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890"/>
  </bookViews>
  <sheets>
    <sheet name="Tables" sheetId="6" r:id="rId1"/>
    <sheet name="Parameters" sheetId="24" state="hidden" r:id="rId2"/>
    <sheet name="Medical History" sheetId="25" r:id="rId3"/>
    <sheet name="Medical History SARS-CoV-2" sheetId="26" r:id="rId4"/>
    <sheet name="T1 % Hosp. ICU Death" sheetId="16" r:id="rId5"/>
    <sheet name="T2 EW Severe Age" sheetId="17" r:id="rId6"/>
    <sheet name="T3 MedicalHistory Severe" sheetId="18" state="hidden" r:id="rId7"/>
    <sheet name="T4 v.influ EW" sheetId="19" r:id="rId8"/>
    <sheet name="T5 VR EW" sheetId="20" r:id="rId9"/>
    <sheet name="T6 VirusType Age Severe" sheetId="21" r:id="rId10"/>
    <sheet name="G1 %SARI" sheetId="7" r:id="rId11"/>
    <sheet name="G2 Influenza" sheetId="11" r:id="rId12"/>
    <sheet name="G3 All Virus" sheetId="9" r:id="rId13"/>
    <sheet name="G4 Age Group" sheetId="8" r:id="rId14"/>
    <sheet name="G5 Severe" sheetId="13" r:id="rId15"/>
  </sheets>
  <calcPr calcId="162913"/>
</workbook>
</file>

<file path=xl/calcChain.xml><?xml version="1.0" encoding="utf-8"?>
<calcChain xmlns="http://schemas.openxmlformats.org/spreadsheetml/2006/main">
  <c r="A3" i="6" l="1"/>
  <c r="Q11" i="26"/>
  <c r="O11" i="26"/>
  <c r="K11" i="26"/>
  <c r="I11" i="26"/>
  <c r="J27" i="26" s="1"/>
  <c r="E11" i="26"/>
  <c r="C11" i="26"/>
  <c r="A4" i="26"/>
  <c r="A3" i="26"/>
  <c r="Q11" i="25"/>
  <c r="O11" i="25"/>
  <c r="K11" i="25"/>
  <c r="I11" i="25"/>
  <c r="J22" i="25" s="1"/>
  <c r="E11" i="25"/>
  <c r="C11" i="25"/>
  <c r="A4" i="25"/>
  <c r="A3" i="25"/>
  <c r="O51" i="26"/>
  <c r="Q50" i="26"/>
  <c r="O49" i="26"/>
  <c r="Q48" i="26"/>
  <c r="S45" i="26"/>
  <c r="M45" i="26"/>
  <c r="G45" i="26"/>
  <c r="S44" i="26"/>
  <c r="P44" i="26"/>
  <c r="M44" i="26"/>
  <c r="J44" i="26"/>
  <c r="G44" i="26"/>
  <c r="T43" i="26"/>
  <c r="S43" i="26"/>
  <c r="P43" i="26"/>
  <c r="M43" i="26"/>
  <c r="G43" i="26"/>
  <c r="D43" i="26"/>
  <c r="S42" i="26"/>
  <c r="P42" i="26"/>
  <c r="N42" i="26"/>
  <c r="M42" i="26"/>
  <c r="G42" i="26"/>
  <c r="S41" i="26"/>
  <c r="P41" i="26"/>
  <c r="M41" i="26"/>
  <c r="J41" i="26"/>
  <c r="H41" i="26"/>
  <c r="G41" i="26"/>
  <c r="S40" i="26"/>
  <c r="M40" i="26"/>
  <c r="N41" i="26" s="1"/>
  <c r="J40" i="26"/>
  <c r="I40" i="26"/>
  <c r="J43" i="26" s="1"/>
  <c r="G40" i="26"/>
  <c r="H44" i="26" s="1"/>
  <c r="C40" i="26"/>
  <c r="D42" i="26" s="1"/>
  <c r="S39" i="26"/>
  <c r="M39" i="26"/>
  <c r="G39" i="26"/>
  <c r="S38" i="26"/>
  <c r="R38" i="26"/>
  <c r="M38" i="26"/>
  <c r="G38" i="26"/>
  <c r="S37" i="26"/>
  <c r="M37" i="26"/>
  <c r="G37" i="26"/>
  <c r="S36" i="26"/>
  <c r="M36" i="26"/>
  <c r="J36" i="26"/>
  <c r="G36" i="26"/>
  <c r="D36" i="26"/>
  <c r="S35" i="26"/>
  <c r="M35" i="26"/>
  <c r="G35" i="26"/>
  <c r="D35" i="26"/>
  <c r="S34" i="26"/>
  <c r="P34" i="26"/>
  <c r="M34" i="26"/>
  <c r="G34" i="26"/>
  <c r="S33" i="26"/>
  <c r="P33" i="26"/>
  <c r="M33" i="26"/>
  <c r="J33" i="26"/>
  <c r="H33" i="26"/>
  <c r="G33" i="26"/>
  <c r="S32" i="26"/>
  <c r="O32" i="26"/>
  <c r="P36" i="26" s="1"/>
  <c r="M32" i="26"/>
  <c r="I32" i="26"/>
  <c r="J35" i="26" s="1"/>
  <c r="G32" i="26"/>
  <c r="C32" i="26"/>
  <c r="D34" i="26" s="1"/>
  <c r="S31" i="26"/>
  <c r="G31" i="26"/>
  <c r="S30" i="26"/>
  <c r="R30" i="26"/>
  <c r="M30" i="26"/>
  <c r="L30" i="26"/>
  <c r="G30" i="26"/>
  <c r="F30" i="26"/>
  <c r="S29" i="26"/>
  <c r="R29" i="26"/>
  <c r="M29" i="26"/>
  <c r="L29" i="26"/>
  <c r="G29" i="26"/>
  <c r="F29" i="26"/>
  <c r="S28" i="26"/>
  <c r="R28" i="26"/>
  <c r="M28" i="26"/>
  <c r="L28" i="26"/>
  <c r="G28" i="26"/>
  <c r="F28" i="26"/>
  <c r="Q27" i="26"/>
  <c r="O27" i="26"/>
  <c r="P30" i="26" s="1"/>
  <c r="K27" i="26"/>
  <c r="I27" i="26"/>
  <c r="J30" i="26" s="1"/>
  <c r="E27" i="26"/>
  <c r="C27" i="26"/>
  <c r="D30" i="26" s="1"/>
  <c r="S26" i="26"/>
  <c r="M26" i="26"/>
  <c r="G26" i="26"/>
  <c r="S25" i="26"/>
  <c r="M25" i="26"/>
  <c r="G25" i="26"/>
  <c r="S22" i="26"/>
  <c r="P22" i="26"/>
  <c r="M22" i="26"/>
  <c r="G22" i="26"/>
  <c r="S21" i="26"/>
  <c r="P21" i="26"/>
  <c r="M21" i="26"/>
  <c r="G21" i="26"/>
  <c r="S20" i="26"/>
  <c r="M20" i="26"/>
  <c r="G20" i="26"/>
  <c r="S19" i="26"/>
  <c r="M19" i="26"/>
  <c r="G19" i="26"/>
  <c r="S18" i="26"/>
  <c r="P18" i="26"/>
  <c r="M18" i="26"/>
  <c r="G18" i="26"/>
  <c r="S17" i="26"/>
  <c r="P17" i="26"/>
  <c r="M17" i="26"/>
  <c r="G17" i="26"/>
  <c r="S16" i="26"/>
  <c r="M16" i="26"/>
  <c r="G16" i="26"/>
  <c r="F16" i="26"/>
  <c r="S15" i="26"/>
  <c r="R15" i="26"/>
  <c r="M15" i="26"/>
  <c r="G15" i="26"/>
  <c r="F15" i="26"/>
  <c r="S14" i="26"/>
  <c r="R14" i="26"/>
  <c r="M14" i="26"/>
  <c r="G14" i="26"/>
  <c r="F14" i="26"/>
  <c r="O13" i="26"/>
  <c r="S11" i="26"/>
  <c r="S51" i="26" s="1"/>
  <c r="R27" i="26"/>
  <c r="C51" i="26"/>
  <c r="K51" i="25"/>
  <c r="L51" i="25" s="1"/>
  <c r="C51" i="25"/>
  <c r="D51" i="25" s="1"/>
  <c r="O49" i="25"/>
  <c r="Q48" i="25"/>
  <c r="R48" i="25" s="1"/>
  <c r="I48" i="25"/>
  <c r="J48" i="25" s="1"/>
  <c r="S45" i="25"/>
  <c r="M45" i="25"/>
  <c r="G45" i="25"/>
  <c r="S44" i="25"/>
  <c r="P44" i="25"/>
  <c r="M44" i="25"/>
  <c r="J44" i="25"/>
  <c r="G44" i="25"/>
  <c r="D44" i="25"/>
  <c r="S43" i="25"/>
  <c r="P43" i="25"/>
  <c r="M43" i="25"/>
  <c r="N43" i="25" s="1"/>
  <c r="G43" i="25"/>
  <c r="D43" i="25"/>
  <c r="S42" i="25"/>
  <c r="P42" i="25"/>
  <c r="M42" i="25"/>
  <c r="G42" i="25"/>
  <c r="S41" i="25"/>
  <c r="P41" i="25"/>
  <c r="M41" i="25"/>
  <c r="J41" i="25"/>
  <c r="G41" i="25"/>
  <c r="S40" i="25"/>
  <c r="M40" i="25"/>
  <c r="I40" i="25"/>
  <c r="J43" i="25" s="1"/>
  <c r="G40" i="25"/>
  <c r="C40" i="25"/>
  <c r="D42" i="25" s="1"/>
  <c r="S39" i="25"/>
  <c r="R39" i="25"/>
  <c r="M39" i="25"/>
  <c r="G39" i="25"/>
  <c r="S38" i="25"/>
  <c r="M38" i="25"/>
  <c r="L38" i="25"/>
  <c r="G38" i="25"/>
  <c r="S37" i="25"/>
  <c r="P37" i="25"/>
  <c r="M37" i="25"/>
  <c r="G37" i="25"/>
  <c r="S36" i="25"/>
  <c r="M36" i="25"/>
  <c r="J36" i="25"/>
  <c r="G36" i="25"/>
  <c r="D36" i="25"/>
  <c r="S35" i="25"/>
  <c r="M35" i="25"/>
  <c r="G35" i="25"/>
  <c r="D35" i="25"/>
  <c r="S34" i="25"/>
  <c r="P34" i="25"/>
  <c r="M34" i="25"/>
  <c r="G34" i="25"/>
  <c r="D34" i="25"/>
  <c r="S33" i="25"/>
  <c r="P33" i="25"/>
  <c r="M33" i="25"/>
  <c r="J33" i="25"/>
  <c r="G33" i="25"/>
  <c r="S32" i="25"/>
  <c r="O32" i="25"/>
  <c r="P36" i="25" s="1"/>
  <c r="M32" i="25"/>
  <c r="N36" i="25" s="1"/>
  <c r="I32" i="25"/>
  <c r="J35" i="25" s="1"/>
  <c r="G32" i="25"/>
  <c r="C32" i="25"/>
  <c r="D33" i="25" s="1"/>
  <c r="S31" i="25"/>
  <c r="L31" i="25"/>
  <c r="J31" i="25"/>
  <c r="G31" i="25"/>
  <c r="D31" i="25"/>
  <c r="S30" i="25"/>
  <c r="M30" i="25"/>
  <c r="L30" i="25"/>
  <c r="G30" i="25"/>
  <c r="F30" i="25"/>
  <c r="D30" i="25"/>
  <c r="S29" i="25"/>
  <c r="P29" i="25"/>
  <c r="M29" i="25"/>
  <c r="G29" i="25"/>
  <c r="F29" i="25"/>
  <c r="S28" i="25"/>
  <c r="R28" i="25"/>
  <c r="P28" i="25"/>
  <c r="M28" i="25"/>
  <c r="G28" i="25"/>
  <c r="S27" i="25"/>
  <c r="R27" i="25"/>
  <c r="Q27" i="25"/>
  <c r="R30" i="25" s="1"/>
  <c r="O27" i="25"/>
  <c r="P30" i="25" s="1"/>
  <c r="M27" i="25"/>
  <c r="K27" i="25"/>
  <c r="L29" i="25" s="1"/>
  <c r="I27" i="25"/>
  <c r="J30" i="25" s="1"/>
  <c r="G27" i="25"/>
  <c r="E27" i="25"/>
  <c r="F28" i="25" s="1"/>
  <c r="C27" i="25"/>
  <c r="D29" i="25" s="1"/>
  <c r="S26" i="25"/>
  <c r="M26" i="25"/>
  <c r="G26" i="25"/>
  <c r="D26" i="25"/>
  <c r="S25" i="25"/>
  <c r="M25" i="25"/>
  <c r="G25" i="25"/>
  <c r="S22" i="25"/>
  <c r="P22" i="25"/>
  <c r="M22" i="25"/>
  <c r="G22" i="25"/>
  <c r="S21" i="25"/>
  <c r="M21" i="25"/>
  <c r="G21" i="25"/>
  <c r="D21" i="25"/>
  <c r="S20" i="25"/>
  <c r="M20" i="25"/>
  <c r="G20" i="25"/>
  <c r="D20" i="25"/>
  <c r="S19" i="25"/>
  <c r="M19" i="25"/>
  <c r="G19" i="25"/>
  <c r="S18" i="25"/>
  <c r="P18" i="25"/>
  <c r="M18" i="25"/>
  <c r="J18" i="25"/>
  <c r="G18" i="25"/>
  <c r="S17" i="25"/>
  <c r="M17" i="25"/>
  <c r="J17" i="25"/>
  <c r="G17" i="25"/>
  <c r="D17" i="25"/>
  <c r="S16" i="25"/>
  <c r="M16" i="25"/>
  <c r="G16" i="25"/>
  <c r="S15" i="25"/>
  <c r="M15" i="25"/>
  <c r="G15" i="25"/>
  <c r="S14" i="25"/>
  <c r="M14" i="25"/>
  <c r="G14" i="25"/>
  <c r="O13" i="25"/>
  <c r="K13" i="25"/>
  <c r="L13" i="25" s="1"/>
  <c r="C13" i="25"/>
  <c r="D13" i="25" s="1"/>
  <c r="K49" i="25"/>
  <c r="C49" i="25"/>
  <c r="AC7" i="17"/>
  <c r="AB7" i="17"/>
  <c r="AA7" i="17"/>
  <c r="Z7" i="17"/>
  <c r="Y7" i="17"/>
  <c r="X7" i="17"/>
  <c r="W7" i="17"/>
  <c r="V7" i="17"/>
  <c r="U7" i="17"/>
  <c r="T7" i="17"/>
  <c r="S7" i="17"/>
  <c r="R7" i="17"/>
  <c r="Q7" i="17"/>
  <c r="P7" i="17"/>
  <c r="O7" i="17"/>
  <c r="N7" i="17"/>
  <c r="M7" i="17"/>
  <c r="L7" i="17"/>
  <c r="K7" i="17"/>
  <c r="J7" i="17"/>
  <c r="I7" i="17"/>
  <c r="H7" i="17"/>
  <c r="G7" i="17"/>
  <c r="F7" i="17"/>
  <c r="E7" i="17"/>
  <c r="D7" i="17"/>
  <c r="C7" i="17"/>
  <c r="M11" i="25" l="1"/>
  <c r="M48" i="25" s="1"/>
  <c r="J21" i="25"/>
  <c r="J17" i="26"/>
  <c r="J20" i="26"/>
  <c r="J21" i="26"/>
  <c r="I48" i="26"/>
  <c r="L48" i="26"/>
  <c r="L45" i="26"/>
  <c r="K50" i="26"/>
  <c r="L50" i="26" s="1"/>
  <c r="K48" i="26"/>
  <c r="L27" i="26"/>
  <c r="L26" i="26"/>
  <c r="L25" i="26"/>
  <c r="L22" i="26"/>
  <c r="L21" i="26"/>
  <c r="L20" i="26"/>
  <c r="L19" i="26"/>
  <c r="L18" i="26"/>
  <c r="L17" i="26"/>
  <c r="L51" i="26"/>
  <c r="L49" i="26"/>
  <c r="L14" i="26"/>
  <c r="L15" i="26"/>
  <c r="L16" i="26"/>
  <c r="D19" i="26"/>
  <c r="K51" i="26"/>
  <c r="F51" i="26"/>
  <c r="F45" i="26"/>
  <c r="E51" i="26"/>
  <c r="E49" i="26"/>
  <c r="F49" i="26" s="1"/>
  <c r="F26" i="26"/>
  <c r="F25" i="26"/>
  <c r="F22" i="26"/>
  <c r="F21" i="26"/>
  <c r="F20" i="26"/>
  <c r="F19" i="26"/>
  <c r="F18" i="26"/>
  <c r="F17" i="26"/>
  <c r="C13" i="26"/>
  <c r="S13" i="26"/>
  <c r="D20" i="26"/>
  <c r="F31" i="26"/>
  <c r="F38" i="26"/>
  <c r="L39" i="26"/>
  <c r="G11" i="26"/>
  <c r="P52" i="26"/>
  <c r="P48" i="26"/>
  <c r="P40" i="26"/>
  <c r="P39" i="26"/>
  <c r="P38" i="26"/>
  <c r="P32" i="26"/>
  <c r="O52" i="26"/>
  <c r="O50" i="26"/>
  <c r="P50" i="26" s="1"/>
  <c r="O48" i="26"/>
  <c r="P45" i="26"/>
  <c r="P31" i="26"/>
  <c r="P27" i="26"/>
  <c r="P51" i="26"/>
  <c r="P49" i="26"/>
  <c r="P26" i="26"/>
  <c r="P25" i="26"/>
  <c r="D13" i="26"/>
  <c r="P13" i="26"/>
  <c r="T13" i="26"/>
  <c r="T14" i="26"/>
  <c r="T15" i="26"/>
  <c r="D17" i="26"/>
  <c r="T17" i="26"/>
  <c r="J18" i="26"/>
  <c r="P19" i="26"/>
  <c r="D21" i="26"/>
  <c r="T21" i="26"/>
  <c r="J22" i="26"/>
  <c r="T25" i="26"/>
  <c r="H36" i="26"/>
  <c r="H35" i="26"/>
  <c r="H34" i="26"/>
  <c r="T34" i="26"/>
  <c r="T33" i="26"/>
  <c r="T36" i="26"/>
  <c r="T35" i="26"/>
  <c r="D40" i="26"/>
  <c r="E50" i="26"/>
  <c r="F50" i="26" s="1"/>
  <c r="D52" i="26"/>
  <c r="D48" i="26"/>
  <c r="D39" i="26"/>
  <c r="D38" i="26"/>
  <c r="D32" i="26"/>
  <c r="D31" i="26"/>
  <c r="C52" i="26"/>
  <c r="C50" i="26"/>
  <c r="D50" i="26" s="1"/>
  <c r="C48" i="26"/>
  <c r="D45" i="26"/>
  <c r="D37" i="26"/>
  <c r="D27" i="26"/>
  <c r="D51" i="26"/>
  <c r="D26" i="26"/>
  <c r="S48" i="26"/>
  <c r="T48" i="26" s="1"/>
  <c r="T39" i="26"/>
  <c r="T38" i="26"/>
  <c r="T37" i="26"/>
  <c r="T51" i="26"/>
  <c r="T45" i="26"/>
  <c r="T40" i="26"/>
  <c r="T32" i="26"/>
  <c r="T31" i="26"/>
  <c r="T19" i="26"/>
  <c r="D25" i="26"/>
  <c r="T26" i="26"/>
  <c r="N33" i="26"/>
  <c r="N36" i="26"/>
  <c r="N35" i="26"/>
  <c r="M11" i="26"/>
  <c r="K13" i="26"/>
  <c r="L13" i="26" s="1"/>
  <c r="T16" i="26"/>
  <c r="T20" i="26"/>
  <c r="E48" i="26"/>
  <c r="F48" i="26" s="1"/>
  <c r="C49" i="26"/>
  <c r="D49" i="26" s="1"/>
  <c r="S49" i="26"/>
  <c r="T49" i="26" s="1"/>
  <c r="J51" i="26"/>
  <c r="J49" i="26"/>
  <c r="J39" i="26"/>
  <c r="J38" i="26"/>
  <c r="J32" i="26"/>
  <c r="J31" i="26"/>
  <c r="I51" i="26"/>
  <c r="I49" i="26"/>
  <c r="J45" i="26"/>
  <c r="J52" i="26"/>
  <c r="J48" i="26"/>
  <c r="J37" i="26"/>
  <c r="J26" i="26"/>
  <c r="J25" i="26"/>
  <c r="R45" i="26"/>
  <c r="R31" i="26"/>
  <c r="Q51" i="26"/>
  <c r="R51" i="26" s="1"/>
  <c r="Q49" i="26"/>
  <c r="R49" i="26" s="1"/>
  <c r="R26" i="26"/>
  <c r="R25" i="26"/>
  <c r="R22" i="26"/>
  <c r="R21" i="26"/>
  <c r="R20" i="26"/>
  <c r="R19" i="26"/>
  <c r="R18" i="26"/>
  <c r="R17" i="26"/>
  <c r="R16" i="26"/>
  <c r="R50" i="26"/>
  <c r="R48" i="26"/>
  <c r="E13" i="26"/>
  <c r="F13" i="26" s="1"/>
  <c r="I13" i="26"/>
  <c r="J13" i="26" s="1"/>
  <c r="Q13" i="26"/>
  <c r="R13" i="26" s="1"/>
  <c r="D14" i="26"/>
  <c r="J14" i="26"/>
  <c r="P14" i="26"/>
  <c r="D15" i="26"/>
  <c r="J15" i="26"/>
  <c r="P15" i="26"/>
  <c r="D16" i="26"/>
  <c r="J16" i="26"/>
  <c r="P16" i="26"/>
  <c r="D18" i="26"/>
  <c r="T18" i="26"/>
  <c r="J19" i="26"/>
  <c r="P20" i="26"/>
  <c r="D22" i="26"/>
  <c r="T22" i="26"/>
  <c r="F27" i="26"/>
  <c r="L31" i="26"/>
  <c r="N34" i="26"/>
  <c r="P37" i="26"/>
  <c r="L38" i="26"/>
  <c r="F39" i="26"/>
  <c r="R39" i="26"/>
  <c r="T42" i="26"/>
  <c r="T41" i="26"/>
  <c r="T44" i="26"/>
  <c r="K49" i="26"/>
  <c r="I50" i="26"/>
  <c r="J50" i="26" s="1"/>
  <c r="I52" i="26"/>
  <c r="G27" i="26"/>
  <c r="S27" i="26"/>
  <c r="H42" i="26"/>
  <c r="N43" i="26"/>
  <c r="D44" i="26"/>
  <c r="D33" i="26"/>
  <c r="J34" i="26"/>
  <c r="P35" i="26"/>
  <c r="D41" i="26"/>
  <c r="J42" i="26"/>
  <c r="H43" i="26"/>
  <c r="N44" i="26"/>
  <c r="M27" i="26"/>
  <c r="D28" i="26"/>
  <c r="J28" i="26"/>
  <c r="P28" i="26"/>
  <c r="D29" i="26"/>
  <c r="J29" i="26"/>
  <c r="P29" i="26"/>
  <c r="F49" i="25"/>
  <c r="F45" i="25"/>
  <c r="E51" i="25"/>
  <c r="F51" i="25" s="1"/>
  <c r="E49" i="25"/>
  <c r="F26" i="25"/>
  <c r="F25" i="25"/>
  <c r="F22" i="25"/>
  <c r="F21" i="25"/>
  <c r="F20" i="25"/>
  <c r="F19" i="25"/>
  <c r="F18" i="25"/>
  <c r="F17" i="25"/>
  <c r="N19" i="25"/>
  <c r="N25" i="25"/>
  <c r="H36" i="25"/>
  <c r="H35" i="25"/>
  <c r="T34" i="25"/>
  <c r="T33" i="25"/>
  <c r="F39" i="25"/>
  <c r="H44" i="25"/>
  <c r="H43" i="25"/>
  <c r="T42" i="25"/>
  <c r="T41" i="25"/>
  <c r="T43" i="25"/>
  <c r="E50" i="25"/>
  <c r="P52" i="25"/>
  <c r="P50" i="25"/>
  <c r="P40" i="25"/>
  <c r="P39" i="25"/>
  <c r="P38" i="25"/>
  <c r="O52" i="25"/>
  <c r="O50" i="25"/>
  <c r="O48" i="25"/>
  <c r="P48" i="25" s="1"/>
  <c r="P45" i="25"/>
  <c r="P31" i="25"/>
  <c r="P27" i="25"/>
  <c r="N14" i="25"/>
  <c r="N16" i="25"/>
  <c r="P25" i="25"/>
  <c r="N26" i="25"/>
  <c r="N27" i="25"/>
  <c r="J28" i="25"/>
  <c r="N34" i="25"/>
  <c r="T35" i="25"/>
  <c r="H42" i="25"/>
  <c r="F50" i="25"/>
  <c r="J39" i="25"/>
  <c r="J38" i="25"/>
  <c r="I51" i="25"/>
  <c r="J51" i="25" s="1"/>
  <c r="I49" i="25"/>
  <c r="J49" i="25" s="1"/>
  <c r="J45" i="25"/>
  <c r="R51" i="25"/>
  <c r="R45" i="25"/>
  <c r="Q51" i="25"/>
  <c r="Q49" i="25"/>
  <c r="R49" i="25" s="1"/>
  <c r="R26" i="25"/>
  <c r="R25" i="25"/>
  <c r="R22" i="25"/>
  <c r="R21" i="25"/>
  <c r="R20" i="25"/>
  <c r="R19" i="25"/>
  <c r="R18" i="25"/>
  <c r="R17" i="25"/>
  <c r="R16" i="25"/>
  <c r="E13" i="25"/>
  <c r="I13" i="25"/>
  <c r="J13" i="25" s="1"/>
  <c r="M13" i="25"/>
  <c r="N13" i="25" s="1"/>
  <c r="Q13" i="25"/>
  <c r="D14" i="25"/>
  <c r="J14" i="25"/>
  <c r="P14" i="25"/>
  <c r="D15" i="25"/>
  <c r="J15" i="25"/>
  <c r="P15" i="25"/>
  <c r="D16" i="25"/>
  <c r="J16" i="25"/>
  <c r="P16" i="25"/>
  <c r="N17" i="25"/>
  <c r="D18" i="25"/>
  <c r="J19" i="25"/>
  <c r="P20" i="25"/>
  <c r="N21" i="25"/>
  <c r="D22" i="25"/>
  <c r="J25" i="25"/>
  <c r="P26" i="25"/>
  <c r="J27" i="25"/>
  <c r="D28" i="25"/>
  <c r="L28" i="25"/>
  <c r="J29" i="25"/>
  <c r="R29" i="25"/>
  <c r="F31" i="25"/>
  <c r="N31" i="25"/>
  <c r="N33" i="25"/>
  <c r="J37" i="25"/>
  <c r="F38" i="25"/>
  <c r="R38" i="25"/>
  <c r="L39" i="25"/>
  <c r="J40" i="25"/>
  <c r="E48" i="25"/>
  <c r="F48" i="25" s="1"/>
  <c r="I50" i="25"/>
  <c r="Q50" i="25"/>
  <c r="O51" i="25"/>
  <c r="I52" i="25"/>
  <c r="N49" i="25"/>
  <c r="N37" i="25"/>
  <c r="M51" i="25"/>
  <c r="N51" i="25" s="1"/>
  <c r="M49" i="25"/>
  <c r="N40" i="25"/>
  <c r="N39" i="25"/>
  <c r="N38" i="25"/>
  <c r="H30" i="25"/>
  <c r="H29" i="25"/>
  <c r="H28" i="25"/>
  <c r="N30" i="25"/>
  <c r="N29" i="25"/>
  <c r="N28" i="25"/>
  <c r="M50" i="25"/>
  <c r="N50" i="25" s="1"/>
  <c r="G11" i="25"/>
  <c r="P13" i="25"/>
  <c r="N15" i="25"/>
  <c r="P19" i="25"/>
  <c r="N20" i="25"/>
  <c r="T30" i="25"/>
  <c r="T29" i="25"/>
  <c r="T28" i="25"/>
  <c r="N32" i="25"/>
  <c r="P49" i="25"/>
  <c r="D50" i="25"/>
  <c r="D39" i="25"/>
  <c r="D38" i="25"/>
  <c r="C52" i="25"/>
  <c r="D52" i="25" s="1"/>
  <c r="C50" i="25"/>
  <c r="C48" i="25"/>
  <c r="D48" i="25" s="1"/>
  <c r="D45" i="25"/>
  <c r="D37" i="25"/>
  <c r="D27" i="25"/>
  <c r="L50" i="25"/>
  <c r="L48" i="25"/>
  <c r="L45" i="25"/>
  <c r="K50" i="25"/>
  <c r="K48" i="25"/>
  <c r="L27" i="25"/>
  <c r="L26" i="25"/>
  <c r="L25" i="25"/>
  <c r="L22" i="25"/>
  <c r="L21" i="25"/>
  <c r="L20" i="25"/>
  <c r="L19" i="25"/>
  <c r="L18" i="25"/>
  <c r="L17" i="25"/>
  <c r="S11" i="25"/>
  <c r="F13" i="25"/>
  <c r="R13" i="25"/>
  <c r="F14" i="25"/>
  <c r="L14" i="25"/>
  <c r="R14" i="25"/>
  <c r="F15" i="25"/>
  <c r="L15" i="25"/>
  <c r="R15" i="25"/>
  <c r="F16" i="25"/>
  <c r="L16" i="25"/>
  <c r="P17" i="25"/>
  <c r="N18" i="25"/>
  <c r="D19" i="25"/>
  <c r="J20" i="25"/>
  <c r="P21" i="25"/>
  <c r="N22" i="25"/>
  <c r="D25" i="25"/>
  <c r="J26" i="25"/>
  <c r="F27" i="25"/>
  <c r="R31" i="25"/>
  <c r="D32" i="25"/>
  <c r="J32" i="25"/>
  <c r="P32" i="25"/>
  <c r="H33" i="25"/>
  <c r="H34" i="25"/>
  <c r="N35" i="25"/>
  <c r="T36" i="25"/>
  <c r="D40" i="25"/>
  <c r="N41" i="25"/>
  <c r="N44" i="25"/>
  <c r="H41" i="25"/>
  <c r="N42" i="25"/>
  <c r="T44" i="25"/>
  <c r="N45" i="25"/>
  <c r="N48" i="25"/>
  <c r="D49" i="25"/>
  <c r="L49" i="25"/>
  <c r="J50" i="25"/>
  <c r="R50" i="25"/>
  <c r="P51" i="25"/>
  <c r="J52" i="25"/>
  <c r="J34" i="25"/>
  <c r="P35" i="25"/>
  <c r="D41" i="25"/>
  <c r="J42" i="25"/>
  <c r="T30" i="26" l="1"/>
  <c r="T29" i="26"/>
  <c r="T28" i="26"/>
  <c r="T27" i="26"/>
  <c r="G50" i="26"/>
  <c r="H50" i="26" s="1"/>
  <c r="G48" i="26"/>
  <c r="H48" i="26" s="1"/>
  <c r="H40" i="26"/>
  <c r="H39" i="26"/>
  <c r="H38" i="26"/>
  <c r="H31" i="26"/>
  <c r="H27" i="26"/>
  <c r="H49" i="26"/>
  <c r="H45" i="26"/>
  <c r="H32" i="26"/>
  <c r="G51" i="26"/>
  <c r="H51" i="26" s="1"/>
  <c r="H20" i="26"/>
  <c r="G13" i="26"/>
  <c r="H13" i="26" s="1"/>
  <c r="G49" i="26"/>
  <c r="H25" i="26"/>
  <c r="H19" i="26"/>
  <c r="H16" i="26"/>
  <c r="H15" i="26"/>
  <c r="H14" i="26"/>
  <c r="H37" i="26"/>
  <c r="H22" i="26"/>
  <c r="H18" i="26"/>
  <c r="H26" i="26"/>
  <c r="H21" i="26"/>
  <c r="H17" i="26"/>
  <c r="N30" i="26"/>
  <c r="N29" i="26"/>
  <c r="N28" i="26"/>
  <c r="H30" i="26"/>
  <c r="H29" i="26"/>
  <c r="H28" i="26"/>
  <c r="S50" i="26"/>
  <c r="T50" i="26" s="1"/>
  <c r="N49" i="26"/>
  <c r="N37" i="26"/>
  <c r="M51" i="26"/>
  <c r="N51" i="26" s="1"/>
  <c r="M49" i="26"/>
  <c r="N40" i="26"/>
  <c r="N39" i="26"/>
  <c r="N38" i="26"/>
  <c r="N45" i="26"/>
  <c r="N32" i="26"/>
  <c r="N31" i="26"/>
  <c r="M48" i="26"/>
  <c r="N48" i="26" s="1"/>
  <c r="N27" i="26"/>
  <c r="N21" i="26"/>
  <c r="N17" i="26"/>
  <c r="M13" i="26"/>
  <c r="N19" i="26"/>
  <c r="M50" i="26"/>
  <c r="N50" i="26" s="1"/>
  <c r="N18" i="26"/>
  <c r="N13" i="26"/>
  <c r="N26" i="26"/>
  <c r="N20" i="26"/>
  <c r="N16" i="26"/>
  <c r="N15" i="26"/>
  <c r="N14" i="26"/>
  <c r="N25" i="26"/>
  <c r="N22" i="26"/>
  <c r="G50" i="25"/>
  <c r="H50" i="25" s="1"/>
  <c r="G48" i="25"/>
  <c r="H48" i="25" s="1"/>
  <c r="H40" i="25"/>
  <c r="H39" i="25"/>
  <c r="H38" i="25"/>
  <c r="H31" i="25"/>
  <c r="H27" i="25"/>
  <c r="H21" i="25"/>
  <c r="H17" i="25"/>
  <c r="H45" i="25"/>
  <c r="H37" i="25"/>
  <c r="H19" i="25"/>
  <c r="H16" i="25"/>
  <c r="H14" i="25"/>
  <c r="H13" i="25"/>
  <c r="H22" i="25"/>
  <c r="H18" i="25"/>
  <c r="G13" i="25"/>
  <c r="G51" i="25"/>
  <c r="H51" i="25" s="1"/>
  <c r="H26" i="25"/>
  <c r="H20" i="25"/>
  <c r="H32" i="25"/>
  <c r="H25" i="25"/>
  <c r="H15" i="25"/>
  <c r="G49" i="25"/>
  <c r="H49" i="25" s="1"/>
  <c r="T48" i="25"/>
  <c r="S50" i="25"/>
  <c r="T50" i="25" s="1"/>
  <c r="S48" i="25"/>
  <c r="T39" i="25"/>
  <c r="T38" i="25"/>
  <c r="T37" i="25"/>
  <c r="T27" i="25"/>
  <c r="T49" i="25"/>
  <c r="T25" i="25"/>
  <c r="T19" i="25"/>
  <c r="T40" i="25"/>
  <c r="T32" i="25"/>
  <c r="T31" i="25"/>
  <c r="T21" i="25"/>
  <c r="T14" i="25"/>
  <c r="T20" i="25"/>
  <c r="S49" i="25"/>
  <c r="T22" i="25"/>
  <c r="T18" i="25"/>
  <c r="T51" i="25"/>
  <c r="T45" i="25"/>
  <c r="T17" i="25"/>
  <c r="T15" i="25"/>
  <c r="S51" i="25"/>
  <c r="T26" i="25"/>
  <c r="T16" i="25"/>
  <c r="S13" i="25"/>
  <c r="T13" i="25" s="1"/>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J8" i="21"/>
  <c r="B9" i="21"/>
  <c r="C9" i="21"/>
  <c r="D9" i="21"/>
  <c r="E9" i="21"/>
  <c r="F9" i="21"/>
  <c r="G9" i="21"/>
  <c r="H9" i="21"/>
  <c r="I9" i="21"/>
  <c r="J9" i="21"/>
  <c r="B10" i="21"/>
  <c r="C10" i="21"/>
  <c r="D10" i="21"/>
  <c r="E10" i="21"/>
  <c r="F10" i="21"/>
  <c r="G10" i="21"/>
  <c r="H10" i="21"/>
  <c r="I10" i="21"/>
  <c r="J10" i="21"/>
  <c r="B11" i="21"/>
  <c r="C11" i="21"/>
  <c r="D11" i="21"/>
  <c r="E11" i="21"/>
  <c r="F11" i="21"/>
  <c r="G11" i="21"/>
  <c r="H11" i="21"/>
  <c r="I11" i="21"/>
  <c r="J11" i="21"/>
  <c r="B12" i="21"/>
  <c r="C12" i="21"/>
  <c r="D12" i="21"/>
  <c r="E12" i="21"/>
  <c r="F12" i="21"/>
  <c r="G12" i="21"/>
  <c r="H12" i="21"/>
  <c r="I12" i="21"/>
  <c r="J12" i="21"/>
  <c r="B13" i="21"/>
  <c r="C13" i="21"/>
  <c r="D13" i="21"/>
  <c r="E13" i="21"/>
  <c r="F13" i="21"/>
  <c r="G13" i="21"/>
  <c r="H13" i="21"/>
  <c r="I13" i="21"/>
  <c r="J13" i="21"/>
  <c r="B14" i="21"/>
  <c r="C14" i="21"/>
  <c r="D14" i="21"/>
  <c r="E14" i="21"/>
  <c r="F14" i="21"/>
  <c r="G14" i="21"/>
  <c r="H14" i="21"/>
  <c r="I14" i="21"/>
  <c r="J14" i="21"/>
  <c r="B15" i="21"/>
  <c r="C15" i="21"/>
  <c r="D15" i="21"/>
  <c r="E15" i="21"/>
  <c r="F15" i="21"/>
  <c r="G15" i="21"/>
  <c r="H15" i="21"/>
  <c r="B16" i="21"/>
  <c r="C16" i="21"/>
  <c r="D16" i="21"/>
  <c r="E16" i="21"/>
  <c r="F16" i="21"/>
  <c r="G16" i="21"/>
  <c r="H16" i="21"/>
  <c r="I16" i="21"/>
  <c r="J16" i="21"/>
  <c r="B17" i="21"/>
  <c r="C17" i="21"/>
  <c r="D17" i="21"/>
  <c r="E17" i="21"/>
  <c r="F17" i="21"/>
  <c r="G17" i="21"/>
  <c r="H17" i="21"/>
  <c r="I17" i="21"/>
  <c r="J17" i="21"/>
  <c r="C7" i="21"/>
  <c r="D7" i="21"/>
  <c r="E7" i="21"/>
  <c r="F7" i="21"/>
  <c r="G7" i="21"/>
  <c r="H7" i="21"/>
  <c r="I7" i="21"/>
  <c r="J7" i="21"/>
  <c r="B7" i="21"/>
  <c r="C8" i="20"/>
  <c r="D8" i="20"/>
  <c r="E8" i="20"/>
  <c r="F8" i="20"/>
  <c r="G8" i="20"/>
  <c r="H8" i="20"/>
  <c r="I8" i="20"/>
  <c r="J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L7" i="20"/>
  <c r="M7" i="20"/>
  <c r="N7" i="20"/>
  <c r="O7" i="20"/>
  <c r="P7" i="20"/>
  <c r="O60" i="20" l="1"/>
  <c r="J60" i="20"/>
  <c r="N60" i="20"/>
  <c r="M60" i="20"/>
  <c r="I60" i="20"/>
  <c r="P60" i="20"/>
  <c r="L60" i="20"/>
  <c r="K17" i="21"/>
  <c r="K16" i="21"/>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7"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BJ1855" i="6"/>
  <c r="BI1855" i="6"/>
  <c r="BJ1854" i="6"/>
  <c r="BJ1853" i="6" s="1"/>
  <c r="BI1854" i="6"/>
  <c r="BI1853" i="6"/>
  <c r="BH1853" i="6"/>
  <c r="BJ1852" i="6"/>
  <c r="BJ1850" i="6" s="1"/>
  <c r="BI1852" i="6"/>
  <c r="BJ1851" i="6"/>
  <c r="BI1851" i="6"/>
  <c r="BI1850" i="6"/>
  <c r="BH1850" i="6"/>
  <c r="BJ1849" i="6"/>
  <c r="BI1849" i="6"/>
  <c r="BJ1848" i="6"/>
  <c r="BI1848" i="6"/>
  <c r="BJ1847" i="6"/>
  <c r="BI1847" i="6"/>
  <c r="BH1847" i="6"/>
  <c r="BJ1846" i="6"/>
  <c r="BI1846" i="6"/>
  <c r="BJ1845" i="6"/>
  <c r="BI1845" i="6"/>
  <c r="BJ1844" i="6"/>
  <c r="BI1844" i="6"/>
  <c r="BH1844" i="6"/>
  <c r="BH1843" i="6"/>
  <c r="BJ1744" i="6"/>
  <c r="BI1744" i="6"/>
  <c r="BJ1743" i="6"/>
  <c r="BJ1742" i="6" s="1"/>
  <c r="BI1743" i="6"/>
  <c r="BI1742" i="6"/>
  <c r="BH1742" i="6"/>
  <c r="BJ1741" i="6"/>
  <c r="BJ1739" i="6" s="1"/>
  <c r="BI1741" i="6"/>
  <c r="BJ1740" i="6"/>
  <c r="BI1740" i="6"/>
  <c r="BI1739" i="6"/>
  <c r="BH1739" i="6"/>
  <c r="BJ1738" i="6"/>
  <c r="BJ1736" i="6" s="1"/>
  <c r="BI1738" i="6"/>
  <c r="BJ1737" i="6"/>
  <c r="BI1737" i="6"/>
  <c r="BI1736" i="6"/>
  <c r="BH1736" i="6"/>
  <c r="BJ1735" i="6"/>
  <c r="BI1735" i="6"/>
  <c r="BJ1734" i="6"/>
  <c r="BI1734" i="6"/>
  <c r="BJ1733" i="6"/>
  <c r="BI1733" i="6"/>
  <c r="BH1733" i="6"/>
  <c r="BH1732" i="6"/>
  <c r="BJ1633" i="6"/>
  <c r="BI1633" i="6"/>
  <c r="BJ1632" i="6"/>
  <c r="BJ1631" i="6" s="1"/>
  <c r="BI1632" i="6"/>
  <c r="BI1631" i="6"/>
  <c r="BH1631" i="6"/>
  <c r="BJ1630" i="6"/>
  <c r="BI1630" i="6"/>
  <c r="BJ1629" i="6"/>
  <c r="BI1629" i="6"/>
  <c r="BJ1628" i="6"/>
  <c r="BI1628" i="6"/>
  <c r="BH1628" i="6"/>
  <c r="BJ1627" i="6"/>
  <c r="BI1627" i="6"/>
  <c r="BJ1626" i="6"/>
  <c r="BI1626" i="6"/>
  <c r="BJ1625" i="6"/>
  <c r="BI1625" i="6"/>
  <c r="BH1625" i="6"/>
  <c r="BJ1624" i="6"/>
  <c r="BI1624" i="6"/>
  <c r="BJ1623" i="6"/>
  <c r="BI1623" i="6"/>
  <c r="BJ1622" i="6"/>
  <c r="BI1622" i="6"/>
  <c r="BH1622" i="6"/>
  <c r="BH1621" i="6"/>
  <c r="BH1510" i="6"/>
  <c r="BJ1522" i="6"/>
  <c r="BI1522" i="6"/>
  <c r="BJ1521" i="6"/>
  <c r="BJ1520" i="6" s="1"/>
  <c r="BI1521" i="6"/>
  <c r="BI1520" i="6"/>
  <c r="BH1520" i="6"/>
  <c r="BJ1519" i="6"/>
  <c r="BJ1517" i="6" s="1"/>
  <c r="BI1519" i="6"/>
  <c r="BJ1518" i="6"/>
  <c r="BI1518" i="6"/>
  <c r="BI1517" i="6"/>
  <c r="BH1517" i="6"/>
  <c r="BJ1516" i="6"/>
  <c r="BJ1514" i="6" s="1"/>
  <c r="BI1516" i="6"/>
  <c r="BJ1515" i="6"/>
  <c r="BI1515" i="6"/>
  <c r="BI1514" i="6"/>
  <c r="BH1514" i="6"/>
  <c r="BJ1513" i="6"/>
  <c r="BI1513" i="6"/>
  <c r="BJ1512" i="6"/>
  <c r="BI1512" i="6"/>
  <c r="BJ1511" i="6"/>
  <c r="BI1511" i="6"/>
  <c r="BH1511" i="6"/>
  <c r="BJ1409" i="6"/>
  <c r="BJ1406" i="6"/>
  <c r="BJ1403" i="6"/>
  <c r="BJ1402" i="6"/>
  <c r="BJ1401" i="6"/>
  <c r="BJ1400" i="6"/>
  <c r="BJ1411" i="6"/>
  <c r="BI1411" i="6"/>
  <c r="BJ1410" i="6"/>
  <c r="BI1410" i="6"/>
  <c r="BI1409" i="6"/>
  <c r="BH1409" i="6"/>
  <c r="BJ1408" i="6"/>
  <c r="BI1408" i="6"/>
  <c r="BJ1407" i="6"/>
  <c r="BI1407" i="6"/>
  <c r="BI1406" i="6"/>
  <c r="BH1406" i="6"/>
  <c r="BJ1405" i="6"/>
  <c r="BI1405" i="6"/>
  <c r="BJ1404" i="6"/>
  <c r="BI1404" i="6"/>
  <c r="BI1403" i="6"/>
  <c r="BH1403" i="6"/>
  <c r="BI1402" i="6"/>
  <c r="BI1401" i="6"/>
  <c r="BI1400" i="6"/>
  <c r="BH1400" i="6"/>
  <c r="BH1399" i="6"/>
  <c r="BJ1300" i="6"/>
  <c r="BI1300" i="6"/>
  <c r="BJ1299" i="6"/>
  <c r="BJ1298" i="6" s="1"/>
  <c r="BI1299" i="6"/>
  <c r="BI1298" i="6"/>
  <c r="BH1298" i="6"/>
  <c r="BJ1297" i="6"/>
  <c r="BJ1295" i="6" s="1"/>
  <c r="BI1297" i="6"/>
  <c r="BJ1296" i="6"/>
  <c r="BI1296" i="6"/>
  <c r="BI1295" i="6"/>
  <c r="BH1295" i="6"/>
  <c r="BJ1294" i="6"/>
  <c r="BI1294" i="6"/>
  <c r="BJ1293" i="6"/>
  <c r="BI1293" i="6"/>
  <c r="BJ1292" i="6"/>
  <c r="BI1292" i="6"/>
  <c r="BH1292" i="6"/>
  <c r="BJ1291" i="6"/>
  <c r="BI1291" i="6"/>
  <c r="BJ1290" i="6"/>
  <c r="BI1290" i="6"/>
  <c r="BJ1289" i="6"/>
  <c r="BI1289" i="6"/>
  <c r="BH1289" i="6"/>
  <c r="BH1288" i="6"/>
  <c r="BI1189" i="6"/>
  <c r="BI1188" i="6"/>
  <c r="BI1187" i="6"/>
  <c r="BH1187" i="6"/>
  <c r="BI1186" i="6"/>
  <c r="BI1185" i="6"/>
  <c r="BI1184" i="6"/>
  <c r="BH1184" i="6"/>
  <c r="BI1183" i="6"/>
  <c r="BI1182" i="6"/>
  <c r="BI1181" i="6"/>
  <c r="BH1181" i="6"/>
  <c r="BI1180" i="6"/>
  <c r="BI1179" i="6"/>
  <c r="BI1178" i="6"/>
  <c r="BH1178" i="6"/>
  <c r="BH1177" i="6"/>
  <c r="BJ1078" i="6"/>
  <c r="BI1078" i="6"/>
  <c r="BJ1077" i="6"/>
  <c r="BI1077" i="6"/>
  <c r="BJ1076" i="6"/>
  <c r="BI1076" i="6"/>
  <c r="BH1076" i="6"/>
  <c r="BJ1075" i="6"/>
  <c r="BJ1073" i="6" s="1"/>
  <c r="BI1075" i="6"/>
  <c r="BJ1074" i="6"/>
  <c r="BI1074" i="6"/>
  <c r="BI1073" i="6"/>
  <c r="BH1073" i="6"/>
  <c r="BJ1072" i="6"/>
  <c r="BI1072" i="6"/>
  <c r="BJ1071" i="6"/>
  <c r="BJ1070" i="6" s="1"/>
  <c r="BI1071" i="6"/>
  <c r="BI1070" i="6"/>
  <c r="BH1070" i="6"/>
  <c r="BJ1069" i="6"/>
  <c r="BI1069" i="6"/>
  <c r="BJ1068" i="6"/>
  <c r="BI1068" i="6"/>
  <c r="BJ1067" i="6"/>
  <c r="BI1067" i="6"/>
  <c r="BH1067" i="6"/>
  <c r="BH1066" i="6"/>
  <c r="BJ957" i="6"/>
  <c r="BJ956" i="6"/>
  <c r="BJ967" i="6"/>
  <c r="BI967" i="6"/>
  <c r="BJ966" i="6"/>
  <c r="BJ965" i="6" s="1"/>
  <c r="BI966" i="6"/>
  <c r="BI965" i="6"/>
  <c r="BH965" i="6"/>
  <c r="BJ964" i="6"/>
  <c r="BJ962" i="6" s="1"/>
  <c r="BI964" i="6"/>
  <c r="BJ963" i="6"/>
  <c r="BI963" i="6"/>
  <c r="BI962" i="6"/>
  <c r="BH962" i="6"/>
  <c r="BJ961" i="6"/>
  <c r="BJ959" i="6" s="1"/>
  <c r="BI961" i="6"/>
  <c r="BJ960" i="6"/>
  <c r="BI960" i="6"/>
  <c r="BI959" i="6"/>
  <c r="BH959" i="6"/>
  <c r="BJ958" i="6"/>
  <c r="BI958" i="6"/>
  <c r="BI957" i="6"/>
  <c r="BI956" i="6"/>
  <c r="BH956" i="6"/>
  <c r="BH955" i="6"/>
  <c r="BH844" i="6"/>
  <c r="BJ856" i="6"/>
  <c r="BI856" i="6"/>
  <c r="BJ855" i="6"/>
  <c r="BI855" i="6"/>
  <c r="BJ854" i="6"/>
  <c r="BI854" i="6"/>
  <c r="BH854" i="6"/>
  <c r="BJ853" i="6"/>
  <c r="BJ851" i="6" s="1"/>
  <c r="BI853" i="6"/>
  <c r="BJ852" i="6"/>
  <c r="BI852" i="6"/>
  <c r="BI851" i="6"/>
  <c r="BH851" i="6"/>
  <c r="BJ850" i="6"/>
  <c r="BI850" i="6"/>
  <c r="BJ849" i="6"/>
  <c r="BJ848" i="6" s="1"/>
  <c r="BI849" i="6"/>
  <c r="BI848" i="6"/>
  <c r="BH848" i="6"/>
  <c r="BJ847" i="6"/>
  <c r="BI847" i="6"/>
  <c r="BJ846" i="6"/>
  <c r="BI846" i="6"/>
  <c r="BJ845" i="6"/>
  <c r="BI845" i="6"/>
  <c r="BH845" i="6"/>
  <c r="BJ745" i="6"/>
  <c r="BI745" i="6"/>
  <c r="BJ744" i="6"/>
  <c r="BJ743" i="6" s="1"/>
  <c r="BI744" i="6"/>
  <c r="BI743" i="6"/>
  <c r="BH743" i="6"/>
  <c r="BJ742" i="6"/>
  <c r="BJ740" i="6" s="1"/>
  <c r="BI742" i="6"/>
  <c r="BJ741" i="6"/>
  <c r="BI741" i="6"/>
  <c r="BI740" i="6"/>
  <c r="BH740" i="6"/>
  <c r="BJ739" i="6"/>
  <c r="BI739" i="6"/>
  <c r="BJ738" i="6"/>
  <c r="BI738" i="6"/>
  <c r="BJ737" i="6"/>
  <c r="BI737" i="6"/>
  <c r="BH737" i="6"/>
  <c r="BJ736" i="6"/>
  <c r="BI736" i="6"/>
  <c r="BJ735" i="6"/>
  <c r="BI735" i="6"/>
  <c r="BJ734" i="6"/>
  <c r="BI734" i="6"/>
  <c r="BH734" i="6"/>
  <c r="BH733" i="6"/>
  <c r="BJ634" i="6"/>
  <c r="BI634" i="6"/>
  <c r="BJ633" i="6"/>
  <c r="BJ632" i="6" s="1"/>
  <c r="BI633" i="6"/>
  <c r="BI632" i="6"/>
  <c r="BH632" i="6"/>
  <c r="BJ631" i="6"/>
  <c r="BJ629" i="6" s="1"/>
  <c r="BI631" i="6"/>
  <c r="BJ630" i="6"/>
  <c r="BI630" i="6"/>
  <c r="BI629" i="6"/>
  <c r="BH629" i="6"/>
  <c r="BJ628" i="6"/>
  <c r="BJ626" i="6" s="1"/>
  <c r="BI628" i="6"/>
  <c r="BJ627" i="6"/>
  <c r="BI627" i="6"/>
  <c r="BI626" i="6"/>
  <c r="BH626" i="6"/>
  <c r="BJ625" i="6"/>
  <c r="BI625" i="6"/>
  <c r="BJ624" i="6"/>
  <c r="BI624" i="6"/>
  <c r="BJ623" i="6"/>
  <c r="BI623" i="6"/>
  <c r="BH623" i="6"/>
  <c r="BH622" i="6"/>
  <c r="BJ523" i="6"/>
  <c r="BI523" i="6"/>
  <c r="BJ522" i="6"/>
  <c r="BJ521" i="6" s="1"/>
  <c r="BI522" i="6"/>
  <c r="BI521" i="6"/>
  <c r="BH521" i="6"/>
  <c r="BJ520" i="6"/>
  <c r="BJ518" i="6" s="1"/>
  <c r="BI520" i="6"/>
  <c r="BJ519" i="6"/>
  <c r="BI519" i="6"/>
  <c r="BI518" i="6"/>
  <c r="BH518" i="6"/>
  <c r="BJ517" i="6"/>
  <c r="BJ515" i="6" s="1"/>
  <c r="BI517" i="6"/>
  <c r="BJ516" i="6"/>
  <c r="BI516" i="6"/>
  <c r="BI515" i="6"/>
  <c r="BH515" i="6"/>
  <c r="BJ514" i="6"/>
  <c r="BI514" i="6"/>
  <c r="BJ513" i="6"/>
  <c r="BI513" i="6"/>
  <c r="BJ512" i="6"/>
  <c r="BI512" i="6"/>
  <c r="BH512" i="6"/>
  <c r="BH511" i="6"/>
  <c r="BJ402" i="6"/>
  <c r="BJ412" i="6"/>
  <c r="BI412" i="6"/>
  <c r="BJ411" i="6"/>
  <c r="BJ410" i="6" s="1"/>
  <c r="BI411" i="6"/>
  <c r="BI410" i="6"/>
  <c r="BH410" i="6"/>
  <c r="BJ409" i="6"/>
  <c r="BJ407" i="6" s="1"/>
  <c r="BI409" i="6"/>
  <c r="BJ408" i="6"/>
  <c r="BI408" i="6"/>
  <c r="BI407" i="6"/>
  <c r="BH407" i="6"/>
  <c r="BJ406" i="6"/>
  <c r="BJ404" i="6" s="1"/>
  <c r="BI406" i="6"/>
  <c r="BJ405" i="6"/>
  <c r="BI405" i="6"/>
  <c r="BI404" i="6"/>
  <c r="BH404" i="6"/>
  <c r="BJ403" i="6"/>
  <c r="BI403" i="6"/>
  <c r="BI402" i="6"/>
  <c r="BJ401" i="6"/>
  <c r="BI401" i="6"/>
  <c r="BH401" i="6"/>
  <c r="BH400" i="6"/>
  <c r="BH289" i="6"/>
  <c r="BJ300" i="6"/>
  <c r="BJ298" i="6"/>
  <c r="BJ297" i="6"/>
  <c r="G1957" i="6"/>
  <c r="H1957" i="6"/>
  <c r="I1957" i="6"/>
  <c r="J1957" i="6"/>
  <c r="K1957" i="6"/>
  <c r="L1957" i="6"/>
  <c r="M1957" i="6"/>
  <c r="N1957" i="6"/>
  <c r="O1957" i="6"/>
  <c r="P1957" i="6"/>
  <c r="Q1957" i="6"/>
  <c r="R1957" i="6"/>
  <c r="S1957" i="6"/>
  <c r="T1957" i="6"/>
  <c r="U1957" i="6"/>
  <c r="V1957" i="6"/>
  <c r="W1957" i="6"/>
  <c r="X1957" i="6"/>
  <c r="Y1957" i="6"/>
  <c r="Z1957" i="6"/>
  <c r="AA1957" i="6"/>
  <c r="AB1957" i="6"/>
  <c r="AC1957" i="6"/>
  <c r="AD1957" i="6"/>
  <c r="AE1957" i="6"/>
  <c r="AF1957" i="6"/>
  <c r="AG1957" i="6"/>
  <c r="AH1957" i="6"/>
  <c r="AI1957" i="6"/>
  <c r="AJ1957" i="6"/>
  <c r="AK1957" i="6"/>
  <c r="AL1957" i="6"/>
  <c r="AM1957" i="6"/>
  <c r="AN1957" i="6"/>
  <c r="AO1957" i="6"/>
  <c r="AP1957" i="6"/>
  <c r="AQ1957" i="6"/>
  <c r="AR1957" i="6"/>
  <c r="AS1957" i="6"/>
  <c r="AT1957" i="6"/>
  <c r="AU1957" i="6"/>
  <c r="AV1957" i="6"/>
  <c r="AW1957" i="6"/>
  <c r="AX1957" i="6"/>
  <c r="AY1957" i="6"/>
  <c r="AZ1957" i="6"/>
  <c r="BA1957" i="6"/>
  <c r="BB1957" i="6"/>
  <c r="BC1957" i="6"/>
  <c r="BD1957" i="6"/>
  <c r="BE1957" i="6"/>
  <c r="BF1957" i="6"/>
  <c r="F1957" i="6"/>
  <c r="A289" i="6"/>
  <c r="A955" i="6"/>
  <c r="F1066" i="6"/>
  <c r="G290" i="6"/>
  <c r="A1843" i="6"/>
  <c r="A1732" i="6"/>
  <c r="A1621" i="6"/>
  <c r="A1510" i="6"/>
  <c r="B1399" i="6"/>
  <c r="B1288" i="6"/>
  <c r="B1177" i="6"/>
  <c r="BG1287" i="6"/>
  <c r="E1287" i="6"/>
  <c r="BG1286" i="6"/>
  <c r="E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BG1285" i="6" s="1"/>
  <c r="E1285" i="6"/>
  <c r="D1285" i="6"/>
  <c r="BG1284" i="6"/>
  <c r="E1284" i="6"/>
  <c r="BG1283" i="6"/>
  <c r="E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BG1282" i="6" s="1"/>
  <c r="E1282" i="6"/>
  <c r="D1282" i="6"/>
  <c r="BG1281" i="6"/>
  <c r="E1281" i="6"/>
  <c r="BG1280" i="6"/>
  <c r="E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BG1279" i="6" s="1"/>
  <c r="E1279" i="6"/>
  <c r="D1279" i="6"/>
  <c r="BG1278" i="6"/>
  <c r="E1278" i="6"/>
  <c r="BG1277" i="6"/>
  <c r="E1277" i="6"/>
  <c r="BF1276" i="6"/>
  <c r="BE1276" i="6"/>
  <c r="BD1276" i="6"/>
  <c r="BC1276" i="6"/>
  <c r="BB1276" i="6"/>
  <c r="BA1276" i="6"/>
  <c r="AZ1276" i="6"/>
  <c r="AZ1177" i="6" s="1"/>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D1177" i="6" s="1"/>
  <c r="AC1276" i="6"/>
  <c r="AB1276" i="6"/>
  <c r="AA1276" i="6"/>
  <c r="Z1276" i="6"/>
  <c r="Y1276" i="6"/>
  <c r="Y1177" i="6" s="1"/>
  <c r="X1276" i="6"/>
  <c r="W1276" i="6"/>
  <c r="V1276" i="6"/>
  <c r="U1276" i="6"/>
  <c r="T1276" i="6"/>
  <c r="T1177" i="6" s="1"/>
  <c r="S1276" i="6"/>
  <c r="R1276" i="6"/>
  <c r="Q1276" i="6"/>
  <c r="P1276" i="6"/>
  <c r="O1276" i="6"/>
  <c r="N1276" i="6"/>
  <c r="M1276" i="6"/>
  <c r="L1276" i="6"/>
  <c r="K1276" i="6"/>
  <c r="J1276" i="6"/>
  <c r="I1276" i="6"/>
  <c r="I1177" i="6" s="1"/>
  <c r="H1276" i="6"/>
  <c r="G1276" i="6"/>
  <c r="F1276" i="6"/>
  <c r="BG1276" i="6" s="1"/>
  <c r="J15" i="21" s="1"/>
  <c r="E1276" i="6"/>
  <c r="D1276" i="6"/>
  <c r="C1276"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s="1"/>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s="1"/>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s="1"/>
  <c r="I15" i="21" s="1"/>
  <c r="E1264" i="6"/>
  <c r="D1264" i="6"/>
  <c r="C1264" i="6"/>
  <c r="BG1263" i="6"/>
  <c r="E1263" i="6"/>
  <c r="BG1262" i="6"/>
  <c r="E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BG1261" i="6" s="1"/>
  <c r="E1261" i="6"/>
  <c r="D1261" i="6"/>
  <c r="BG1260" i="6"/>
  <c r="E1260" i="6"/>
  <c r="BG1259" i="6"/>
  <c r="E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BG1258" i="6" s="1"/>
  <c r="E1258" i="6"/>
  <c r="D1258" i="6"/>
  <c r="BG1257" i="6"/>
  <c r="E1257" i="6"/>
  <c r="BG1256" i="6"/>
  <c r="E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BG1255" i="6" s="1"/>
  <c r="E1255" i="6"/>
  <c r="D1255" i="6"/>
  <c r="BG1254" i="6"/>
  <c r="E1254" i="6"/>
  <c r="BG1253" i="6"/>
  <c r="E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BG1252" i="6" s="1"/>
  <c r="E1252" i="6"/>
  <c r="D1252" i="6"/>
  <c r="C1252" i="6"/>
  <c r="BG1251" i="6"/>
  <c r="E1251" i="6"/>
  <c r="BG1250" i="6"/>
  <c r="E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9" i="6" s="1"/>
  <c r="E1249" i="6"/>
  <c r="D1249" i="6"/>
  <c r="BG1248" i="6"/>
  <c r="E1248" i="6"/>
  <c r="BG1247" i="6"/>
  <c r="E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6" i="6" s="1"/>
  <c r="E1246" i="6"/>
  <c r="D1246" i="6"/>
  <c r="BG1245" i="6"/>
  <c r="E1245" i="6"/>
  <c r="BG1244" i="6"/>
  <c r="E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3" i="6" s="1"/>
  <c r="E1243" i="6"/>
  <c r="D1243" i="6"/>
  <c r="BG1242" i="6"/>
  <c r="E1242" i="6"/>
  <c r="BG1241" i="6"/>
  <c r="E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240" i="6" s="1"/>
  <c r="E1240" i="6"/>
  <c r="D1240" i="6"/>
  <c r="C1240" i="6"/>
  <c r="BG1239" i="6"/>
  <c r="E1239" i="6"/>
  <c r="BG1238" i="6"/>
  <c r="E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BG1237" i="6" s="1"/>
  <c r="F1237" i="6"/>
  <c r="E1237" i="6"/>
  <c r="D1237" i="6"/>
  <c r="BG1236" i="6"/>
  <c r="E1236" i="6"/>
  <c r="BG1235" i="6"/>
  <c r="E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BG1234" i="6" s="1"/>
  <c r="F1234" i="6"/>
  <c r="E1234" i="6"/>
  <c r="D1234" i="6"/>
  <c r="BG1233" i="6"/>
  <c r="E1233" i="6"/>
  <c r="BG1232" i="6"/>
  <c r="E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BG1231" i="6" s="1"/>
  <c r="F1231" i="6"/>
  <c r="E1231" i="6"/>
  <c r="D1231" i="6"/>
  <c r="BG1230" i="6"/>
  <c r="E1230" i="6"/>
  <c r="BG1229" i="6"/>
  <c r="E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BG1228" i="6" s="1"/>
  <c r="F1228" i="6"/>
  <c r="E1228" i="6"/>
  <c r="D1228" i="6"/>
  <c r="C1228" i="6"/>
  <c r="BG1227" i="6"/>
  <c r="E1227" i="6"/>
  <c r="BG1226" i="6"/>
  <c r="E1226" i="6"/>
  <c r="BF1225" i="6"/>
  <c r="BE1225" i="6"/>
  <c r="BD1225" i="6"/>
  <c r="BC1225" i="6"/>
  <c r="BB1225" i="6"/>
  <c r="BA1225" i="6"/>
  <c r="AZ1225" i="6"/>
  <c r="AY1225" i="6"/>
  <c r="AX1225" i="6"/>
  <c r="AW1225" i="6"/>
  <c r="AV1225" i="6"/>
  <c r="AU1225" i="6"/>
  <c r="AT1225" i="6"/>
  <c r="AS1225" i="6"/>
  <c r="AR1225" i="6"/>
  <c r="AQ1225" i="6"/>
  <c r="AP1225" i="6"/>
  <c r="AO1225" i="6"/>
  <c r="AN1225" i="6"/>
  <c r="AM1225" i="6"/>
  <c r="AL1225" i="6"/>
  <c r="AK1225" i="6"/>
  <c r="AJ1225" i="6"/>
  <c r="AI1225" i="6"/>
  <c r="AH1225" i="6"/>
  <c r="AG1225" i="6"/>
  <c r="AF1225" i="6"/>
  <c r="AE1225" i="6"/>
  <c r="AD1225" i="6"/>
  <c r="AC1225" i="6"/>
  <c r="AB1225" i="6"/>
  <c r="AA1225" i="6"/>
  <c r="Z1225" i="6"/>
  <c r="Y1225" i="6"/>
  <c r="X1225" i="6"/>
  <c r="W1225" i="6"/>
  <c r="V1225" i="6"/>
  <c r="U1225" i="6"/>
  <c r="T1225" i="6"/>
  <c r="S1225" i="6"/>
  <c r="R1225" i="6"/>
  <c r="Q1225" i="6"/>
  <c r="P1225" i="6"/>
  <c r="O1225" i="6"/>
  <c r="N1225" i="6"/>
  <c r="M1225" i="6"/>
  <c r="L1225" i="6"/>
  <c r="K1225" i="6"/>
  <c r="J1225" i="6"/>
  <c r="I1225" i="6"/>
  <c r="H1225" i="6"/>
  <c r="G1225" i="6"/>
  <c r="F1225" i="6"/>
  <c r="BG1225" i="6" s="1"/>
  <c r="E1225" i="6"/>
  <c r="D1225" i="6"/>
  <c r="BG1224" i="6"/>
  <c r="E1224" i="6"/>
  <c r="BG1223" i="6"/>
  <c r="E1223" i="6"/>
  <c r="BF1222" i="6"/>
  <c r="BE1222" i="6"/>
  <c r="BD1222" i="6"/>
  <c r="BC1222" i="6"/>
  <c r="BB1222" i="6"/>
  <c r="BA1222" i="6"/>
  <c r="AZ1222" i="6"/>
  <c r="AY1222" i="6"/>
  <c r="AX1222" i="6"/>
  <c r="AW1222" i="6"/>
  <c r="AV1222" i="6"/>
  <c r="AU1222" i="6"/>
  <c r="AT1222" i="6"/>
  <c r="AS1222" i="6"/>
  <c r="AR1222" i="6"/>
  <c r="AQ1222" i="6"/>
  <c r="AP1222" i="6"/>
  <c r="AO1222" i="6"/>
  <c r="AN1222" i="6"/>
  <c r="AM1222" i="6"/>
  <c r="AL1222" i="6"/>
  <c r="AK1222" i="6"/>
  <c r="AJ1222" i="6"/>
  <c r="AI1222" i="6"/>
  <c r="AH1222" i="6"/>
  <c r="AG1222" i="6"/>
  <c r="AF1222" i="6"/>
  <c r="AE1222" i="6"/>
  <c r="AD1222" i="6"/>
  <c r="AC1222" i="6"/>
  <c r="AB1222" i="6"/>
  <c r="AA1222" i="6"/>
  <c r="Z1222" i="6"/>
  <c r="Y1222" i="6"/>
  <c r="X1222" i="6"/>
  <c r="W1222" i="6"/>
  <c r="V1222" i="6"/>
  <c r="U1222" i="6"/>
  <c r="T1222" i="6"/>
  <c r="S1222" i="6"/>
  <c r="R1222" i="6"/>
  <c r="Q1222" i="6"/>
  <c r="P1222" i="6"/>
  <c r="O1222" i="6"/>
  <c r="N1222" i="6"/>
  <c r="M1222" i="6"/>
  <c r="L1222" i="6"/>
  <c r="K1222" i="6"/>
  <c r="J1222" i="6"/>
  <c r="I1222" i="6"/>
  <c r="H1222" i="6"/>
  <c r="G1222" i="6"/>
  <c r="F1222" i="6"/>
  <c r="BG1222" i="6" s="1"/>
  <c r="E1222" i="6"/>
  <c r="D1222" i="6"/>
  <c r="BG1221" i="6"/>
  <c r="E1221" i="6"/>
  <c r="BG1220" i="6"/>
  <c r="E1220" i="6"/>
  <c r="BF1219" i="6"/>
  <c r="BE1219" i="6"/>
  <c r="BD1219" i="6"/>
  <c r="BC1219" i="6"/>
  <c r="BB1219" i="6"/>
  <c r="BA1219" i="6"/>
  <c r="AZ1219" i="6"/>
  <c r="AY1219" i="6"/>
  <c r="AX1219" i="6"/>
  <c r="AW1219" i="6"/>
  <c r="AV1219" i="6"/>
  <c r="AU1219" i="6"/>
  <c r="AT1219" i="6"/>
  <c r="AS1219" i="6"/>
  <c r="AR1219" i="6"/>
  <c r="AQ1219" i="6"/>
  <c r="AP1219" i="6"/>
  <c r="AO1219" i="6"/>
  <c r="AN1219" i="6"/>
  <c r="AM1219" i="6"/>
  <c r="AL1219" i="6"/>
  <c r="AK1219" i="6"/>
  <c r="AJ1219" i="6"/>
  <c r="AI1219" i="6"/>
  <c r="AH1219" i="6"/>
  <c r="AG1219" i="6"/>
  <c r="AF1219" i="6"/>
  <c r="AE1219" i="6"/>
  <c r="AD1219" i="6"/>
  <c r="AC1219" i="6"/>
  <c r="AB1219" i="6"/>
  <c r="AA1219" i="6"/>
  <c r="Z1219" i="6"/>
  <c r="Y1219" i="6"/>
  <c r="X1219" i="6"/>
  <c r="W1219" i="6"/>
  <c r="V1219" i="6"/>
  <c r="U1219" i="6"/>
  <c r="T1219" i="6"/>
  <c r="S1219" i="6"/>
  <c r="R1219" i="6"/>
  <c r="Q1219" i="6"/>
  <c r="P1219" i="6"/>
  <c r="O1219" i="6"/>
  <c r="N1219" i="6"/>
  <c r="M1219" i="6"/>
  <c r="L1219" i="6"/>
  <c r="K1219" i="6"/>
  <c r="J1219" i="6"/>
  <c r="I1219" i="6"/>
  <c r="H1219" i="6"/>
  <c r="G1219" i="6"/>
  <c r="F1219" i="6"/>
  <c r="BG1219" i="6" s="1"/>
  <c r="E1219" i="6"/>
  <c r="D1219" i="6"/>
  <c r="BG1218" i="6"/>
  <c r="E1218" i="6"/>
  <c r="BG1217" i="6"/>
  <c r="E1217" i="6"/>
  <c r="BF1216" i="6"/>
  <c r="BE1216" i="6"/>
  <c r="BD1216" i="6"/>
  <c r="BC1216" i="6"/>
  <c r="BB1216" i="6"/>
  <c r="BA1216" i="6"/>
  <c r="AZ1216" i="6"/>
  <c r="AY1216" i="6"/>
  <c r="AX1216" i="6"/>
  <c r="AW1216" i="6"/>
  <c r="AV1216" i="6"/>
  <c r="AU1216" i="6"/>
  <c r="AT1216" i="6"/>
  <c r="AS1216" i="6"/>
  <c r="AR1216" i="6"/>
  <c r="AQ1216" i="6"/>
  <c r="AP1216" i="6"/>
  <c r="AO1216" i="6"/>
  <c r="AN1216" i="6"/>
  <c r="AM1216" i="6"/>
  <c r="AL1216" i="6"/>
  <c r="AK1216" i="6"/>
  <c r="AJ1216" i="6"/>
  <c r="AI1216" i="6"/>
  <c r="AH1216" i="6"/>
  <c r="AG1216" i="6"/>
  <c r="AF1216" i="6"/>
  <c r="AE1216" i="6"/>
  <c r="AD1216" i="6"/>
  <c r="AC1216" i="6"/>
  <c r="AB1216" i="6"/>
  <c r="AA1216" i="6"/>
  <c r="Z1216" i="6"/>
  <c r="Y1216" i="6"/>
  <c r="X1216" i="6"/>
  <c r="W1216" i="6"/>
  <c r="V1216" i="6"/>
  <c r="U1216" i="6"/>
  <c r="T1216" i="6"/>
  <c r="S1216" i="6"/>
  <c r="R1216" i="6"/>
  <c r="Q1216" i="6"/>
  <c r="P1216" i="6"/>
  <c r="O1216" i="6"/>
  <c r="N1216" i="6"/>
  <c r="M1216" i="6"/>
  <c r="L1216" i="6"/>
  <c r="K1216" i="6"/>
  <c r="J1216" i="6"/>
  <c r="I1216" i="6"/>
  <c r="H1216" i="6"/>
  <c r="G1216" i="6"/>
  <c r="F1216" i="6"/>
  <c r="BG1216" i="6" s="1"/>
  <c r="E1216" i="6"/>
  <c r="D1216" i="6"/>
  <c r="C1216" i="6"/>
  <c r="BG1215" i="6"/>
  <c r="E1215" i="6"/>
  <c r="BG1214" i="6"/>
  <c r="E1214" i="6"/>
  <c r="BF1213" i="6"/>
  <c r="BE1213" i="6"/>
  <c r="BD1213" i="6"/>
  <c r="BC1213" i="6"/>
  <c r="BB1213" i="6"/>
  <c r="BA1213" i="6"/>
  <c r="AZ1213" i="6"/>
  <c r="AY1213" i="6"/>
  <c r="AX1213" i="6"/>
  <c r="AW1213" i="6"/>
  <c r="AV1213" i="6"/>
  <c r="AU1213" i="6"/>
  <c r="AT1213" i="6"/>
  <c r="AS1213" i="6"/>
  <c r="AR1213" i="6"/>
  <c r="AQ1213" i="6"/>
  <c r="AP1213" i="6"/>
  <c r="AO1213" i="6"/>
  <c r="AN1213" i="6"/>
  <c r="AM1213" i="6"/>
  <c r="AL1213" i="6"/>
  <c r="AK1213" i="6"/>
  <c r="AJ1213" i="6"/>
  <c r="AI1213" i="6"/>
  <c r="AH1213" i="6"/>
  <c r="AG1213" i="6"/>
  <c r="AF1213" i="6"/>
  <c r="AE1213" i="6"/>
  <c r="AD1213" i="6"/>
  <c r="AC1213" i="6"/>
  <c r="AB1213" i="6"/>
  <c r="AA1213" i="6"/>
  <c r="Z1213" i="6"/>
  <c r="Y1213" i="6"/>
  <c r="X1213" i="6"/>
  <c r="W1213" i="6"/>
  <c r="V1213" i="6"/>
  <c r="U1213" i="6"/>
  <c r="T1213" i="6"/>
  <c r="S1213" i="6"/>
  <c r="R1213" i="6"/>
  <c r="Q1213" i="6"/>
  <c r="P1213" i="6"/>
  <c r="O1213" i="6"/>
  <c r="N1213" i="6"/>
  <c r="M1213" i="6"/>
  <c r="L1213" i="6"/>
  <c r="K1213" i="6"/>
  <c r="J1213" i="6"/>
  <c r="I1213" i="6"/>
  <c r="H1213" i="6"/>
  <c r="G1213" i="6"/>
  <c r="F1213" i="6"/>
  <c r="BG1213" i="6" s="1"/>
  <c r="E1213" i="6"/>
  <c r="D1213" i="6"/>
  <c r="BG1212" i="6"/>
  <c r="E1212" i="6"/>
  <c r="BG1211" i="6"/>
  <c r="E1211" i="6"/>
  <c r="BF1210" i="6"/>
  <c r="BE1210" i="6"/>
  <c r="BD1210" i="6"/>
  <c r="BC1210" i="6"/>
  <c r="BB1210" i="6"/>
  <c r="BA1210" i="6"/>
  <c r="AZ1210" i="6"/>
  <c r="AY1210" i="6"/>
  <c r="AX1210" i="6"/>
  <c r="AW1210" i="6"/>
  <c r="AV1210" i="6"/>
  <c r="AU1210" i="6"/>
  <c r="AT1210" i="6"/>
  <c r="AS1210" i="6"/>
  <c r="AR1210" i="6"/>
  <c r="AQ1210" i="6"/>
  <c r="AP1210" i="6"/>
  <c r="AO1210" i="6"/>
  <c r="AN1210" i="6"/>
  <c r="AM1210" i="6"/>
  <c r="AL1210" i="6"/>
  <c r="AK1210" i="6"/>
  <c r="AJ1210" i="6"/>
  <c r="AI1210" i="6"/>
  <c r="AH1210" i="6"/>
  <c r="AG1210" i="6"/>
  <c r="AF1210" i="6"/>
  <c r="AE1210" i="6"/>
  <c r="AD1210" i="6"/>
  <c r="AC1210" i="6"/>
  <c r="AB1210" i="6"/>
  <c r="AA1210" i="6"/>
  <c r="Z1210" i="6"/>
  <c r="Y1210" i="6"/>
  <c r="X1210" i="6"/>
  <c r="W1210" i="6"/>
  <c r="V1210" i="6"/>
  <c r="U1210" i="6"/>
  <c r="T1210" i="6"/>
  <c r="S1210" i="6"/>
  <c r="R1210" i="6"/>
  <c r="Q1210" i="6"/>
  <c r="P1210" i="6"/>
  <c r="O1210" i="6"/>
  <c r="N1210" i="6"/>
  <c r="M1210" i="6"/>
  <c r="L1210" i="6"/>
  <c r="K1210" i="6"/>
  <c r="J1210" i="6"/>
  <c r="I1210" i="6"/>
  <c r="H1210" i="6"/>
  <c r="G1210" i="6"/>
  <c r="F1210" i="6"/>
  <c r="BG1210" i="6" s="1"/>
  <c r="E1210" i="6"/>
  <c r="D1210" i="6"/>
  <c r="BG1209" i="6"/>
  <c r="E1209" i="6"/>
  <c r="BG1208" i="6"/>
  <c r="E1208" i="6"/>
  <c r="BF1207" i="6"/>
  <c r="BE1207" i="6"/>
  <c r="BD1207" i="6"/>
  <c r="BC1207" i="6"/>
  <c r="BB1207" i="6"/>
  <c r="BA1207" i="6"/>
  <c r="AZ1207" i="6"/>
  <c r="AY1207" i="6"/>
  <c r="AX1207" i="6"/>
  <c r="AW1207" i="6"/>
  <c r="AV1207" i="6"/>
  <c r="AU1207" i="6"/>
  <c r="AT1207" i="6"/>
  <c r="AS1207" i="6"/>
  <c r="AR1207" i="6"/>
  <c r="AQ1207" i="6"/>
  <c r="AP1207" i="6"/>
  <c r="AO1207" i="6"/>
  <c r="AN1207" i="6"/>
  <c r="AM1207" i="6"/>
  <c r="AL1207" i="6"/>
  <c r="AK1207" i="6"/>
  <c r="AJ1207" i="6"/>
  <c r="AI1207" i="6"/>
  <c r="AH1207" i="6"/>
  <c r="AG1207" i="6"/>
  <c r="AF1207" i="6"/>
  <c r="AE1207" i="6"/>
  <c r="AD1207" i="6"/>
  <c r="AC1207" i="6"/>
  <c r="AB1207" i="6"/>
  <c r="AA1207" i="6"/>
  <c r="Z1207" i="6"/>
  <c r="Y1207" i="6"/>
  <c r="X1207" i="6"/>
  <c r="W1207" i="6"/>
  <c r="V1207" i="6"/>
  <c r="U1207" i="6"/>
  <c r="T1207" i="6"/>
  <c r="S1207" i="6"/>
  <c r="R1207" i="6"/>
  <c r="Q1207" i="6"/>
  <c r="P1207" i="6"/>
  <c r="O1207" i="6"/>
  <c r="N1207" i="6"/>
  <c r="M1207" i="6"/>
  <c r="L1207" i="6"/>
  <c r="K1207" i="6"/>
  <c r="J1207" i="6"/>
  <c r="I1207" i="6"/>
  <c r="H1207" i="6"/>
  <c r="G1207" i="6"/>
  <c r="F1207" i="6"/>
  <c r="BG1207" i="6" s="1"/>
  <c r="E1207" i="6"/>
  <c r="D1207" i="6"/>
  <c r="BG1206" i="6"/>
  <c r="E1206" i="6"/>
  <c r="BG1205" i="6"/>
  <c r="E1205" i="6"/>
  <c r="BF1204" i="6"/>
  <c r="BE1204" i="6"/>
  <c r="BD1204" i="6"/>
  <c r="BC1204" i="6"/>
  <c r="BB1204" i="6"/>
  <c r="BA1204" i="6"/>
  <c r="AZ1204" i="6"/>
  <c r="AY1204" i="6"/>
  <c r="AX1204" i="6"/>
  <c r="AW1204" i="6"/>
  <c r="AV1204" i="6"/>
  <c r="AU1204" i="6"/>
  <c r="AT1204" i="6"/>
  <c r="AS1204" i="6"/>
  <c r="AR1204" i="6"/>
  <c r="AQ1204" i="6"/>
  <c r="AP1204" i="6"/>
  <c r="AO1204" i="6"/>
  <c r="AN1204" i="6"/>
  <c r="AM1204" i="6"/>
  <c r="AL1204" i="6"/>
  <c r="AK1204" i="6"/>
  <c r="AJ1204" i="6"/>
  <c r="AI1204" i="6"/>
  <c r="AH1204" i="6"/>
  <c r="AG1204" i="6"/>
  <c r="AF1204" i="6"/>
  <c r="AE1204" i="6"/>
  <c r="AD1204" i="6"/>
  <c r="AC1204" i="6"/>
  <c r="AB1204" i="6"/>
  <c r="AA1204" i="6"/>
  <c r="Z1204" i="6"/>
  <c r="Y1204" i="6"/>
  <c r="X1204" i="6"/>
  <c r="W1204" i="6"/>
  <c r="V1204" i="6"/>
  <c r="U1204" i="6"/>
  <c r="T1204" i="6"/>
  <c r="S1204" i="6"/>
  <c r="R1204" i="6"/>
  <c r="Q1204" i="6"/>
  <c r="P1204" i="6"/>
  <c r="O1204" i="6"/>
  <c r="N1204" i="6"/>
  <c r="M1204" i="6"/>
  <c r="L1204" i="6"/>
  <c r="K1204" i="6"/>
  <c r="J1204" i="6"/>
  <c r="I1204" i="6"/>
  <c r="H1204" i="6"/>
  <c r="G1204" i="6"/>
  <c r="F1204" i="6"/>
  <c r="BG1204" i="6" s="1"/>
  <c r="E1204" i="6"/>
  <c r="D1204" i="6"/>
  <c r="C1204" i="6"/>
  <c r="BG1203" i="6"/>
  <c r="E1203" i="6"/>
  <c r="BG1202" i="6"/>
  <c r="E1202" i="6"/>
  <c r="BF1201" i="6"/>
  <c r="BE1201" i="6"/>
  <c r="BD1201" i="6"/>
  <c r="BC1201" i="6"/>
  <c r="BB1201" i="6"/>
  <c r="BA1201" i="6"/>
  <c r="AZ1201" i="6"/>
  <c r="AY1201" i="6"/>
  <c r="AX1201" i="6"/>
  <c r="AW1201" i="6"/>
  <c r="AV1201" i="6"/>
  <c r="AU1201" i="6"/>
  <c r="AT1201" i="6"/>
  <c r="AS1201" i="6"/>
  <c r="AR1201" i="6"/>
  <c r="AQ1201" i="6"/>
  <c r="AP1201" i="6"/>
  <c r="AO1201" i="6"/>
  <c r="AN1201" i="6"/>
  <c r="AM1201" i="6"/>
  <c r="AL1201" i="6"/>
  <c r="AK1201" i="6"/>
  <c r="AJ1201" i="6"/>
  <c r="AI1201" i="6"/>
  <c r="AH1201" i="6"/>
  <c r="AG1201" i="6"/>
  <c r="AF1201" i="6"/>
  <c r="AE1201" i="6"/>
  <c r="AD1201" i="6"/>
  <c r="AC1201" i="6"/>
  <c r="AB1201" i="6"/>
  <c r="AA1201" i="6"/>
  <c r="Z1201" i="6"/>
  <c r="Y1201" i="6"/>
  <c r="X1201" i="6"/>
  <c r="W1201" i="6"/>
  <c r="V1201" i="6"/>
  <c r="U1201" i="6"/>
  <c r="T1201" i="6"/>
  <c r="S1201" i="6"/>
  <c r="R1201" i="6"/>
  <c r="Q1201" i="6"/>
  <c r="P1201" i="6"/>
  <c r="O1201" i="6"/>
  <c r="N1201" i="6"/>
  <c r="M1201" i="6"/>
  <c r="L1201" i="6"/>
  <c r="K1201" i="6"/>
  <c r="J1201" i="6"/>
  <c r="I1201" i="6"/>
  <c r="H1201" i="6"/>
  <c r="G1201" i="6"/>
  <c r="F1201" i="6"/>
  <c r="BG1201" i="6" s="1"/>
  <c r="E1201" i="6"/>
  <c r="D1201" i="6"/>
  <c r="BG1200" i="6"/>
  <c r="E1200" i="6"/>
  <c r="BG1199" i="6"/>
  <c r="E1199" i="6"/>
  <c r="BF1198" i="6"/>
  <c r="BE1198" i="6"/>
  <c r="BD1198" i="6"/>
  <c r="BC1198" i="6"/>
  <c r="BB1198" i="6"/>
  <c r="BA1198" i="6"/>
  <c r="AZ1198" i="6"/>
  <c r="AY1198" i="6"/>
  <c r="AX1198" i="6"/>
  <c r="AW1198" i="6"/>
  <c r="AV1198" i="6"/>
  <c r="AU1198" i="6"/>
  <c r="AT1198" i="6"/>
  <c r="AS1198" i="6"/>
  <c r="AR1198" i="6"/>
  <c r="AQ1198" i="6"/>
  <c r="AP1198" i="6"/>
  <c r="AO1198" i="6"/>
  <c r="AN1198" i="6"/>
  <c r="AM1198" i="6"/>
  <c r="AL1198" i="6"/>
  <c r="AK1198" i="6"/>
  <c r="AJ1198" i="6"/>
  <c r="AI1198" i="6"/>
  <c r="AH1198" i="6"/>
  <c r="AG1198" i="6"/>
  <c r="AF1198" i="6"/>
  <c r="AE1198" i="6"/>
  <c r="AD1198" i="6"/>
  <c r="AC1198" i="6"/>
  <c r="AB1198" i="6"/>
  <c r="AA1198" i="6"/>
  <c r="Z1198" i="6"/>
  <c r="Y1198" i="6"/>
  <c r="X1198" i="6"/>
  <c r="W1198" i="6"/>
  <c r="V1198" i="6"/>
  <c r="U1198" i="6"/>
  <c r="T1198" i="6"/>
  <c r="S1198" i="6"/>
  <c r="R1198" i="6"/>
  <c r="Q1198" i="6"/>
  <c r="P1198" i="6"/>
  <c r="O1198" i="6"/>
  <c r="N1198" i="6"/>
  <c r="M1198" i="6"/>
  <c r="L1198" i="6"/>
  <c r="K1198" i="6"/>
  <c r="J1198" i="6"/>
  <c r="I1198" i="6"/>
  <c r="H1198" i="6"/>
  <c r="G1198" i="6"/>
  <c r="F1198" i="6"/>
  <c r="BG1198" i="6" s="1"/>
  <c r="E1198" i="6"/>
  <c r="D1198" i="6"/>
  <c r="BG1197" i="6"/>
  <c r="E1197" i="6"/>
  <c r="BG1196" i="6"/>
  <c r="E1196" i="6"/>
  <c r="BF1195" i="6"/>
  <c r="BE1195" i="6"/>
  <c r="BD1195" i="6"/>
  <c r="BC1195" i="6"/>
  <c r="BB1195" i="6"/>
  <c r="BA1195" i="6"/>
  <c r="AZ1195" i="6"/>
  <c r="AY1195" i="6"/>
  <c r="AX1195" i="6"/>
  <c r="AW1195" i="6"/>
  <c r="AV1195" i="6"/>
  <c r="AU1195" i="6"/>
  <c r="AT1195" i="6"/>
  <c r="AS1195" i="6"/>
  <c r="AR1195" i="6"/>
  <c r="AQ1195" i="6"/>
  <c r="AP1195" i="6"/>
  <c r="AO1195" i="6"/>
  <c r="AN1195" i="6"/>
  <c r="AM1195" i="6"/>
  <c r="AL1195" i="6"/>
  <c r="AK1195" i="6"/>
  <c r="AJ1195" i="6"/>
  <c r="AI1195" i="6"/>
  <c r="AH1195" i="6"/>
  <c r="AG1195" i="6"/>
  <c r="AF1195" i="6"/>
  <c r="AE1195" i="6"/>
  <c r="AD1195" i="6"/>
  <c r="AC1195" i="6"/>
  <c r="AB1195" i="6"/>
  <c r="AA1195" i="6"/>
  <c r="Z1195" i="6"/>
  <c r="Y1195" i="6"/>
  <c r="X1195" i="6"/>
  <c r="W1195" i="6"/>
  <c r="V1195" i="6"/>
  <c r="U1195" i="6"/>
  <c r="T1195" i="6"/>
  <c r="S1195" i="6"/>
  <c r="R1195" i="6"/>
  <c r="Q1195" i="6"/>
  <c r="P1195" i="6"/>
  <c r="O1195" i="6"/>
  <c r="N1195" i="6"/>
  <c r="M1195" i="6"/>
  <c r="L1195" i="6"/>
  <c r="K1195" i="6"/>
  <c r="J1195" i="6"/>
  <c r="I1195" i="6"/>
  <c r="H1195" i="6"/>
  <c r="G1195" i="6"/>
  <c r="F1195" i="6"/>
  <c r="BG1195" i="6" s="1"/>
  <c r="E1195" i="6"/>
  <c r="D1195" i="6"/>
  <c r="BG1194" i="6"/>
  <c r="E1194" i="6"/>
  <c r="BG1193" i="6"/>
  <c r="E1193" i="6"/>
  <c r="BF1192" i="6"/>
  <c r="BE1192" i="6"/>
  <c r="BD1192" i="6"/>
  <c r="BC1192" i="6"/>
  <c r="BB1192" i="6"/>
  <c r="BA1192" i="6"/>
  <c r="AZ1192" i="6"/>
  <c r="AY1192" i="6"/>
  <c r="AX1192" i="6"/>
  <c r="AW1192" i="6"/>
  <c r="AV1192" i="6"/>
  <c r="AU1192" i="6"/>
  <c r="AT1192" i="6"/>
  <c r="AS1192" i="6"/>
  <c r="AR1192" i="6"/>
  <c r="AQ1192" i="6"/>
  <c r="AP1192" i="6"/>
  <c r="AO1192" i="6"/>
  <c r="AN1192" i="6"/>
  <c r="AM1192" i="6"/>
  <c r="AL1192" i="6"/>
  <c r="AK1192" i="6"/>
  <c r="AJ1192" i="6"/>
  <c r="AI1192" i="6"/>
  <c r="AH1192" i="6"/>
  <c r="AG1192" i="6"/>
  <c r="AF1192" i="6"/>
  <c r="AE1192" i="6"/>
  <c r="AD1192" i="6"/>
  <c r="AC1192" i="6"/>
  <c r="AB1192" i="6"/>
  <c r="AA1192" i="6"/>
  <c r="Z1192" i="6"/>
  <c r="Y1192" i="6"/>
  <c r="X1192" i="6"/>
  <c r="W1192" i="6"/>
  <c r="V1192" i="6"/>
  <c r="U1192" i="6"/>
  <c r="T1192" i="6"/>
  <c r="S1192" i="6"/>
  <c r="R1192" i="6"/>
  <c r="Q1192" i="6"/>
  <c r="P1192" i="6"/>
  <c r="O1192" i="6"/>
  <c r="N1192" i="6"/>
  <c r="M1192" i="6"/>
  <c r="L1192" i="6"/>
  <c r="K1192" i="6"/>
  <c r="J1192" i="6"/>
  <c r="I1192" i="6"/>
  <c r="H1192" i="6"/>
  <c r="G1192" i="6"/>
  <c r="F1192" i="6"/>
  <c r="E1192" i="6"/>
  <c r="D1192" i="6"/>
  <c r="C1192" i="6"/>
  <c r="BG1191" i="6"/>
  <c r="E1191" i="6"/>
  <c r="BG1190" i="6"/>
  <c r="E1190" i="6"/>
  <c r="BF1189" i="6"/>
  <c r="BE1189" i="6"/>
  <c r="BD1189" i="6"/>
  <c r="BC1189" i="6"/>
  <c r="BB1189" i="6"/>
  <c r="BA1189" i="6"/>
  <c r="AZ1189" i="6"/>
  <c r="AY1189" i="6"/>
  <c r="AX1189" i="6"/>
  <c r="AW1189" i="6"/>
  <c r="AV1189" i="6"/>
  <c r="AU1189" i="6"/>
  <c r="AT1189" i="6"/>
  <c r="AS1189" i="6"/>
  <c r="AR1189" i="6"/>
  <c r="AQ1189" i="6"/>
  <c r="AP1189" i="6"/>
  <c r="AO1189" i="6"/>
  <c r="AN1189" i="6"/>
  <c r="AM1189" i="6"/>
  <c r="AL1189" i="6"/>
  <c r="AK1189" i="6"/>
  <c r="AJ1189" i="6"/>
  <c r="AI1189" i="6"/>
  <c r="AH1189" i="6"/>
  <c r="AG1189" i="6"/>
  <c r="AF1189" i="6"/>
  <c r="AE1189" i="6"/>
  <c r="AD1189" i="6"/>
  <c r="AC1189" i="6"/>
  <c r="AB1189" i="6"/>
  <c r="AA1189" i="6"/>
  <c r="Z1189" i="6"/>
  <c r="Y1189" i="6"/>
  <c r="X1189" i="6"/>
  <c r="W1189" i="6"/>
  <c r="V1189" i="6"/>
  <c r="U1189" i="6"/>
  <c r="T1189" i="6"/>
  <c r="S1189" i="6"/>
  <c r="R1189" i="6"/>
  <c r="Q1189" i="6"/>
  <c r="P1189" i="6"/>
  <c r="O1189" i="6"/>
  <c r="N1189" i="6"/>
  <c r="M1189" i="6"/>
  <c r="L1189" i="6"/>
  <c r="K1189" i="6"/>
  <c r="J1189" i="6"/>
  <c r="I1189" i="6"/>
  <c r="H1189" i="6"/>
  <c r="G1189" i="6"/>
  <c r="F1189" i="6"/>
  <c r="BG1189" i="6" s="1"/>
  <c r="E1189" i="6"/>
  <c r="D1189" i="6"/>
  <c r="BG1188" i="6"/>
  <c r="E1188" i="6"/>
  <c r="BG1187" i="6"/>
  <c r="BJ1185" i="6" s="1"/>
  <c r="E1187" i="6"/>
  <c r="BF1186" i="6"/>
  <c r="BE1186" i="6"/>
  <c r="BD1186" i="6"/>
  <c r="BC1186" i="6"/>
  <c r="BB1186" i="6"/>
  <c r="BA1186" i="6"/>
  <c r="AZ1186" i="6"/>
  <c r="AY1186" i="6"/>
  <c r="AX1186" i="6"/>
  <c r="AW1186" i="6"/>
  <c r="AV1186" i="6"/>
  <c r="AU1186" i="6"/>
  <c r="AT1186" i="6"/>
  <c r="AS1186" i="6"/>
  <c r="AR1186" i="6"/>
  <c r="AQ1186" i="6"/>
  <c r="AP1186" i="6"/>
  <c r="AO1186" i="6"/>
  <c r="AN1186" i="6"/>
  <c r="AM1186" i="6"/>
  <c r="AL1186" i="6"/>
  <c r="AK1186" i="6"/>
  <c r="AJ1186" i="6"/>
  <c r="AI1186" i="6"/>
  <c r="AH1186" i="6"/>
  <c r="AG1186" i="6"/>
  <c r="AF1186" i="6"/>
  <c r="AE1186" i="6"/>
  <c r="AD1186" i="6"/>
  <c r="AC1186" i="6"/>
  <c r="AB1186" i="6"/>
  <c r="AA1186" i="6"/>
  <c r="Z1186" i="6"/>
  <c r="Y1186" i="6"/>
  <c r="X1186" i="6"/>
  <c r="W1186" i="6"/>
  <c r="V1186" i="6"/>
  <c r="U1186" i="6"/>
  <c r="T1186" i="6"/>
  <c r="S1186" i="6"/>
  <c r="R1186" i="6"/>
  <c r="Q1186" i="6"/>
  <c r="P1186" i="6"/>
  <c r="O1186" i="6"/>
  <c r="N1186" i="6"/>
  <c r="M1186" i="6"/>
  <c r="L1186" i="6"/>
  <c r="K1186" i="6"/>
  <c r="J1186" i="6"/>
  <c r="I1186" i="6"/>
  <c r="H1186" i="6"/>
  <c r="G1186" i="6"/>
  <c r="F1186" i="6"/>
  <c r="BG1186" i="6" s="1"/>
  <c r="E1186" i="6"/>
  <c r="D1186" i="6"/>
  <c r="BG1185" i="6"/>
  <c r="E1185" i="6"/>
  <c r="BG1184" i="6"/>
  <c r="E1184" i="6"/>
  <c r="BF1183" i="6"/>
  <c r="BE1183" i="6"/>
  <c r="BD1183" i="6"/>
  <c r="BC1183" i="6"/>
  <c r="BB1183" i="6"/>
  <c r="BA1183" i="6"/>
  <c r="AZ1183" i="6"/>
  <c r="AY1183" i="6"/>
  <c r="AX1183" i="6"/>
  <c r="AW1183" i="6"/>
  <c r="AV1183" i="6"/>
  <c r="AU1183" i="6"/>
  <c r="AT1183" i="6"/>
  <c r="AS1183" i="6"/>
  <c r="AR1183" i="6"/>
  <c r="AQ1183" i="6"/>
  <c r="AP1183" i="6"/>
  <c r="AO1183" i="6"/>
  <c r="AN1183" i="6"/>
  <c r="AM1183" i="6"/>
  <c r="AL1183" i="6"/>
  <c r="AK1183" i="6"/>
  <c r="AJ1183" i="6"/>
  <c r="AI1183" i="6"/>
  <c r="AH1183" i="6"/>
  <c r="AG1183" i="6"/>
  <c r="AF1183" i="6"/>
  <c r="AE1183" i="6"/>
  <c r="AD1183" i="6"/>
  <c r="AC1183" i="6"/>
  <c r="AB1183" i="6"/>
  <c r="AA1183" i="6"/>
  <c r="Z1183" i="6"/>
  <c r="Y1183" i="6"/>
  <c r="X1183" i="6"/>
  <c r="W1183" i="6"/>
  <c r="V1183" i="6"/>
  <c r="U1183" i="6"/>
  <c r="T1183" i="6"/>
  <c r="S1183" i="6"/>
  <c r="R1183" i="6"/>
  <c r="Q1183" i="6"/>
  <c r="P1183" i="6"/>
  <c r="O1183" i="6"/>
  <c r="N1183" i="6"/>
  <c r="M1183" i="6"/>
  <c r="L1183" i="6"/>
  <c r="K1183" i="6"/>
  <c r="J1183" i="6"/>
  <c r="I1183" i="6"/>
  <c r="H1183" i="6"/>
  <c r="G1183" i="6"/>
  <c r="F1183" i="6"/>
  <c r="E1183" i="6"/>
  <c r="D1183" i="6"/>
  <c r="BG1182" i="6"/>
  <c r="E1182" i="6"/>
  <c r="BG1181" i="6"/>
  <c r="E1181" i="6"/>
  <c r="BF1180" i="6"/>
  <c r="BE1180" i="6"/>
  <c r="BD1180" i="6"/>
  <c r="BC1180" i="6"/>
  <c r="BB1180" i="6"/>
  <c r="BA1180" i="6"/>
  <c r="AZ1180" i="6"/>
  <c r="AY1180" i="6"/>
  <c r="AX1180" i="6"/>
  <c r="AW1180" i="6"/>
  <c r="AV1180" i="6"/>
  <c r="AU1180" i="6"/>
  <c r="AT1180" i="6"/>
  <c r="AS1180" i="6"/>
  <c r="AR1180" i="6"/>
  <c r="AQ1180" i="6"/>
  <c r="AP1180" i="6"/>
  <c r="AO1180" i="6"/>
  <c r="AN1180" i="6"/>
  <c r="AM1180" i="6"/>
  <c r="AL1180" i="6"/>
  <c r="AK1180" i="6"/>
  <c r="AJ1180" i="6"/>
  <c r="AI1180" i="6"/>
  <c r="AH1180" i="6"/>
  <c r="AG1180" i="6"/>
  <c r="AF1180" i="6"/>
  <c r="AE1180" i="6"/>
  <c r="AD1180" i="6"/>
  <c r="AC1180" i="6"/>
  <c r="AB1180" i="6"/>
  <c r="AA1180" i="6"/>
  <c r="Z1180" i="6"/>
  <c r="Y1180" i="6"/>
  <c r="X1180" i="6"/>
  <c r="W1180" i="6"/>
  <c r="V1180" i="6"/>
  <c r="U1180" i="6"/>
  <c r="T1180" i="6"/>
  <c r="S1180" i="6"/>
  <c r="R1180" i="6"/>
  <c r="Q1180" i="6"/>
  <c r="P1180" i="6"/>
  <c r="O1180" i="6"/>
  <c r="N1180" i="6"/>
  <c r="M1180" i="6"/>
  <c r="L1180" i="6"/>
  <c r="K1180" i="6"/>
  <c r="J1180" i="6"/>
  <c r="I1180" i="6"/>
  <c r="H1180" i="6"/>
  <c r="G1180" i="6"/>
  <c r="F1180" i="6"/>
  <c r="E1180" i="6"/>
  <c r="D1180" i="6"/>
  <c r="C1180" i="6"/>
  <c r="BF1179" i="6"/>
  <c r="BE1179" i="6"/>
  <c r="BD1179" i="6"/>
  <c r="BC1179" i="6"/>
  <c r="BB1179" i="6"/>
  <c r="BA1179" i="6"/>
  <c r="AZ1179" i="6"/>
  <c r="AY1179" i="6"/>
  <c r="AX1179" i="6"/>
  <c r="AW1179" i="6"/>
  <c r="AV1179" i="6"/>
  <c r="AU1179" i="6"/>
  <c r="AT1179" i="6"/>
  <c r="AS1179" i="6"/>
  <c r="AR1179" i="6"/>
  <c r="AQ1179" i="6"/>
  <c r="AP1179" i="6"/>
  <c r="AO1179" i="6"/>
  <c r="AN1179" i="6"/>
  <c r="AM1179" i="6"/>
  <c r="AL1179" i="6"/>
  <c r="AK1179" i="6"/>
  <c r="AJ1179" i="6"/>
  <c r="AI1179" i="6"/>
  <c r="AH1179" i="6"/>
  <c r="AG1179" i="6"/>
  <c r="AF1179" i="6"/>
  <c r="AE1179" i="6"/>
  <c r="AD1179" i="6"/>
  <c r="AC1179" i="6"/>
  <c r="AB1179" i="6"/>
  <c r="AA1179" i="6"/>
  <c r="Z1179" i="6"/>
  <c r="Y1179" i="6"/>
  <c r="X1179" i="6"/>
  <c r="W1179" i="6"/>
  <c r="V1179" i="6"/>
  <c r="U1179" i="6"/>
  <c r="T1179" i="6"/>
  <c r="S1179" i="6"/>
  <c r="R1179" i="6"/>
  <c r="Q1179" i="6"/>
  <c r="P1179" i="6"/>
  <c r="O1179" i="6"/>
  <c r="N1179" i="6"/>
  <c r="M1179" i="6"/>
  <c r="L1179" i="6"/>
  <c r="K1179" i="6"/>
  <c r="J1179" i="6"/>
  <c r="I1179" i="6"/>
  <c r="H1179" i="6"/>
  <c r="G1179" i="6"/>
  <c r="F1179" i="6"/>
  <c r="E1179" i="6"/>
  <c r="BF1178" i="6"/>
  <c r="BE1178" i="6"/>
  <c r="BD1178" i="6"/>
  <c r="BC1178" i="6"/>
  <c r="BB1178" i="6"/>
  <c r="BA1178" i="6"/>
  <c r="AZ1178" i="6"/>
  <c r="AY1178" i="6"/>
  <c r="AX1178" i="6"/>
  <c r="AW1178" i="6"/>
  <c r="AV1178" i="6"/>
  <c r="AU1178" i="6"/>
  <c r="AT1178" i="6"/>
  <c r="AS1178" i="6"/>
  <c r="AR1178" i="6"/>
  <c r="AQ1178" i="6"/>
  <c r="AP1178" i="6"/>
  <c r="AO1178" i="6"/>
  <c r="AN1178" i="6"/>
  <c r="AM1178" i="6"/>
  <c r="AL1178" i="6"/>
  <c r="AK1178" i="6"/>
  <c r="AJ1178" i="6"/>
  <c r="AI1178" i="6"/>
  <c r="AH1178" i="6"/>
  <c r="AG1178" i="6"/>
  <c r="AF1178" i="6"/>
  <c r="AE1178" i="6"/>
  <c r="AD1178" i="6"/>
  <c r="AC1178" i="6"/>
  <c r="AB1178" i="6"/>
  <c r="AA1178" i="6"/>
  <c r="Z1178" i="6"/>
  <c r="Y1178" i="6"/>
  <c r="X1178" i="6"/>
  <c r="W1178" i="6"/>
  <c r="V1178" i="6"/>
  <c r="U1178" i="6"/>
  <c r="T1178" i="6"/>
  <c r="S1178" i="6"/>
  <c r="R1178" i="6"/>
  <c r="Q1178" i="6"/>
  <c r="P1178" i="6"/>
  <c r="O1178" i="6"/>
  <c r="N1178" i="6"/>
  <c r="M1178" i="6"/>
  <c r="L1178" i="6"/>
  <c r="K1178" i="6"/>
  <c r="J1178" i="6"/>
  <c r="I1178" i="6"/>
  <c r="H1178" i="6"/>
  <c r="G1178" i="6"/>
  <c r="F1178" i="6"/>
  <c r="E1178" i="6"/>
  <c r="BE1177" i="6"/>
  <c r="AT1177" i="6"/>
  <c r="AO1177" i="6"/>
  <c r="AJ1177" i="6"/>
  <c r="N1177" i="6"/>
  <c r="E1177" i="6"/>
  <c r="C1177" i="6"/>
  <c r="B1066" i="6"/>
  <c r="B955" i="6"/>
  <c r="A844" i="6"/>
  <c r="B733" i="6"/>
  <c r="B622" i="6"/>
  <c r="B511" i="6"/>
  <c r="B400" i="6"/>
  <c r="B289" i="6"/>
  <c r="AA6" i="17"/>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J6" i="21"/>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224" i="6"/>
  <c r="B197" i="6"/>
  <c r="B170" i="6"/>
  <c r="B143" i="6"/>
  <c r="B116" i="6"/>
  <c r="B89" i="6"/>
  <c r="B62" i="6"/>
  <c r="B35" i="6"/>
  <c r="B8" i="6"/>
  <c r="K15" i="21" l="1"/>
  <c r="BJ1189" i="6"/>
  <c r="BJ1188" i="6"/>
  <c r="BJ1187" i="6" s="1"/>
  <c r="BJ1186" i="6"/>
  <c r="BJ1183" i="6"/>
  <c r="BJ1182" i="6"/>
  <c r="BJ1181" i="6"/>
  <c r="BJ1184" i="6"/>
  <c r="BG1183" i="6"/>
  <c r="BG1178" i="6"/>
  <c r="BJ1179" i="6" s="1"/>
  <c r="BG1179" i="6"/>
  <c r="BJ1180" i="6" s="1"/>
  <c r="F1177" i="6"/>
  <c r="K7" i="20" s="1"/>
  <c r="J1177" i="6"/>
  <c r="R1177" i="6"/>
  <c r="V1177" i="6"/>
  <c r="Z1177" i="6"/>
  <c r="AH1177" i="6"/>
  <c r="AL1177" i="6"/>
  <c r="AP1177" i="6"/>
  <c r="AX1177" i="6"/>
  <c r="BB1177" i="6"/>
  <c r="BF1177" i="6"/>
  <c r="M1177" i="6"/>
  <c r="Q1177" i="6"/>
  <c r="U1177" i="6"/>
  <c r="AC1177" i="6"/>
  <c r="AG1177" i="6"/>
  <c r="AK1177" i="6"/>
  <c r="AS1177" i="6"/>
  <c r="AW1177" i="6"/>
  <c r="BA1177" i="6"/>
  <c r="H1177" i="6"/>
  <c r="L1177" i="6"/>
  <c r="P1177" i="6"/>
  <c r="X1177" i="6"/>
  <c r="AB1177" i="6"/>
  <c r="AF1177" i="6"/>
  <c r="AN1177" i="6"/>
  <c r="AR1177" i="6"/>
  <c r="AV1177" i="6"/>
  <c r="BD1177" i="6"/>
  <c r="BG1192" i="6"/>
  <c r="G1177" i="6"/>
  <c r="K1177" i="6"/>
  <c r="O1177" i="6"/>
  <c r="S1177" i="6"/>
  <c r="W1177" i="6"/>
  <c r="AA1177" i="6"/>
  <c r="AE1177" i="6"/>
  <c r="AI1177" i="6"/>
  <c r="AM1177" i="6"/>
  <c r="AQ1177" i="6"/>
  <c r="AU1177" i="6"/>
  <c r="AY1177" i="6"/>
  <c r="BC1177" i="6"/>
  <c r="BG1180" i="6"/>
  <c r="G287" i="6"/>
  <c r="H287" i="6" s="1"/>
  <c r="I287" i="6" s="1"/>
  <c r="J287" i="6" s="1"/>
  <c r="K287" i="6" s="1"/>
  <c r="L287" i="6" s="1"/>
  <c r="M287" i="6" s="1"/>
  <c r="N287" i="6" s="1"/>
  <c r="O287" i="6" s="1"/>
  <c r="P287" i="6" s="1"/>
  <c r="Q287" i="6" s="1"/>
  <c r="R287" i="6" s="1"/>
  <c r="S287" i="6" s="1"/>
  <c r="T287" i="6" s="1"/>
  <c r="U287" i="6" s="1"/>
  <c r="V287" i="6" s="1"/>
  <c r="W287" i="6" s="1"/>
  <c r="X287" i="6" s="1"/>
  <c r="Y287" i="6" s="1"/>
  <c r="Z287" i="6" s="1"/>
  <c r="AA287" i="6" s="1"/>
  <c r="AB287" i="6" s="1"/>
  <c r="AC287" i="6" s="1"/>
  <c r="AD287" i="6" s="1"/>
  <c r="AE287" i="6" s="1"/>
  <c r="AF287" i="6" s="1"/>
  <c r="AG287" i="6" s="1"/>
  <c r="AH287" i="6" s="1"/>
  <c r="AI287" i="6" s="1"/>
  <c r="AJ287" i="6" s="1"/>
  <c r="AK287" i="6" s="1"/>
  <c r="AL287" i="6" s="1"/>
  <c r="AM287" i="6" s="1"/>
  <c r="AN287" i="6" s="1"/>
  <c r="AO287" i="6" s="1"/>
  <c r="AP287" i="6" s="1"/>
  <c r="AQ287" i="6" s="1"/>
  <c r="AR287" i="6" s="1"/>
  <c r="AS287" i="6" s="1"/>
  <c r="AT287" i="6" s="1"/>
  <c r="AU287" i="6" s="1"/>
  <c r="AV287" i="6" s="1"/>
  <c r="AW287" i="6" s="1"/>
  <c r="AX287" i="6" s="1"/>
  <c r="AY287" i="6" s="1"/>
  <c r="AZ287" i="6" s="1"/>
  <c r="BA287" i="6" s="1"/>
  <c r="BB287" i="6" s="1"/>
  <c r="BC287" i="6" s="1"/>
  <c r="BD287" i="6" s="1"/>
  <c r="BE287" i="6" s="1"/>
  <c r="BF287" i="6" s="1"/>
  <c r="E1857" i="6"/>
  <c r="E1856" i="6"/>
  <c r="E1855" i="6"/>
  <c r="D1855" i="6"/>
  <c r="E1854" i="6"/>
  <c r="E1853" i="6"/>
  <c r="E1852" i="6"/>
  <c r="D1852" i="6"/>
  <c r="E1851" i="6"/>
  <c r="E1850" i="6"/>
  <c r="E1849" i="6"/>
  <c r="D1849" i="6"/>
  <c r="E1848" i="6"/>
  <c r="E1847" i="6"/>
  <c r="E1846" i="6"/>
  <c r="D1846" i="6"/>
  <c r="E1746" i="6"/>
  <c r="E1745" i="6"/>
  <c r="E1744" i="6"/>
  <c r="D1744" i="6"/>
  <c r="E1743" i="6"/>
  <c r="E1742" i="6"/>
  <c r="E1741" i="6"/>
  <c r="D1741" i="6"/>
  <c r="E1740" i="6"/>
  <c r="E1739" i="6"/>
  <c r="E1738" i="6"/>
  <c r="D1738" i="6"/>
  <c r="E1737" i="6"/>
  <c r="E1736" i="6"/>
  <c r="E1735" i="6"/>
  <c r="D1735" i="6"/>
  <c r="E1635" i="6"/>
  <c r="E1634" i="6"/>
  <c r="E1633" i="6"/>
  <c r="D1633" i="6"/>
  <c r="E1632" i="6"/>
  <c r="E1631" i="6"/>
  <c r="E1630" i="6"/>
  <c r="D1630" i="6"/>
  <c r="E1629" i="6"/>
  <c r="E1628" i="6"/>
  <c r="E1627" i="6"/>
  <c r="D1627" i="6"/>
  <c r="E1626" i="6"/>
  <c r="E1625" i="6"/>
  <c r="E1624" i="6"/>
  <c r="D1624" i="6"/>
  <c r="E1524" i="6"/>
  <c r="E1523" i="6"/>
  <c r="E1522" i="6"/>
  <c r="D1522" i="6"/>
  <c r="E1521" i="6"/>
  <c r="E1520" i="6"/>
  <c r="E1519" i="6"/>
  <c r="D1519" i="6"/>
  <c r="E1518" i="6"/>
  <c r="E1517" i="6"/>
  <c r="E1516" i="6"/>
  <c r="D1516" i="6"/>
  <c r="E1515" i="6"/>
  <c r="E1514" i="6"/>
  <c r="E1513" i="6"/>
  <c r="D1513" i="6"/>
  <c r="E1413" i="6"/>
  <c r="E1412" i="6"/>
  <c r="E1411" i="6"/>
  <c r="D1411" i="6"/>
  <c r="E1410" i="6"/>
  <c r="E1409" i="6"/>
  <c r="E1408" i="6"/>
  <c r="D1408" i="6"/>
  <c r="E1407" i="6"/>
  <c r="E1406" i="6"/>
  <c r="E1405" i="6"/>
  <c r="D1405" i="6"/>
  <c r="E1404" i="6"/>
  <c r="E1403" i="6"/>
  <c r="E1402" i="6"/>
  <c r="D1402" i="6"/>
  <c r="E1302" i="6"/>
  <c r="E1301" i="6"/>
  <c r="E1300" i="6"/>
  <c r="D1300" i="6"/>
  <c r="E1299" i="6"/>
  <c r="E1298" i="6"/>
  <c r="E1297" i="6"/>
  <c r="D1297" i="6"/>
  <c r="E1296" i="6"/>
  <c r="E1295" i="6"/>
  <c r="E1294" i="6"/>
  <c r="D1294" i="6"/>
  <c r="E1293" i="6"/>
  <c r="E1292" i="6"/>
  <c r="E1291" i="6"/>
  <c r="D1291" i="6"/>
  <c r="E1080" i="6"/>
  <c r="E1079" i="6"/>
  <c r="E1078" i="6"/>
  <c r="D1078" i="6"/>
  <c r="E1077" i="6"/>
  <c r="E1076" i="6"/>
  <c r="E1075" i="6"/>
  <c r="D1075" i="6"/>
  <c r="E1074" i="6"/>
  <c r="E1073" i="6"/>
  <c r="E1072" i="6"/>
  <c r="D1072" i="6"/>
  <c r="E1071" i="6"/>
  <c r="E1070" i="6"/>
  <c r="E1069" i="6"/>
  <c r="D1069" i="6"/>
  <c r="E969" i="6"/>
  <c r="E968" i="6"/>
  <c r="E967" i="6"/>
  <c r="D967" i="6"/>
  <c r="E966" i="6"/>
  <c r="E965" i="6"/>
  <c r="E964" i="6"/>
  <c r="D964" i="6"/>
  <c r="E963" i="6"/>
  <c r="E962" i="6"/>
  <c r="E961" i="6"/>
  <c r="D961" i="6"/>
  <c r="E960" i="6"/>
  <c r="E959" i="6"/>
  <c r="E958" i="6"/>
  <c r="D958" i="6"/>
  <c r="E858" i="6"/>
  <c r="E857" i="6"/>
  <c r="E856" i="6"/>
  <c r="D856" i="6"/>
  <c r="E855" i="6"/>
  <c r="E854" i="6"/>
  <c r="E853" i="6"/>
  <c r="D853" i="6"/>
  <c r="E852" i="6"/>
  <c r="E851" i="6"/>
  <c r="E850" i="6"/>
  <c r="D850" i="6"/>
  <c r="E849" i="6"/>
  <c r="E848" i="6"/>
  <c r="E847" i="6"/>
  <c r="D847" i="6"/>
  <c r="E747" i="6"/>
  <c r="E746" i="6"/>
  <c r="E745" i="6"/>
  <c r="D745" i="6"/>
  <c r="E744" i="6"/>
  <c r="E743" i="6"/>
  <c r="E742" i="6"/>
  <c r="D742" i="6"/>
  <c r="E741" i="6"/>
  <c r="E740" i="6"/>
  <c r="E739" i="6"/>
  <c r="D739" i="6"/>
  <c r="E738" i="6"/>
  <c r="E737" i="6"/>
  <c r="E736" i="6"/>
  <c r="D736" i="6"/>
  <c r="E636" i="6"/>
  <c r="E635" i="6"/>
  <c r="E634" i="6"/>
  <c r="D634" i="6"/>
  <c r="E633" i="6"/>
  <c r="E632" i="6"/>
  <c r="E631" i="6"/>
  <c r="D631" i="6"/>
  <c r="E630" i="6"/>
  <c r="E629" i="6"/>
  <c r="E628" i="6"/>
  <c r="D628" i="6"/>
  <c r="E627" i="6"/>
  <c r="E626" i="6"/>
  <c r="E625" i="6"/>
  <c r="D625" i="6"/>
  <c r="E525" i="6"/>
  <c r="E524" i="6"/>
  <c r="E523" i="6"/>
  <c r="D523" i="6"/>
  <c r="E522" i="6"/>
  <c r="E521" i="6"/>
  <c r="E520" i="6"/>
  <c r="D520" i="6"/>
  <c r="E519" i="6"/>
  <c r="E518" i="6"/>
  <c r="E517" i="6"/>
  <c r="D517" i="6"/>
  <c r="E516" i="6"/>
  <c r="E515" i="6"/>
  <c r="E514" i="6"/>
  <c r="D514" i="6"/>
  <c r="E414" i="6"/>
  <c r="E413" i="6"/>
  <c r="E412" i="6"/>
  <c r="D412" i="6"/>
  <c r="E411" i="6"/>
  <c r="E410" i="6"/>
  <c r="E409" i="6"/>
  <c r="D409" i="6"/>
  <c r="E408" i="6"/>
  <c r="E407" i="6"/>
  <c r="E406" i="6"/>
  <c r="D406" i="6"/>
  <c r="E405" i="6"/>
  <c r="E404" i="6"/>
  <c r="E403" i="6"/>
  <c r="D403" i="6"/>
  <c r="E303" i="6"/>
  <c r="BI301" i="6" s="1"/>
  <c r="E302" i="6"/>
  <c r="BI300" i="6"/>
  <c r="E301" i="6"/>
  <c r="BI299" i="6" s="1"/>
  <c r="E300" i="6"/>
  <c r="BI298" i="6"/>
  <c r="E299" i="6"/>
  <c r="BI297" i="6" s="1"/>
  <c r="E298" i="6"/>
  <c r="BI296" i="6"/>
  <c r="E297" i="6"/>
  <c r="BI295" i="6" s="1"/>
  <c r="E296" i="6"/>
  <c r="BI294" i="6"/>
  <c r="E295" i="6"/>
  <c r="BI293" i="6" s="1"/>
  <c r="E294" i="6"/>
  <c r="BI292" i="6"/>
  <c r="E293" i="6"/>
  <c r="BI291" i="6" s="1"/>
  <c r="E292" i="6"/>
  <c r="BI290" i="6"/>
  <c r="D301" i="6"/>
  <c r="BH299" i="6" s="1"/>
  <c r="D298" i="6"/>
  <c r="BH296" i="6"/>
  <c r="D295" i="6"/>
  <c r="BH293" i="6" s="1"/>
  <c r="D292" i="6"/>
  <c r="BH290" i="6"/>
  <c r="D21" i="21"/>
  <c r="C21" i="21"/>
  <c r="B21" i="21"/>
  <c r="A34" i="21"/>
  <c r="A18" i="21"/>
  <c r="R6" i="20"/>
  <c r="Q6" i="20"/>
  <c r="K6" i="19"/>
  <c r="J6" i="19"/>
  <c r="E1953" i="6"/>
  <c r="E1952" i="6"/>
  <c r="E1951" i="6"/>
  <c r="D1951" i="6"/>
  <c r="E1950" i="6"/>
  <c r="E1949" i="6"/>
  <c r="E1948" i="6"/>
  <c r="D1948" i="6"/>
  <c r="E1947" i="6"/>
  <c r="E1946" i="6"/>
  <c r="E1945" i="6"/>
  <c r="D1945" i="6"/>
  <c r="E1944" i="6"/>
  <c r="E1943" i="6"/>
  <c r="E1942" i="6"/>
  <c r="D1942" i="6"/>
  <c r="C1942" i="6"/>
  <c r="E1941" i="6"/>
  <c r="E1940" i="6"/>
  <c r="E1939" i="6"/>
  <c r="D1939" i="6"/>
  <c r="E1938" i="6"/>
  <c r="E1937" i="6"/>
  <c r="E1936" i="6"/>
  <c r="D1936" i="6"/>
  <c r="E1935" i="6"/>
  <c r="E1934" i="6"/>
  <c r="E1933" i="6"/>
  <c r="D1933" i="6"/>
  <c r="E1932" i="6"/>
  <c r="E1931" i="6"/>
  <c r="E1930" i="6"/>
  <c r="D1930" i="6"/>
  <c r="C1930" i="6"/>
  <c r="E1929" i="6"/>
  <c r="E1928" i="6"/>
  <c r="E1927" i="6"/>
  <c r="D1927" i="6"/>
  <c r="E1926" i="6"/>
  <c r="E1925" i="6"/>
  <c r="E1924" i="6"/>
  <c r="D1924" i="6"/>
  <c r="E1923" i="6"/>
  <c r="E1922" i="6"/>
  <c r="E1921" i="6"/>
  <c r="D1921" i="6"/>
  <c r="E1920" i="6"/>
  <c r="E1919" i="6"/>
  <c r="E1918" i="6"/>
  <c r="D1918" i="6"/>
  <c r="C1918" i="6"/>
  <c r="E1917" i="6"/>
  <c r="E1916" i="6"/>
  <c r="E1915" i="6"/>
  <c r="D1915" i="6"/>
  <c r="E1914" i="6"/>
  <c r="E1913" i="6"/>
  <c r="E1912" i="6"/>
  <c r="D1912" i="6"/>
  <c r="E1911" i="6"/>
  <c r="E1910" i="6"/>
  <c r="E1909" i="6"/>
  <c r="D1909" i="6"/>
  <c r="E1908" i="6"/>
  <c r="E1907" i="6"/>
  <c r="E1906" i="6"/>
  <c r="D1906" i="6"/>
  <c r="C1906" i="6"/>
  <c r="E1905" i="6"/>
  <c r="E1904" i="6"/>
  <c r="E1903" i="6"/>
  <c r="D1903" i="6"/>
  <c r="E1902" i="6"/>
  <c r="E1901" i="6"/>
  <c r="E1900" i="6"/>
  <c r="D1900" i="6"/>
  <c r="E1899" i="6"/>
  <c r="E1898" i="6"/>
  <c r="E1897" i="6"/>
  <c r="D1897" i="6"/>
  <c r="E1896" i="6"/>
  <c r="E1895" i="6"/>
  <c r="E1894" i="6"/>
  <c r="D1894" i="6"/>
  <c r="C1894" i="6"/>
  <c r="E1893" i="6"/>
  <c r="E1892" i="6"/>
  <c r="E1891" i="6"/>
  <c r="D1891" i="6"/>
  <c r="E1890" i="6"/>
  <c r="E1889" i="6"/>
  <c r="E1888" i="6"/>
  <c r="D1888" i="6"/>
  <c r="E1887" i="6"/>
  <c r="E1886" i="6"/>
  <c r="E1885" i="6"/>
  <c r="D1885" i="6"/>
  <c r="E1884" i="6"/>
  <c r="E1883" i="6"/>
  <c r="E1882" i="6"/>
  <c r="D1882" i="6"/>
  <c r="C1882" i="6"/>
  <c r="E1881" i="6"/>
  <c r="E1880" i="6"/>
  <c r="E1879" i="6"/>
  <c r="D1879" i="6"/>
  <c r="E1878" i="6"/>
  <c r="E1877" i="6"/>
  <c r="E1876" i="6"/>
  <c r="D1876" i="6"/>
  <c r="E1875" i="6"/>
  <c r="E1874" i="6"/>
  <c r="E1873" i="6"/>
  <c r="D1873" i="6"/>
  <c r="E1872" i="6"/>
  <c r="E1871" i="6"/>
  <c r="E1870" i="6"/>
  <c r="D1870" i="6"/>
  <c r="C1870" i="6"/>
  <c r="E1869" i="6"/>
  <c r="E1868" i="6"/>
  <c r="E1867" i="6"/>
  <c r="D1867" i="6"/>
  <c r="E1866" i="6"/>
  <c r="E1865" i="6"/>
  <c r="E1864" i="6"/>
  <c r="D1864" i="6"/>
  <c r="E1863" i="6"/>
  <c r="E1862" i="6"/>
  <c r="E1861" i="6"/>
  <c r="D1861" i="6"/>
  <c r="E1860" i="6"/>
  <c r="E1859" i="6"/>
  <c r="E1858" i="6"/>
  <c r="D1858" i="6"/>
  <c r="C1858" i="6"/>
  <c r="C1846" i="6"/>
  <c r="E1845" i="6"/>
  <c r="E1844" i="6"/>
  <c r="E1843" i="6"/>
  <c r="C1843" i="6"/>
  <c r="E1842" i="6"/>
  <c r="E1841" i="6"/>
  <c r="E1840" i="6"/>
  <c r="D1840" i="6"/>
  <c r="E1839" i="6"/>
  <c r="E1838" i="6"/>
  <c r="E1837" i="6"/>
  <c r="D1837" i="6"/>
  <c r="E1836" i="6"/>
  <c r="E1835" i="6"/>
  <c r="E1834" i="6"/>
  <c r="D1834" i="6"/>
  <c r="E1833" i="6"/>
  <c r="E1832" i="6"/>
  <c r="E1831" i="6"/>
  <c r="D1831" i="6"/>
  <c r="C1831" i="6"/>
  <c r="E1830" i="6"/>
  <c r="E1829" i="6"/>
  <c r="E1828" i="6"/>
  <c r="D1828" i="6"/>
  <c r="E1827" i="6"/>
  <c r="E1826" i="6"/>
  <c r="E1825" i="6"/>
  <c r="D1825" i="6"/>
  <c r="E1824" i="6"/>
  <c r="E1823" i="6"/>
  <c r="E1822" i="6"/>
  <c r="D1822" i="6"/>
  <c r="E1821" i="6"/>
  <c r="E1820" i="6"/>
  <c r="E1819" i="6"/>
  <c r="D1819" i="6"/>
  <c r="C1819" i="6"/>
  <c r="E1818" i="6"/>
  <c r="E1817" i="6"/>
  <c r="E1816" i="6"/>
  <c r="D1816" i="6"/>
  <c r="E1815" i="6"/>
  <c r="E1814" i="6"/>
  <c r="E1813" i="6"/>
  <c r="D1813" i="6"/>
  <c r="E1812" i="6"/>
  <c r="E1811" i="6"/>
  <c r="E1810" i="6"/>
  <c r="D1810" i="6"/>
  <c r="E1809" i="6"/>
  <c r="E1808" i="6"/>
  <c r="E1807" i="6"/>
  <c r="D1807" i="6"/>
  <c r="C1807" i="6"/>
  <c r="E1806" i="6"/>
  <c r="E1805" i="6"/>
  <c r="E1804" i="6"/>
  <c r="D1804" i="6"/>
  <c r="E1803" i="6"/>
  <c r="E1802" i="6"/>
  <c r="E1801" i="6"/>
  <c r="D1801" i="6"/>
  <c r="E1800" i="6"/>
  <c r="E1799" i="6"/>
  <c r="E1798" i="6"/>
  <c r="D1798" i="6"/>
  <c r="E1797" i="6"/>
  <c r="E1796" i="6"/>
  <c r="E1795" i="6"/>
  <c r="D1795" i="6"/>
  <c r="C1795" i="6"/>
  <c r="E1794" i="6"/>
  <c r="E1793" i="6"/>
  <c r="E1792" i="6"/>
  <c r="D1792" i="6"/>
  <c r="E1791" i="6"/>
  <c r="E1790" i="6"/>
  <c r="E1789" i="6"/>
  <c r="D1789" i="6"/>
  <c r="E1788" i="6"/>
  <c r="E1787" i="6"/>
  <c r="E1786" i="6"/>
  <c r="D1786" i="6"/>
  <c r="E1785" i="6"/>
  <c r="E1784" i="6"/>
  <c r="E1783" i="6"/>
  <c r="D1783" i="6"/>
  <c r="C1783" i="6"/>
  <c r="E1782" i="6"/>
  <c r="E1781" i="6"/>
  <c r="E1780" i="6"/>
  <c r="D1780" i="6"/>
  <c r="E1779" i="6"/>
  <c r="E1778" i="6"/>
  <c r="E1777" i="6"/>
  <c r="D1777" i="6"/>
  <c r="E1776" i="6"/>
  <c r="E1775" i="6"/>
  <c r="E1774" i="6"/>
  <c r="D1774" i="6"/>
  <c r="E1773" i="6"/>
  <c r="E1772" i="6"/>
  <c r="E1771" i="6"/>
  <c r="D1771" i="6"/>
  <c r="C1771" i="6"/>
  <c r="E1770" i="6"/>
  <c r="E1769" i="6"/>
  <c r="E1768" i="6"/>
  <c r="D1768" i="6"/>
  <c r="E1767" i="6"/>
  <c r="E1766" i="6"/>
  <c r="E1765" i="6"/>
  <c r="D1765" i="6"/>
  <c r="E1764" i="6"/>
  <c r="E1763" i="6"/>
  <c r="E1762" i="6"/>
  <c r="D1762" i="6"/>
  <c r="E1761" i="6"/>
  <c r="E1760" i="6"/>
  <c r="E1759" i="6"/>
  <c r="D1759" i="6"/>
  <c r="C1759" i="6"/>
  <c r="E1758" i="6"/>
  <c r="E1757" i="6"/>
  <c r="E1756" i="6"/>
  <c r="D1756" i="6"/>
  <c r="E1755" i="6"/>
  <c r="E1754" i="6"/>
  <c r="E1753" i="6"/>
  <c r="D1753" i="6"/>
  <c r="E1752" i="6"/>
  <c r="E1751" i="6"/>
  <c r="E1750" i="6"/>
  <c r="D1750" i="6"/>
  <c r="E1749" i="6"/>
  <c r="E1748" i="6"/>
  <c r="E1747" i="6"/>
  <c r="D1747" i="6"/>
  <c r="C1747" i="6"/>
  <c r="C1735" i="6"/>
  <c r="E1734" i="6"/>
  <c r="E1733" i="6"/>
  <c r="E1732" i="6"/>
  <c r="C1732" i="6"/>
  <c r="E1731" i="6"/>
  <c r="E1730" i="6"/>
  <c r="E1729" i="6"/>
  <c r="D1729" i="6"/>
  <c r="E1728" i="6"/>
  <c r="E1727" i="6"/>
  <c r="E1726" i="6"/>
  <c r="D1726" i="6"/>
  <c r="E1725" i="6"/>
  <c r="E1724" i="6"/>
  <c r="E1723" i="6"/>
  <c r="D1723" i="6"/>
  <c r="E1722" i="6"/>
  <c r="E1721" i="6"/>
  <c r="E1720" i="6"/>
  <c r="D1720" i="6"/>
  <c r="C1720" i="6"/>
  <c r="E1719" i="6"/>
  <c r="E1718" i="6"/>
  <c r="E1717" i="6"/>
  <c r="D1717" i="6"/>
  <c r="E1716" i="6"/>
  <c r="E1715" i="6"/>
  <c r="E1714" i="6"/>
  <c r="D1714" i="6"/>
  <c r="E1713" i="6"/>
  <c r="E1712" i="6"/>
  <c r="E1711" i="6"/>
  <c r="D1711" i="6"/>
  <c r="E1710" i="6"/>
  <c r="E1709" i="6"/>
  <c r="E1708" i="6"/>
  <c r="D1708" i="6"/>
  <c r="C1708" i="6"/>
  <c r="E1707" i="6"/>
  <c r="E1706" i="6"/>
  <c r="E1705" i="6"/>
  <c r="D1705" i="6"/>
  <c r="E1704" i="6"/>
  <c r="E1703" i="6"/>
  <c r="E1702" i="6"/>
  <c r="D1702" i="6"/>
  <c r="E1701" i="6"/>
  <c r="E1700" i="6"/>
  <c r="E1699" i="6"/>
  <c r="D1699" i="6"/>
  <c r="E1698" i="6"/>
  <c r="E1697" i="6"/>
  <c r="E1696" i="6"/>
  <c r="D1696" i="6"/>
  <c r="C1696" i="6"/>
  <c r="E1695" i="6"/>
  <c r="E1694" i="6"/>
  <c r="E1693" i="6"/>
  <c r="D1693" i="6"/>
  <c r="E1692" i="6"/>
  <c r="E1691" i="6"/>
  <c r="E1690" i="6"/>
  <c r="D1690" i="6"/>
  <c r="E1689" i="6"/>
  <c r="E1688" i="6"/>
  <c r="E1687" i="6"/>
  <c r="D1687" i="6"/>
  <c r="E1686" i="6"/>
  <c r="E1685" i="6"/>
  <c r="E1684" i="6"/>
  <c r="D1684" i="6"/>
  <c r="C1684" i="6"/>
  <c r="E1683" i="6"/>
  <c r="E1682" i="6"/>
  <c r="E1681" i="6"/>
  <c r="D1681" i="6"/>
  <c r="E1680" i="6"/>
  <c r="E1679" i="6"/>
  <c r="E1678" i="6"/>
  <c r="D1678" i="6"/>
  <c r="E1677" i="6"/>
  <c r="E1676" i="6"/>
  <c r="E1675" i="6"/>
  <c r="D1675" i="6"/>
  <c r="E1674" i="6"/>
  <c r="E1673" i="6"/>
  <c r="E1672" i="6"/>
  <c r="D1672" i="6"/>
  <c r="C1672" i="6"/>
  <c r="E1671" i="6"/>
  <c r="E1670" i="6"/>
  <c r="E1669" i="6"/>
  <c r="D1669" i="6"/>
  <c r="E1668" i="6"/>
  <c r="E1667" i="6"/>
  <c r="E1666" i="6"/>
  <c r="D1666" i="6"/>
  <c r="E1665" i="6"/>
  <c r="E1664" i="6"/>
  <c r="E1663" i="6"/>
  <c r="D1663" i="6"/>
  <c r="E1662" i="6"/>
  <c r="E1661" i="6"/>
  <c r="E1660" i="6"/>
  <c r="D1660" i="6"/>
  <c r="C1660" i="6"/>
  <c r="E1659" i="6"/>
  <c r="E1658" i="6"/>
  <c r="E1657" i="6"/>
  <c r="D1657" i="6"/>
  <c r="E1656" i="6"/>
  <c r="E1655" i="6"/>
  <c r="E1654" i="6"/>
  <c r="D1654" i="6"/>
  <c r="E1653" i="6"/>
  <c r="E1652" i="6"/>
  <c r="E1651" i="6"/>
  <c r="D1651" i="6"/>
  <c r="E1650" i="6"/>
  <c r="E1649" i="6"/>
  <c r="E1648" i="6"/>
  <c r="D1648" i="6"/>
  <c r="C1648" i="6"/>
  <c r="E1647" i="6"/>
  <c r="E1646" i="6"/>
  <c r="E1645" i="6"/>
  <c r="D1645" i="6"/>
  <c r="E1644" i="6"/>
  <c r="E1643" i="6"/>
  <c r="E1642" i="6"/>
  <c r="D1642" i="6"/>
  <c r="E1641" i="6"/>
  <c r="E1640" i="6"/>
  <c r="E1639" i="6"/>
  <c r="D1639" i="6"/>
  <c r="E1638" i="6"/>
  <c r="E1637" i="6"/>
  <c r="E1636" i="6"/>
  <c r="D1636" i="6"/>
  <c r="C1636" i="6"/>
  <c r="C1624" i="6"/>
  <c r="E1623" i="6"/>
  <c r="E1622" i="6"/>
  <c r="E1621" i="6"/>
  <c r="C1621" i="6"/>
  <c r="E1620" i="6"/>
  <c r="E1619" i="6"/>
  <c r="E1618" i="6"/>
  <c r="D1618" i="6"/>
  <c r="E1617" i="6"/>
  <c r="E1616" i="6"/>
  <c r="E1615" i="6"/>
  <c r="D1615" i="6"/>
  <c r="E1614" i="6"/>
  <c r="E1613" i="6"/>
  <c r="E1612" i="6"/>
  <c r="D1612" i="6"/>
  <c r="E1611" i="6"/>
  <c r="E1610" i="6"/>
  <c r="E1609" i="6"/>
  <c r="D1609" i="6"/>
  <c r="C1609" i="6"/>
  <c r="E1608" i="6"/>
  <c r="E1607" i="6"/>
  <c r="E1606" i="6"/>
  <c r="D1606" i="6"/>
  <c r="E1605" i="6"/>
  <c r="E1604" i="6"/>
  <c r="E1603" i="6"/>
  <c r="D1603" i="6"/>
  <c r="E1602" i="6"/>
  <c r="E1601" i="6"/>
  <c r="E1600" i="6"/>
  <c r="D1600" i="6"/>
  <c r="E1599" i="6"/>
  <c r="E1598" i="6"/>
  <c r="E1597" i="6"/>
  <c r="D1597" i="6"/>
  <c r="C1597" i="6"/>
  <c r="E1596" i="6"/>
  <c r="E1595" i="6"/>
  <c r="E1594" i="6"/>
  <c r="D1594" i="6"/>
  <c r="E1593" i="6"/>
  <c r="E1592" i="6"/>
  <c r="E1591" i="6"/>
  <c r="D1591" i="6"/>
  <c r="E1590" i="6"/>
  <c r="E1589" i="6"/>
  <c r="E1588" i="6"/>
  <c r="D1588" i="6"/>
  <c r="E1587" i="6"/>
  <c r="E1586" i="6"/>
  <c r="E1585" i="6"/>
  <c r="D1585" i="6"/>
  <c r="C1585" i="6"/>
  <c r="E1584" i="6"/>
  <c r="E1583" i="6"/>
  <c r="E1582" i="6"/>
  <c r="D1582" i="6"/>
  <c r="E1581" i="6"/>
  <c r="E1580" i="6"/>
  <c r="E1579" i="6"/>
  <c r="D1579" i="6"/>
  <c r="E1578" i="6"/>
  <c r="E1577" i="6"/>
  <c r="E1576" i="6"/>
  <c r="D1576" i="6"/>
  <c r="E1575" i="6"/>
  <c r="E1574" i="6"/>
  <c r="E1573" i="6"/>
  <c r="D1573" i="6"/>
  <c r="C1573" i="6"/>
  <c r="E1572" i="6"/>
  <c r="E1571" i="6"/>
  <c r="E1570" i="6"/>
  <c r="D1570" i="6"/>
  <c r="E1569" i="6"/>
  <c r="E1568" i="6"/>
  <c r="E1567" i="6"/>
  <c r="D1567" i="6"/>
  <c r="E1566" i="6"/>
  <c r="E1565" i="6"/>
  <c r="E1564" i="6"/>
  <c r="D1564" i="6"/>
  <c r="E1563" i="6"/>
  <c r="E1562" i="6"/>
  <c r="E1561" i="6"/>
  <c r="D1561" i="6"/>
  <c r="C1561" i="6"/>
  <c r="E1560" i="6"/>
  <c r="E1559" i="6"/>
  <c r="E1558" i="6"/>
  <c r="D1558" i="6"/>
  <c r="E1557" i="6"/>
  <c r="E1556" i="6"/>
  <c r="E1555" i="6"/>
  <c r="D1555" i="6"/>
  <c r="E1554" i="6"/>
  <c r="E1553" i="6"/>
  <c r="E1552" i="6"/>
  <c r="D1552" i="6"/>
  <c r="E1551" i="6"/>
  <c r="E1550" i="6"/>
  <c r="E1549" i="6"/>
  <c r="D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C1513" i="6"/>
  <c r="E1512" i="6"/>
  <c r="E1511" i="6"/>
  <c r="E1510" i="6"/>
  <c r="C1510" i="6"/>
  <c r="E1509" i="6"/>
  <c r="E1508" i="6"/>
  <c r="E1507" i="6"/>
  <c r="D1507" i="6"/>
  <c r="E1506" i="6"/>
  <c r="E1505" i="6"/>
  <c r="E1504" i="6"/>
  <c r="D1504" i="6"/>
  <c r="E1503" i="6"/>
  <c r="E1502" i="6"/>
  <c r="E1501" i="6"/>
  <c r="D1501" i="6"/>
  <c r="E1500" i="6"/>
  <c r="E1499" i="6"/>
  <c r="E1498" i="6"/>
  <c r="D1498" i="6"/>
  <c r="C1498" i="6"/>
  <c r="E1497" i="6"/>
  <c r="E1496" i="6"/>
  <c r="E1495" i="6"/>
  <c r="D1495" i="6"/>
  <c r="E1494" i="6"/>
  <c r="E1493" i="6"/>
  <c r="E1492" i="6"/>
  <c r="D1492" i="6"/>
  <c r="E1491" i="6"/>
  <c r="E1490" i="6"/>
  <c r="E1489" i="6"/>
  <c r="D1489" i="6"/>
  <c r="E1488" i="6"/>
  <c r="E1487" i="6"/>
  <c r="E1486" i="6"/>
  <c r="D1486" i="6"/>
  <c r="C1486" i="6"/>
  <c r="E1485" i="6"/>
  <c r="E1484" i="6"/>
  <c r="E1483" i="6"/>
  <c r="D1483" i="6"/>
  <c r="E1482" i="6"/>
  <c r="E1481" i="6"/>
  <c r="E1480" i="6"/>
  <c r="D1480" i="6"/>
  <c r="E1479" i="6"/>
  <c r="E1478" i="6"/>
  <c r="E1477" i="6"/>
  <c r="D1477" i="6"/>
  <c r="E1476" i="6"/>
  <c r="E1475" i="6"/>
  <c r="E1474" i="6"/>
  <c r="D1474" i="6"/>
  <c r="C1474" i="6"/>
  <c r="E1473" i="6"/>
  <c r="E1472" i="6"/>
  <c r="E1471" i="6"/>
  <c r="D1471" i="6"/>
  <c r="E1470" i="6"/>
  <c r="E1469" i="6"/>
  <c r="E1468" i="6"/>
  <c r="D1468" i="6"/>
  <c r="E1467" i="6"/>
  <c r="E1466" i="6"/>
  <c r="E1465" i="6"/>
  <c r="D1465" i="6"/>
  <c r="E1464" i="6"/>
  <c r="E1463" i="6"/>
  <c r="E1462" i="6"/>
  <c r="D1462" i="6"/>
  <c r="C1462" i="6"/>
  <c r="E1461" i="6"/>
  <c r="E1460" i="6"/>
  <c r="E1459" i="6"/>
  <c r="D1459" i="6"/>
  <c r="E1458" i="6"/>
  <c r="E1457" i="6"/>
  <c r="E1456" i="6"/>
  <c r="D1456" i="6"/>
  <c r="E1455" i="6"/>
  <c r="E1454" i="6"/>
  <c r="E1453" i="6"/>
  <c r="D1453" i="6"/>
  <c r="E1452" i="6"/>
  <c r="E1451" i="6"/>
  <c r="E1450" i="6"/>
  <c r="D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C1402" i="6"/>
  <c r="E1401" i="6"/>
  <c r="E1400" i="6"/>
  <c r="E1399" i="6"/>
  <c r="C1399" i="6"/>
  <c r="E1398" i="6"/>
  <c r="E1397" i="6"/>
  <c r="E1396" i="6"/>
  <c r="D1396" i="6"/>
  <c r="E1395" i="6"/>
  <c r="E1394" i="6"/>
  <c r="E1393" i="6"/>
  <c r="D1393" i="6"/>
  <c r="E1392" i="6"/>
  <c r="E1391" i="6"/>
  <c r="E1390" i="6"/>
  <c r="D1390" i="6"/>
  <c r="E1389" i="6"/>
  <c r="E1388" i="6"/>
  <c r="E1387" i="6"/>
  <c r="D1387" i="6"/>
  <c r="C1387" i="6"/>
  <c r="E1386" i="6"/>
  <c r="E1385" i="6"/>
  <c r="E1384" i="6"/>
  <c r="D1384" i="6"/>
  <c r="E1383" i="6"/>
  <c r="E1382" i="6"/>
  <c r="E1381" i="6"/>
  <c r="D1381" i="6"/>
  <c r="E1380" i="6"/>
  <c r="E1379" i="6"/>
  <c r="E1378" i="6"/>
  <c r="D1378" i="6"/>
  <c r="E1377" i="6"/>
  <c r="E1376" i="6"/>
  <c r="E1375" i="6"/>
  <c r="D1375" i="6"/>
  <c r="C1375" i="6"/>
  <c r="E1374" i="6"/>
  <c r="E1373" i="6"/>
  <c r="E1372" i="6"/>
  <c r="D1372" i="6"/>
  <c r="E1371" i="6"/>
  <c r="E1370" i="6"/>
  <c r="E1369" i="6"/>
  <c r="D1369" i="6"/>
  <c r="E1368" i="6"/>
  <c r="E1367" i="6"/>
  <c r="E1366" i="6"/>
  <c r="D1366" i="6"/>
  <c r="E1365" i="6"/>
  <c r="E1364" i="6"/>
  <c r="E1363" i="6"/>
  <c r="D1363" i="6"/>
  <c r="C1363" i="6"/>
  <c r="E1362" i="6"/>
  <c r="E1361" i="6"/>
  <c r="E1360" i="6"/>
  <c r="D1360" i="6"/>
  <c r="E1359" i="6"/>
  <c r="E1358" i="6"/>
  <c r="E1357" i="6"/>
  <c r="D1357" i="6"/>
  <c r="E1356" i="6"/>
  <c r="E1355" i="6"/>
  <c r="E1354" i="6"/>
  <c r="D1354" i="6"/>
  <c r="E1353" i="6"/>
  <c r="E1352" i="6"/>
  <c r="E1351" i="6"/>
  <c r="D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C1291" i="6"/>
  <c r="E1290" i="6"/>
  <c r="E1289" i="6"/>
  <c r="E1288" i="6"/>
  <c r="C1288" i="6"/>
  <c r="E1176" i="6"/>
  <c r="E1175" i="6"/>
  <c r="E1174" i="6"/>
  <c r="D1174" i="6"/>
  <c r="E1173" i="6"/>
  <c r="E1172" i="6"/>
  <c r="E1171" i="6"/>
  <c r="D1171" i="6"/>
  <c r="E1170" i="6"/>
  <c r="E1169" i="6"/>
  <c r="E1168" i="6"/>
  <c r="D1168" i="6"/>
  <c r="E1167" i="6"/>
  <c r="E1166" i="6"/>
  <c r="E1165" i="6"/>
  <c r="D1165" i="6"/>
  <c r="C1165" i="6"/>
  <c r="E1164" i="6"/>
  <c r="E1163" i="6"/>
  <c r="E1162" i="6"/>
  <c r="D1162" i="6"/>
  <c r="E1161" i="6"/>
  <c r="E1160" i="6"/>
  <c r="E1159" i="6"/>
  <c r="D1159" i="6"/>
  <c r="E1158" i="6"/>
  <c r="E1157" i="6"/>
  <c r="E1156" i="6"/>
  <c r="D1156" i="6"/>
  <c r="E1155" i="6"/>
  <c r="E1154" i="6"/>
  <c r="E1153" i="6"/>
  <c r="D1153" i="6"/>
  <c r="C1153" i="6"/>
  <c r="E1152" i="6"/>
  <c r="E1151" i="6"/>
  <c r="E1150" i="6"/>
  <c r="D1150" i="6"/>
  <c r="E1149" i="6"/>
  <c r="E1148" i="6"/>
  <c r="E1147" i="6"/>
  <c r="D1147" i="6"/>
  <c r="E1146" i="6"/>
  <c r="E1145" i="6"/>
  <c r="E1144" i="6"/>
  <c r="D1144" i="6"/>
  <c r="E1143" i="6"/>
  <c r="E1142" i="6"/>
  <c r="E1141" i="6"/>
  <c r="D1141" i="6"/>
  <c r="C1141" i="6"/>
  <c r="E1140" i="6"/>
  <c r="E1139" i="6"/>
  <c r="E1138" i="6"/>
  <c r="D1138" i="6"/>
  <c r="E1137" i="6"/>
  <c r="E1136" i="6"/>
  <c r="E1135" i="6"/>
  <c r="D1135" i="6"/>
  <c r="E1134" i="6"/>
  <c r="E1133" i="6"/>
  <c r="E1132" i="6"/>
  <c r="D1132" i="6"/>
  <c r="E1131" i="6"/>
  <c r="E1130" i="6"/>
  <c r="E1129" i="6"/>
  <c r="D1129" i="6"/>
  <c r="C1129" i="6"/>
  <c r="E1128" i="6"/>
  <c r="E1127" i="6"/>
  <c r="E1126" i="6"/>
  <c r="D1126" i="6"/>
  <c r="E1125" i="6"/>
  <c r="E1124" i="6"/>
  <c r="E1123" i="6"/>
  <c r="D1123" i="6"/>
  <c r="E1122" i="6"/>
  <c r="E1121" i="6"/>
  <c r="E1120" i="6"/>
  <c r="D1120" i="6"/>
  <c r="E1119" i="6"/>
  <c r="E1118" i="6"/>
  <c r="E1117" i="6"/>
  <c r="D1117" i="6"/>
  <c r="C1117" i="6"/>
  <c r="E1116" i="6"/>
  <c r="E1115" i="6"/>
  <c r="E1114" i="6"/>
  <c r="D1114" i="6"/>
  <c r="E1113" i="6"/>
  <c r="E1112" i="6"/>
  <c r="E1111" i="6"/>
  <c r="D1111" i="6"/>
  <c r="E1110" i="6"/>
  <c r="E1109" i="6"/>
  <c r="E1108" i="6"/>
  <c r="D1108" i="6"/>
  <c r="E1107" i="6"/>
  <c r="E1106" i="6"/>
  <c r="E1105" i="6"/>
  <c r="D1105" i="6"/>
  <c r="C1105" i="6"/>
  <c r="E1104" i="6"/>
  <c r="E1103" i="6"/>
  <c r="E1102" i="6"/>
  <c r="D1102" i="6"/>
  <c r="E1101" i="6"/>
  <c r="E1100" i="6"/>
  <c r="E1099" i="6"/>
  <c r="D1099" i="6"/>
  <c r="E1098" i="6"/>
  <c r="E1097" i="6"/>
  <c r="E1096" i="6"/>
  <c r="D1096" i="6"/>
  <c r="E1095" i="6"/>
  <c r="E1094" i="6"/>
  <c r="E1093" i="6"/>
  <c r="D1093" i="6"/>
  <c r="C1093" i="6"/>
  <c r="E1092" i="6"/>
  <c r="E1091" i="6"/>
  <c r="E1090" i="6"/>
  <c r="D1090" i="6"/>
  <c r="E1089" i="6"/>
  <c r="E1088" i="6"/>
  <c r="E1087" i="6"/>
  <c r="D1087" i="6"/>
  <c r="E1086" i="6"/>
  <c r="E1085" i="6"/>
  <c r="E1084" i="6"/>
  <c r="D1084" i="6"/>
  <c r="E1083" i="6"/>
  <c r="E1082" i="6"/>
  <c r="E1081" i="6"/>
  <c r="D1081" i="6"/>
  <c r="C1081" i="6"/>
  <c r="C1069" i="6"/>
  <c r="E1068" i="6"/>
  <c r="E1067" i="6"/>
  <c r="E1066" i="6"/>
  <c r="C1066" i="6"/>
  <c r="E1065" i="6"/>
  <c r="E1064" i="6"/>
  <c r="E1063" i="6"/>
  <c r="D1063" i="6"/>
  <c r="E1062" i="6"/>
  <c r="E1061" i="6"/>
  <c r="E1060" i="6"/>
  <c r="D1060" i="6"/>
  <c r="E1059" i="6"/>
  <c r="E1058" i="6"/>
  <c r="E1057" i="6"/>
  <c r="D1057" i="6"/>
  <c r="E1056" i="6"/>
  <c r="E1055" i="6"/>
  <c r="E1054" i="6"/>
  <c r="D1054" i="6"/>
  <c r="C1054"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E870" i="6"/>
  <c r="E869" i="6"/>
  <c r="E868" i="6"/>
  <c r="D868" i="6"/>
  <c r="E867" i="6"/>
  <c r="E866" i="6"/>
  <c r="E865" i="6"/>
  <c r="D865" i="6"/>
  <c r="E864" i="6"/>
  <c r="E863" i="6"/>
  <c r="E862" i="6"/>
  <c r="D862" i="6"/>
  <c r="E861" i="6"/>
  <c r="E860" i="6"/>
  <c r="E859" i="6"/>
  <c r="D859" i="6"/>
  <c r="C859" i="6"/>
  <c r="C847" i="6"/>
  <c r="E846" i="6"/>
  <c r="E845" i="6"/>
  <c r="E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E771" i="6"/>
  <c r="E770" i="6"/>
  <c r="E769" i="6"/>
  <c r="D769" i="6"/>
  <c r="E768" i="6"/>
  <c r="E767" i="6"/>
  <c r="E766" i="6"/>
  <c r="D766" i="6"/>
  <c r="E765" i="6"/>
  <c r="E764" i="6"/>
  <c r="E763" i="6"/>
  <c r="D763" i="6"/>
  <c r="E762" i="6"/>
  <c r="E761" i="6"/>
  <c r="E760" i="6"/>
  <c r="D760" i="6"/>
  <c r="C760" i="6"/>
  <c r="E759" i="6"/>
  <c r="E758" i="6"/>
  <c r="E757" i="6"/>
  <c r="D757" i="6"/>
  <c r="E756" i="6"/>
  <c r="E755" i="6"/>
  <c r="E754" i="6"/>
  <c r="D754" i="6"/>
  <c r="E753" i="6"/>
  <c r="E752" i="6"/>
  <c r="E751" i="6"/>
  <c r="D751" i="6"/>
  <c r="E750" i="6"/>
  <c r="E749" i="6"/>
  <c r="E748" i="6"/>
  <c r="D748" i="6"/>
  <c r="C748" i="6"/>
  <c r="C736" i="6"/>
  <c r="E735" i="6"/>
  <c r="E734" i="6"/>
  <c r="E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E672" i="6"/>
  <c r="E671" i="6"/>
  <c r="E670" i="6"/>
  <c r="D670" i="6"/>
  <c r="E669" i="6"/>
  <c r="E668" i="6"/>
  <c r="E667" i="6"/>
  <c r="D667" i="6"/>
  <c r="E666" i="6"/>
  <c r="E665" i="6"/>
  <c r="E664" i="6"/>
  <c r="D664" i="6"/>
  <c r="E663" i="6"/>
  <c r="E662" i="6"/>
  <c r="E661" i="6"/>
  <c r="D661" i="6"/>
  <c r="C661" i="6"/>
  <c r="E660" i="6"/>
  <c r="E659" i="6"/>
  <c r="E658" i="6"/>
  <c r="D658" i="6"/>
  <c r="E657" i="6"/>
  <c r="E656" i="6"/>
  <c r="E655" i="6"/>
  <c r="D655" i="6"/>
  <c r="E654" i="6"/>
  <c r="E653" i="6"/>
  <c r="E652" i="6"/>
  <c r="D652" i="6"/>
  <c r="E651" i="6"/>
  <c r="E650" i="6"/>
  <c r="E649" i="6"/>
  <c r="D649" i="6"/>
  <c r="C649" i="6"/>
  <c r="E648" i="6"/>
  <c r="E647" i="6"/>
  <c r="E646" i="6"/>
  <c r="D646" i="6"/>
  <c r="E645" i="6"/>
  <c r="E644" i="6"/>
  <c r="E643" i="6"/>
  <c r="D643" i="6"/>
  <c r="E642" i="6"/>
  <c r="E641" i="6"/>
  <c r="E640" i="6"/>
  <c r="D640" i="6"/>
  <c r="E639" i="6"/>
  <c r="E638" i="6"/>
  <c r="E637" i="6"/>
  <c r="D637" i="6"/>
  <c r="C637" i="6"/>
  <c r="C625" i="6"/>
  <c r="E624" i="6"/>
  <c r="E623" i="6"/>
  <c r="E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E573" i="6"/>
  <c r="E572" i="6"/>
  <c r="E571" i="6"/>
  <c r="D571" i="6"/>
  <c r="E570" i="6"/>
  <c r="E569" i="6"/>
  <c r="E568" i="6"/>
  <c r="D568" i="6"/>
  <c r="E567" i="6"/>
  <c r="E566" i="6"/>
  <c r="E565" i="6"/>
  <c r="D565" i="6"/>
  <c r="E564" i="6"/>
  <c r="E563" i="6"/>
  <c r="E562" i="6"/>
  <c r="D562" i="6"/>
  <c r="C562" i="6"/>
  <c r="E561" i="6"/>
  <c r="E560" i="6"/>
  <c r="E559" i="6"/>
  <c r="D559" i="6"/>
  <c r="E558" i="6"/>
  <c r="E557" i="6"/>
  <c r="E556" i="6"/>
  <c r="D556" i="6"/>
  <c r="E555" i="6"/>
  <c r="E554" i="6"/>
  <c r="E553" i="6"/>
  <c r="D553" i="6"/>
  <c r="E552" i="6"/>
  <c r="E551" i="6"/>
  <c r="E550" i="6"/>
  <c r="D550" i="6"/>
  <c r="C550" i="6"/>
  <c r="E549" i="6"/>
  <c r="E548" i="6"/>
  <c r="E547" i="6"/>
  <c r="D547" i="6"/>
  <c r="E546" i="6"/>
  <c r="E545" i="6"/>
  <c r="E544" i="6"/>
  <c r="D544" i="6"/>
  <c r="E543" i="6"/>
  <c r="E542" i="6"/>
  <c r="E541" i="6"/>
  <c r="D541" i="6"/>
  <c r="E540" i="6"/>
  <c r="E539" i="6"/>
  <c r="E538" i="6"/>
  <c r="D538" i="6"/>
  <c r="C538" i="6"/>
  <c r="E537" i="6"/>
  <c r="E536" i="6"/>
  <c r="E535" i="6"/>
  <c r="D535" i="6"/>
  <c r="E534" i="6"/>
  <c r="E533" i="6"/>
  <c r="E532" i="6"/>
  <c r="D532" i="6"/>
  <c r="E531" i="6"/>
  <c r="E530" i="6"/>
  <c r="E529" i="6"/>
  <c r="D529" i="6"/>
  <c r="E528" i="6"/>
  <c r="E527" i="6"/>
  <c r="E526" i="6"/>
  <c r="D526" i="6"/>
  <c r="C526" i="6"/>
  <c r="C514" i="6"/>
  <c r="E513" i="6"/>
  <c r="E512" i="6"/>
  <c r="E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E474" i="6"/>
  <c r="E473" i="6"/>
  <c r="E472" i="6"/>
  <c r="D472" i="6"/>
  <c r="E471" i="6"/>
  <c r="E470" i="6"/>
  <c r="E469" i="6"/>
  <c r="D469" i="6"/>
  <c r="E468" i="6"/>
  <c r="E467" i="6"/>
  <c r="E466" i="6"/>
  <c r="D466" i="6"/>
  <c r="E465" i="6"/>
  <c r="E464" i="6"/>
  <c r="E463" i="6"/>
  <c r="D463" i="6"/>
  <c r="C463" i="6"/>
  <c r="E462" i="6"/>
  <c r="E461" i="6"/>
  <c r="E460" i="6"/>
  <c r="D460" i="6"/>
  <c r="E459" i="6"/>
  <c r="E458" i="6"/>
  <c r="E457" i="6"/>
  <c r="D457" i="6"/>
  <c r="E456" i="6"/>
  <c r="E455" i="6"/>
  <c r="E454" i="6"/>
  <c r="D454" i="6"/>
  <c r="E453" i="6"/>
  <c r="E452" i="6"/>
  <c r="E451" i="6"/>
  <c r="D451" i="6"/>
  <c r="C451" i="6"/>
  <c r="E450" i="6"/>
  <c r="E449" i="6"/>
  <c r="E448" i="6"/>
  <c r="D448" i="6"/>
  <c r="E447" i="6"/>
  <c r="E446" i="6"/>
  <c r="E445" i="6"/>
  <c r="D445" i="6"/>
  <c r="E444" i="6"/>
  <c r="E443" i="6"/>
  <c r="E442" i="6"/>
  <c r="D442" i="6"/>
  <c r="E441" i="6"/>
  <c r="E440" i="6"/>
  <c r="E439" i="6"/>
  <c r="D439" i="6"/>
  <c r="C439" i="6"/>
  <c r="E438" i="6"/>
  <c r="E437" i="6"/>
  <c r="E436" i="6"/>
  <c r="D436" i="6"/>
  <c r="E435" i="6"/>
  <c r="E434" i="6"/>
  <c r="E433" i="6"/>
  <c r="D433" i="6"/>
  <c r="E432" i="6"/>
  <c r="E431" i="6"/>
  <c r="E430" i="6"/>
  <c r="D430" i="6"/>
  <c r="E429" i="6"/>
  <c r="E428" i="6"/>
  <c r="E427" i="6"/>
  <c r="D427" i="6"/>
  <c r="C427" i="6"/>
  <c r="E426" i="6"/>
  <c r="E425" i="6"/>
  <c r="E424" i="6"/>
  <c r="D424" i="6"/>
  <c r="E423" i="6"/>
  <c r="E422" i="6"/>
  <c r="E421" i="6"/>
  <c r="D421" i="6"/>
  <c r="E420" i="6"/>
  <c r="E419" i="6"/>
  <c r="E418" i="6"/>
  <c r="D418" i="6"/>
  <c r="E417" i="6"/>
  <c r="E416" i="6"/>
  <c r="E415" i="6"/>
  <c r="D415" i="6"/>
  <c r="C415" i="6"/>
  <c r="C403" i="6"/>
  <c r="E402" i="6"/>
  <c r="E401" i="6"/>
  <c r="E400" i="6"/>
  <c r="C400" i="6"/>
  <c r="C388" i="6"/>
  <c r="C376" i="6"/>
  <c r="C364" i="6"/>
  <c r="C352" i="6"/>
  <c r="C340" i="6"/>
  <c r="C328" i="6"/>
  <c r="C316" i="6"/>
  <c r="C304" i="6"/>
  <c r="C292" i="6"/>
  <c r="D397" i="6"/>
  <c r="D394" i="6"/>
  <c r="D391" i="6"/>
  <c r="D388" i="6"/>
  <c r="D385" i="6"/>
  <c r="D382" i="6"/>
  <c r="D379" i="6"/>
  <c r="D376" i="6"/>
  <c r="D373" i="6"/>
  <c r="D370" i="6"/>
  <c r="D367" i="6"/>
  <c r="D364" i="6"/>
  <c r="D361" i="6"/>
  <c r="D358" i="6"/>
  <c r="D355" i="6"/>
  <c r="D352" i="6"/>
  <c r="D349" i="6"/>
  <c r="D346" i="6"/>
  <c r="D343" i="6"/>
  <c r="D340" i="6"/>
  <c r="D337" i="6"/>
  <c r="D334" i="6"/>
  <c r="D331" i="6"/>
  <c r="D328" i="6"/>
  <c r="D325" i="6"/>
  <c r="D322" i="6"/>
  <c r="D319" i="6"/>
  <c r="D316" i="6"/>
  <c r="D313" i="6"/>
  <c r="D310" i="6"/>
  <c r="D307" i="6"/>
  <c r="D304" i="6"/>
  <c r="C289"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291" i="6"/>
  <c r="E290" i="6"/>
  <c r="E289" i="6"/>
  <c r="B287" i="6"/>
  <c r="B6" i="6"/>
  <c r="A8" i="6"/>
  <c r="C269" i="6"/>
  <c r="C260" i="6"/>
  <c r="C251" i="6"/>
  <c r="C242" i="6"/>
  <c r="C233" i="6"/>
  <c r="C224" i="6"/>
  <c r="C215" i="6"/>
  <c r="C206" i="6"/>
  <c r="C197" i="6"/>
  <c r="C188" i="6"/>
  <c r="C179" i="6"/>
  <c r="C170" i="6"/>
  <c r="C161" i="6"/>
  <c r="C152" i="6"/>
  <c r="C143" i="6"/>
  <c r="C134" i="6"/>
  <c r="C125" i="6"/>
  <c r="C116" i="6"/>
  <c r="C107" i="6"/>
  <c r="C98" i="6"/>
  <c r="C89" i="6"/>
  <c r="C80" i="6"/>
  <c r="C71" i="6"/>
  <c r="C62" i="6"/>
  <c r="C53" i="6"/>
  <c r="C44" i="6"/>
  <c r="C35" i="6"/>
  <c r="E275" i="6"/>
  <c r="D275" i="6"/>
  <c r="E274" i="6"/>
  <c r="E273" i="6"/>
  <c r="E272" i="6"/>
  <c r="D272" i="6"/>
  <c r="E271" i="6"/>
  <c r="E270" i="6"/>
  <c r="E269" i="6"/>
  <c r="D269" i="6"/>
  <c r="E268" i="6"/>
  <c r="E267" i="6"/>
  <c r="E266" i="6"/>
  <c r="D266" i="6"/>
  <c r="E265" i="6"/>
  <c r="E264" i="6"/>
  <c r="E263" i="6"/>
  <c r="D263" i="6"/>
  <c r="E262" i="6"/>
  <c r="E261" i="6"/>
  <c r="E260" i="6"/>
  <c r="D260" i="6"/>
  <c r="E259" i="6"/>
  <c r="E258" i="6"/>
  <c r="E257" i="6"/>
  <c r="D257" i="6"/>
  <c r="E256" i="6"/>
  <c r="E255" i="6"/>
  <c r="E254" i="6"/>
  <c r="D254" i="6"/>
  <c r="E253" i="6"/>
  <c r="E252" i="6"/>
  <c r="E251" i="6"/>
  <c r="D251"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G1844" i="6"/>
  <c r="H1844" i="6"/>
  <c r="I1844" i="6"/>
  <c r="J1844" i="6"/>
  <c r="K1844" i="6"/>
  <c r="L1844" i="6"/>
  <c r="M1844" i="6"/>
  <c r="N1844" i="6"/>
  <c r="O1844" i="6"/>
  <c r="P1844" i="6"/>
  <c r="Q1844" i="6"/>
  <c r="R1844" i="6"/>
  <c r="S1844" i="6"/>
  <c r="T1844" i="6"/>
  <c r="U1844" i="6"/>
  <c r="V1844" i="6"/>
  <c r="W1844" i="6"/>
  <c r="X1844" i="6"/>
  <c r="Y1844" i="6"/>
  <c r="Z1844" i="6"/>
  <c r="AA1844" i="6"/>
  <c r="AB1844" i="6"/>
  <c r="AC1844" i="6"/>
  <c r="AD1844" i="6"/>
  <c r="AE1844" i="6"/>
  <c r="AF1844" i="6"/>
  <c r="AG1844" i="6"/>
  <c r="AH1844" i="6"/>
  <c r="AI1844" i="6"/>
  <c r="AJ1844" i="6"/>
  <c r="AK1844" i="6"/>
  <c r="AL1844" i="6"/>
  <c r="AM1844" i="6"/>
  <c r="AN1844" i="6"/>
  <c r="AO1844" i="6"/>
  <c r="AP1844" i="6"/>
  <c r="AQ1844" i="6"/>
  <c r="AR1844" i="6"/>
  <c r="AS1844" i="6"/>
  <c r="AT1844" i="6"/>
  <c r="AU1844" i="6"/>
  <c r="AV1844" i="6"/>
  <c r="AW1844" i="6"/>
  <c r="AX1844" i="6"/>
  <c r="AY1844" i="6"/>
  <c r="AZ1844" i="6"/>
  <c r="BA1844" i="6"/>
  <c r="BB1844" i="6"/>
  <c r="BC1844" i="6"/>
  <c r="BD1844" i="6"/>
  <c r="BE1844" i="6"/>
  <c r="BF1844"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F1734"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H1621" i="6" s="1"/>
  <c r="I1622" i="6"/>
  <c r="J1622" i="6"/>
  <c r="K1622" i="6"/>
  <c r="L1622" i="6"/>
  <c r="L1621" i="6"/>
  <c r="M1622" i="6"/>
  <c r="N1622" i="6"/>
  <c r="O1622" i="6"/>
  <c r="P1622" i="6"/>
  <c r="P1621" i="6" s="1"/>
  <c r="Q1622" i="6"/>
  <c r="R1622" i="6"/>
  <c r="S1622" i="6"/>
  <c r="T1622" i="6"/>
  <c r="T1621" i="6"/>
  <c r="U1622" i="6"/>
  <c r="V1622" i="6"/>
  <c r="W1622" i="6"/>
  <c r="X1622" i="6"/>
  <c r="X1621" i="6" s="1"/>
  <c r="Y1622" i="6"/>
  <c r="Z1622" i="6"/>
  <c r="AA1622" i="6"/>
  <c r="AB1622" i="6"/>
  <c r="AB1621" i="6"/>
  <c r="AC1622" i="6"/>
  <c r="AD1622" i="6"/>
  <c r="AE1622" i="6"/>
  <c r="AF1622" i="6"/>
  <c r="AF1621" i="6" s="1"/>
  <c r="AG1622" i="6"/>
  <c r="AH1622" i="6"/>
  <c r="AI1622" i="6"/>
  <c r="AJ1622" i="6"/>
  <c r="AJ1621" i="6" s="1"/>
  <c r="AK1622" i="6"/>
  <c r="AL1622" i="6"/>
  <c r="AM1622" i="6"/>
  <c r="AN1622" i="6"/>
  <c r="AN1621" i="6"/>
  <c r="AO1622" i="6"/>
  <c r="AP1622" i="6"/>
  <c r="AQ1622" i="6"/>
  <c r="AR1622" i="6"/>
  <c r="AR1621" i="6" s="1"/>
  <c r="AS1622" i="6"/>
  <c r="AT1622" i="6"/>
  <c r="AU1622" i="6"/>
  <c r="AV1622" i="6"/>
  <c r="AV1621" i="6" s="1"/>
  <c r="AW1622" i="6"/>
  <c r="AX1622" i="6"/>
  <c r="AY1622" i="6"/>
  <c r="AZ1622" i="6"/>
  <c r="AZ1621" i="6" s="1"/>
  <c r="BA1622" i="6"/>
  <c r="BB1622" i="6"/>
  <c r="BC1622" i="6"/>
  <c r="BD1622" i="6"/>
  <c r="BD1621" i="6"/>
  <c r="BE1622" i="6"/>
  <c r="BF1622" i="6"/>
  <c r="F1622"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G1510" i="6" s="1"/>
  <c r="H1511" i="6"/>
  <c r="I1511" i="6"/>
  <c r="J1511" i="6"/>
  <c r="K1511" i="6"/>
  <c r="K1510" i="6"/>
  <c r="L1511" i="6"/>
  <c r="M1511" i="6"/>
  <c r="N1511" i="6"/>
  <c r="O1511" i="6"/>
  <c r="O1510" i="6" s="1"/>
  <c r="P1511" i="6"/>
  <c r="Q1511" i="6"/>
  <c r="R1511" i="6"/>
  <c r="S1511" i="6"/>
  <c r="S1510" i="6"/>
  <c r="T1511" i="6"/>
  <c r="U1511" i="6"/>
  <c r="V1511" i="6"/>
  <c r="W1511" i="6"/>
  <c r="W1510" i="6" s="1"/>
  <c r="X1511" i="6"/>
  <c r="Y1511" i="6"/>
  <c r="Z1511" i="6"/>
  <c r="AA1511" i="6"/>
  <c r="AA1510" i="6"/>
  <c r="AB1511" i="6"/>
  <c r="AC1511" i="6"/>
  <c r="AD1511" i="6"/>
  <c r="AE1511" i="6"/>
  <c r="AE1510" i="6" s="1"/>
  <c r="AF1511" i="6"/>
  <c r="AG1511" i="6"/>
  <c r="AH1511" i="6"/>
  <c r="AI1511" i="6"/>
  <c r="AI1510" i="6"/>
  <c r="AJ1511" i="6"/>
  <c r="AK1511" i="6"/>
  <c r="AL1511" i="6"/>
  <c r="AM1511" i="6"/>
  <c r="AM1510" i="6" s="1"/>
  <c r="AN1511" i="6"/>
  <c r="AO1511" i="6"/>
  <c r="AP1511" i="6"/>
  <c r="AQ1511" i="6"/>
  <c r="AQ1510" i="6" s="1"/>
  <c r="AR1511" i="6"/>
  <c r="AS1511" i="6"/>
  <c r="AT1511" i="6"/>
  <c r="AU1511" i="6"/>
  <c r="AU1510" i="6" s="1"/>
  <c r="AV1511" i="6"/>
  <c r="AW1511" i="6"/>
  <c r="AX1511" i="6"/>
  <c r="AY1511" i="6"/>
  <c r="AY1510" i="6"/>
  <c r="AZ1511" i="6"/>
  <c r="BA1511" i="6"/>
  <c r="BB1511" i="6"/>
  <c r="BC1511" i="6"/>
  <c r="BC1510" i="6" s="1"/>
  <c r="BD1511" i="6"/>
  <c r="BE1511" i="6"/>
  <c r="B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F1401" i="6"/>
  <c r="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J273" i="6"/>
  <c r="K274" i="6"/>
  <c r="L274" i="6"/>
  <c r="M274" i="6"/>
  <c r="N274" i="6"/>
  <c r="O274" i="6"/>
  <c r="P274" i="6"/>
  <c r="P272" i="6" s="1"/>
  <c r="Q274" i="6"/>
  <c r="Q272" i="6" s="1"/>
  <c r="R274" i="6"/>
  <c r="R273" i="6"/>
  <c r="S274" i="6"/>
  <c r="T274" i="6"/>
  <c r="U274" i="6"/>
  <c r="V274" i="6"/>
  <c r="V273" i="6"/>
  <c r="V272" i="6" s="1"/>
  <c r="W274" i="6"/>
  <c r="W272" i="6" s="1"/>
  <c r="X274" i="6"/>
  <c r="Y274" i="6"/>
  <c r="Z274" i="6"/>
  <c r="Z272" i="6" s="1"/>
  <c r="AA274" i="6"/>
  <c r="AA272" i="6" s="1"/>
  <c r="AB274" i="6"/>
  <c r="AC274" i="6"/>
  <c r="AD274" i="6"/>
  <c r="AD272" i="6" s="1"/>
  <c r="AE274" i="6"/>
  <c r="AE272" i="6" s="1"/>
  <c r="AF274" i="6"/>
  <c r="AG274" i="6"/>
  <c r="AH274" i="6"/>
  <c r="AH273" i="6"/>
  <c r="AH272" i="6" s="1"/>
  <c r="AI274" i="6"/>
  <c r="AJ274" i="6"/>
  <c r="AK274" i="6"/>
  <c r="AL274" i="6"/>
  <c r="AM274" i="6"/>
  <c r="AN274" i="6"/>
  <c r="AO274" i="6"/>
  <c r="AP274" i="6"/>
  <c r="AP273" i="6"/>
  <c r="AQ274" i="6"/>
  <c r="AR274" i="6"/>
  <c r="AS274" i="6"/>
  <c r="AS272" i="6" s="1"/>
  <c r="AT274" i="6"/>
  <c r="AT273" i="6"/>
  <c r="AU274" i="6"/>
  <c r="AV274" i="6"/>
  <c r="AW274" i="6"/>
  <c r="AX274" i="6"/>
  <c r="AY274" i="6"/>
  <c r="AZ274" i="6"/>
  <c r="BA274" i="6"/>
  <c r="BB274" i="6"/>
  <c r="BB273" i="6"/>
  <c r="BB272" i="6" s="1"/>
  <c r="BC274" i="6"/>
  <c r="BD274" i="6"/>
  <c r="BE274" i="6"/>
  <c r="BF274" i="6"/>
  <c r="F274" i="6"/>
  <c r="G273" i="6"/>
  <c r="H273" i="6"/>
  <c r="I273" i="6"/>
  <c r="I272" i="6" s="1"/>
  <c r="K273" i="6"/>
  <c r="K272" i="6" s="1"/>
  <c r="L273" i="6"/>
  <c r="M273" i="6"/>
  <c r="N273" i="6"/>
  <c r="O273" i="6"/>
  <c r="O272" i="6" s="1"/>
  <c r="P273" i="6"/>
  <c r="Q273" i="6"/>
  <c r="S273" i="6"/>
  <c r="T273" i="6"/>
  <c r="T272" i="6" s="1"/>
  <c r="U273" i="6"/>
  <c r="U272" i="6" s="1"/>
  <c r="W273" i="6"/>
  <c r="X273" i="6"/>
  <c r="Y273" i="6"/>
  <c r="Y272" i="6" s="1"/>
  <c r="Z273" i="6"/>
  <c r="AA273" i="6"/>
  <c r="AB273" i="6"/>
  <c r="AB272" i="6" s="1"/>
  <c r="AC273" i="6"/>
  <c r="AC272" i="6" s="1"/>
  <c r="AD273" i="6"/>
  <c r="AE273" i="6"/>
  <c r="AF273" i="6"/>
  <c r="AF272" i="6" s="1"/>
  <c r="AG273" i="6"/>
  <c r="AG272" i="6" s="1"/>
  <c r="AI273" i="6"/>
  <c r="AJ273" i="6"/>
  <c r="AJ272" i="6" s="1"/>
  <c r="AK273" i="6"/>
  <c r="AK272" i="6" s="1"/>
  <c r="AL273" i="6"/>
  <c r="AM273" i="6"/>
  <c r="AN273" i="6"/>
  <c r="AO273" i="6"/>
  <c r="AO272" i="6" s="1"/>
  <c r="AQ273" i="6"/>
  <c r="AQ272" i="6" s="1"/>
  <c r="AR273" i="6"/>
  <c r="AS273" i="6"/>
  <c r="AU273" i="6"/>
  <c r="AU272" i="6" s="1"/>
  <c r="AV273" i="6"/>
  <c r="AW273" i="6"/>
  <c r="AW272" i="6" s="1"/>
  <c r="AX273" i="6"/>
  <c r="AY273" i="6"/>
  <c r="AZ273" i="6"/>
  <c r="BA273" i="6"/>
  <c r="BA272" i="6"/>
  <c r="BC273" i="6"/>
  <c r="BD273" i="6"/>
  <c r="BD272" i="6" s="1"/>
  <c r="BE273" i="6"/>
  <c r="BE272" i="6"/>
  <c r="BF273" i="6"/>
  <c r="F273" i="6"/>
  <c r="G265" i="6"/>
  <c r="H265" i="6"/>
  <c r="I265" i="6"/>
  <c r="J265" i="6"/>
  <c r="K265" i="6"/>
  <c r="L265" i="6"/>
  <c r="M265" i="6"/>
  <c r="N265" i="6"/>
  <c r="O265" i="6"/>
  <c r="P265" i="6"/>
  <c r="Q265" i="6"/>
  <c r="R265" i="6"/>
  <c r="R263" i="6" s="1"/>
  <c r="S265" i="6"/>
  <c r="T265" i="6"/>
  <c r="U265" i="6"/>
  <c r="V265" i="6"/>
  <c r="V263" i="6" s="1"/>
  <c r="W265" i="6"/>
  <c r="X265" i="6"/>
  <c r="Y265" i="6"/>
  <c r="Z265" i="6"/>
  <c r="AA265" i="6"/>
  <c r="AB265" i="6"/>
  <c r="AC265" i="6"/>
  <c r="AD265" i="6"/>
  <c r="AE265" i="6"/>
  <c r="AF265" i="6"/>
  <c r="AG265" i="6"/>
  <c r="AH265" i="6"/>
  <c r="AI265" i="6"/>
  <c r="AJ265" i="6"/>
  <c r="AK265" i="6"/>
  <c r="AL265" i="6"/>
  <c r="AL263" i="6" s="1"/>
  <c r="AM265" i="6"/>
  <c r="AN265" i="6"/>
  <c r="AO265" i="6"/>
  <c r="AP265" i="6"/>
  <c r="AQ265" i="6"/>
  <c r="AR265" i="6"/>
  <c r="AS265" i="6"/>
  <c r="AT265" i="6"/>
  <c r="AU265" i="6"/>
  <c r="AV265" i="6"/>
  <c r="AW265" i="6"/>
  <c r="AX265" i="6"/>
  <c r="AX263" i="6" s="1"/>
  <c r="AY265" i="6"/>
  <c r="AZ265" i="6"/>
  <c r="BA265" i="6"/>
  <c r="BB265" i="6"/>
  <c r="BB263" i="6" s="1"/>
  <c r="BC265" i="6"/>
  <c r="BD265" i="6"/>
  <c r="BE265" i="6"/>
  <c r="BF265" i="6"/>
  <c r="F265" i="6"/>
  <c r="G264" i="6"/>
  <c r="H264" i="6"/>
  <c r="I264" i="6"/>
  <c r="J264" i="6"/>
  <c r="K264" i="6"/>
  <c r="L264" i="6"/>
  <c r="M264" i="6"/>
  <c r="M263" i="6" s="1"/>
  <c r="N264" i="6"/>
  <c r="O264" i="6"/>
  <c r="P264" i="6"/>
  <c r="Q264" i="6"/>
  <c r="Q263" i="6" s="1"/>
  <c r="R264" i="6"/>
  <c r="S264" i="6"/>
  <c r="T264" i="6"/>
  <c r="U264" i="6"/>
  <c r="V264" i="6"/>
  <c r="W264" i="6"/>
  <c r="W263" i="6" s="1"/>
  <c r="X264" i="6"/>
  <c r="X263" i="6" s="1"/>
  <c r="Y264" i="6"/>
  <c r="Y263" i="6" s="1"/>
  <c r="Z264" i="6"/>
  <c r="AA264" i="6"/>
  <c r="AB264" i="6"/>
  <c r="AC264" i="6"/>
  <c r="AD264" i="6"/>
  <c r="AE264" i="6"/>
  <c r="AE263" i="6" s="1"/>
  <c r="AF264" i="6"/>
  <c r="AG264" i="6"/>
  <c r="AG263" i="6" s="1"/>
  <c r="AH264" i="6"/>
  <c r="AI264" i="6"/>
  <c r="AJ264" i="6"/>
  <c r="AK264" i="6"/>
  <c r="AK263" i="6" s="1"/>
  <c r="AL264" i="6"/>
  <c r="AM264" i="6"/>
  <c r="AM263" i="6" s="1"/>
  <c r="AN264" i="6"/>
  <c r="AO264" i="6"/>
  <c r="AO263" i="6" s="1"/>
  <c r="AP264" i="6"/>
  <c r="AQ264" i="6"/>
  <c r="AR264" i="6"/>
  <c r="AR263" i="6" s="1"/>
  <c r="AS264" i="6"/>
  <c r="AS263" i="6" s="1"/>
  <c r="AT264" i="6"/>
  <c r="AU264" i="6"/>
  <c r="AV264" i="6"/>
  <c r="AW264" i="6"/>
  <c r="AX264" i="6"/>
  <c r="AY264" i="6"/>
  <c r="AZ264" i="6"/>
  <c r="BA264" i="6"/>
  <c r="BA263" i="6" s="1"/>
  <c r="BB264" i="6"/>
  <c r="BC264" i="6"/>
  <c r="BC263" i="6" s="1"/>
  <c r="BD264" i="6"/>
  <c r="BD263" i="6" s="1"/>
  <c r="BE264" i="6"/>
  <c r="BE263" i="6" s="1"/>
  <c r="BF264" i="6"/>
  <c r="F264" i="6"/>
  <c r="G256" i="6"/>
  <c r="H256" i="6"/>
  <c r="I256" i="6"/>
  <c r="J256" i="6"/>
  <c r="J255" i="6"/>
  <c r="K256" i="6"/>
  <c r="L256" i="6"/>
  <c r="M256" i="6"/>
  <c r="N256" i="6"/>
  <c r="N255" i="6"/>
  <c r="O256" i="6"/>
  <c r="P256" i="6"/>
  <c r="Q256" i="6"/>
  <c r="R256" i="6"/>
  <c r="R255" i="6"/>
  <c r="S256" i="6"/>
  <c r="T256" i="6"/>
  <c r="U256" i="6"/>
  <c r="V256" i="6"/>
  <c r="V255" i="6"/>
  <c r="W256" i="6"/>
  <c r="W254" i="6" s="1"/>
  <c r="X256" i="6"/>
  <c r="Y256" i="6"/>
  <c r="Z256" i="6"/>
  <c r="Z255" i="6"/>
  <c r="AA256" i="6"/>
  <c r="AA254" i="6" s="1"/>
  <c r="AB256" i="6"/>
  <c r="AC256" i="6"/>
  <c r="AD256" i="6"/>
  <c r="AD255" i="6"/>
  <c r="AE256" i="6"/>
  <c r="AF256" i="6"/>
  <c r="AG256" i="6"/>
  <c r="AH256" i="6"/>
  <c r="AH255" i="6"/>
  <c r="AI256" i="6"/>
  <c r="AJ256" i="6"/>
  <c r="AK256" i="6"/>
  <c r="AL256" i="6"/>
  <c r="AL255" i="6"/>
  <c r="AL254" i="6" s="1"/>
  <c r="AM256" i="6"/>
  <c r="AN256" i="6"/>
  <c r="AO256" i="6"/>
  <c r="AP256" i="6"/>
  <c r="AP255" i="6"/>
  <c r="AQ256" i="6"/>
  <c r="AR256" i="6"/>
  <c r="AS256" i="6"/>
  <c r="AT256" i="6"/>
  <c r="AT255" i="6"/>
  <c r="AU256" i="6"/>
  <c r="AV256" i="6"/>
  <c r="AW256" i="6"/>
  <c r="AX256" i="6"/>
  <c r="AX255" i="6"/>
  <c r="AY256" i="6"/>
  <c r="AZ256" i="6"/>
  <c r="BA256" i="6"/>
  <c r="BB256" i="6"/>
  <c r="BC256" i="6"/>
  <c r="BD256" i="6"/>
  <c r="BE256" i="6"/>
  <c r="BF256" i="6"/>
  <c r="BF255" i="6"/>
  <c r="BF254" i="6" s="1"/>
  <c r="F256" i="6"/>
  <c r="F254" i="6" s="1"/>
  <c r="G255" i="6"/>
  <c r="H255" i="6"/>
  <c r="I255" i="6"/>
  <c r="I254" i="6" s="1"/>
  <c r="K255" i="6"/>
  <c r="L255" i="6"/>
  <c r="L254" i="6" s="1"/>
  <c r="M255" i="6"/>
  <c r="M254" i="6" s="1"/>
  <c r="O255" i="6"/>
  <c r="P255" i="6"/>
  <c r="P254" i="6" s="1"/>
  <c r="Q255" i="6"/>
  <c r="S255" i="6"/>
  <c r="T255" i="6"/>
  <c r="T254" i="6"/>
  <c r="U255" i="6"/>
  <c r="W255" i="6"/>
  <c r="X255" i="6"/>
  <c r="Y255" i="6"/>
  <c r="Y254" i="6" s="1"/>
  <c r="AA255" i="6"/>
  <c r="AB255" i="6"/>
  <c r="AB254" i="6" s="1"/>
  <c r="AC255" i="6"/>
  <c r="AC254" i="6" s="1"/>
  <c r="AE255" i="6"/>
  <c r="AE254" i="6" s="1"/>
  <c r="AF255" i="6"/>
  <c r="AF254" i="6" s="1"/>
  <c r="AG255" i="6"/>
  <c r="AG254" i="6" s="1"/>
  <c r="AI255" i="6"/>
  <c r="AJ255" i="6"/>
  <c r="AK255" i="6"/>
  <c r="AM255" i="6"/>
  <c r="AN255" i="6"/>
  <c r="AN254" i="6" s="1"/>
  <c r="AO255" i="6"/>
  <c r="AO254" i="6" s="1"/>
  <c r="AQ255" i="6"/>
  <c r="AR255" i="6"/>
  <c r="AR254" i="6"/>
  <c r="AS255" i="6"/>
  <c r="AS254" i="6" s="1"/>
  <c r="AU255" i="6"/>
  <c r="AV255" i="6"/>
  <c r="AV254" i="6" s="1"/>
  <c r="AW255" i="6"/>
  <c r="AW254" i="6" s="1"/>
  <c r="AY255" i="6"/>
  <c r="AZ255" i="6"/>
  <c r="AZ254" i="6"/>
  <c r="BA255" i="6"/>
  <c r="BA254" i="6" s="1"/>
  <c r="BB255" i="6"/>
  <c r="BC255" i="6"/>
  <c r="BC254" i="6" s="1"/>
  <c r="BD255" i="6"/>
  <c r="BD254" i="6" s="1"/>
  <c r="BE255" i="6"/>
  <c r="BE254" i="6" s="1"/>
  <c r="F255" i="6"/>
  <c r="K254"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H1510" i="6"/>
  <c r="I1510" i="6"/>
  <c r="J1510" i="6"/>
  <c r="L1510" i="6"/>
  <c r="M1510" i="6"/>
  <c r="N1510" i="6"/>
  <c r="P1510" i="6"/>
  <c r="Q1510" i="6"/>
  <c r="R1510" i="6"/>
  <c r="T1510" i="6"/>
  <c r="U1510" i="6"/>
  <c r="V1510" i="6"/>
  <c r="X1510" i="6"/>
  <c r="Y1510" i="6"/>
  <c r="Z1510" i="6"/>
  <c r="AB1510" i="6"/>
  <c r="AC1510" i="6"/>
  <c r="AD1510" i="6"/>
  <c r="AF1510" i="6"/>
  <c r="AG1510" i="6"/>
  <c r="AH1510" i="6"/>
  <c r="AJ1510" i="6"/>
  <c r="AK1510" i="6"/>
  <c r="AL1510" i="6"/>
  <c r="AN1510" i="6"/>
  <c r="AO1510" i="6"/>
  <c r="AP1510" i="6"/>
  <c r="AR1510" i="6"/>
  <c r="AS1510" i="6"/>
  <c r="AT1510" i="6"/>
  <c r="AV1510" i="6"/>
  <c r="AW1510" i="6"/>
  <c r="AX1510" i="6"/>
  <c r="AZ1510" i="6"/>
  <c r="BA1510" i="6"/>
  <c r="BB1510" i="6"/>
  <c r="BD1510" i="6"/>
  <c r="BE1510" i="6"/>
  <c r="BF1510" i="6"/>
  <c r="F1512" i="6"/>
  <c r="F1511" i="6"/>
  <c r="F1510" i="6" s="1"/>
  <c r="G1621" i="6"/>
  <c r="I1621" i="6"/>
  <c r="J1621" i="6"/>
  <c r="J1956" i="6" s="1"/>
  <c r="K1621" i="6"/>
  <c r="M1621" i="6"/>
  <c r="N1621" i="6"/>
  <c r="O1621" i="6"/>
  <c r="Q1621" i="6"/>
  <c r="R1621" i="6"/>
  <c r="S1621" i="6"/>
  <c r="U1621" i="6"/>
  <c r="U1956" i="6"/>
  <c r="V1621" i="6"/>
  <c r="W1621" i="6"/>
  <c r="Y1621" i="6"/>
  <c r="Y1956" i="6" s="1"/>
  <c r="Z1621" i="6"/>
  <c r="Z1956" i="6" s="1"/>
  <c r="AA1621" i="6"/>
  <c r="AC1621" i="6"/>
  <c r="AC1956" i="6"/>
  <c r="AD1621" i="6"/>
  <c r="AE1621" i="6"/>
  <c r="AG1621" i="6"/>
  <c r="AH1621" i="6"/>
  <c r="AI1621" i="6"/>
  <c r="AK1621" i="6"/>
  <c r="AK1956" i="6"/>
  <c r="AL1621" i="6"/>
  <c r="AL1956" i="6" s="1"/>
  <c r="AM1621" i="6"/>
  <c r="AO1621" i="6"/>
  <c r="AO1956" i="6" s="1"/>
  <c r="AP1621" i="6"/>
  <c r="AP1956" i="6" s="1"/>
  <c r="AQ1621" i="6"/>
  <c r="AS1621" i="6"/>
  <c r="AS1956" i="6"/>
  <c r="AT1621" i="6"/>
  <c r="AU1621" i="6"/>
  <c r="AW1621" i="6"/>
  <c r="AX1621" i="6"/>
  <c r="AY1621" i="6"/>
  <c r="BA1621" i="6"/>
  <c r="BA1956" i="6"/>
  <c r="BB1621" i="6"/>
  <c r="BC1621" i="6"/>
  <c r="BE1621" i="6"/>
  <c r="BF1621" i="6"/>
  <c r="F1623" i="6"/>
  <c r="F1621" i="6" s="1"/>
  <c r="F1956" i="6" s="1"/>
  <c r="G1732" i="6"/>
  <c r="H1732" i="6"/>
  <c r="I1732" i="6"/>
  <c r="J1732" i="6"/>
  <c r="K1732" i="6"/>
  <c r="L1732" i="6"/>
  <c r="M1732" i="6"/>
  <c r="N1732" i="6"/>
  <c r="O1732" i="6"/>
  <c r="P1732" i="6"/>
  <c r="Q1732" i="6"/>
  <c r="R1732" i="6"/>
  <c r="S1732" i="6"/>
  <c r="T1732" i="6"/>
  <c r="U1732" i="6"/>
  <c r="V1732" i="6"/>
  <c r="W1732" i="6"/>
  <c r="X1732" i="6"/>
  <c r="Y1732" i="6"/>
  <c r="Z1732" i="6"/>
  <c r="AA1732" i="6"/>
  <c r="AB1732" i="6"/>
  <c r="AC1732" i="6"/>
  <c r="AD1732" i="6"/>
  <c r="AE1732" i="6"/>
  <c r="AF1732" i="6"/>
  <c r="AG1732" i="6"/>
  <c r="AH1732" i="6"/>
  <c r="AI1732" i="6"/>
  <c r="AJ1732" i="6"/>
  <c r="AK1732" i="6"/>
  <c r="AL1732" i="6"/>
  <c r="AM1732" i="6"/>
  <c r="AN1732" i="6"/>
  <c r="AO1732" i="6"/>
  <c r="AP1732" i="6"/>
  <c r="AQ1732" i="6"/>
  <c r="AR1732" i="6"/>
  <c r="AS1732" i="6"/>
  <c r="AT1732" i="6"/>
  <c r="AU1732" i="6"/>
  <c r="AV1732" i="6"/>
  <c r="AW1732" i="6"/>
  <c r="AX1732" i="6"/>
  <c r="AY1732" i="6"/>
  <c r="AZ1732" i="6"/>
  <c r="BA1732" i="6"/>
  <c r="BB1732" i="6"/>
  <c r="BC1732" i="6"/>
  <c r="BD1732" i="6"/>
  <c r="BE1732" i="6"/>
  <c r="BF1732" i="6"/>
  <c r="F1733" i="6"/>
  <c r="F1732" i="6"/>
  <c r="F1845" i="6"/>
  <c r="F1844" i="6"/>
  <c r="F1855" i="6"/>
  <c r="BG1941" i="6"/>
  <c r="BG1940" i="6"/>
  <c r="BF1939" i="6"/>
  <c r="BE1939" i="6"/>
  <c r="BD1939" i="6"/>
  <c r="BC1939" i="6"/>
  <c r="BB1939" i="6"/>
  <c r="BA1939" i="6"/>
  <c r="AZ1939" i="6"/>
  <c r="AY1939" i="6"/>
  <c r="AX1939" i="6"/>
  <c r="AW1939" i="6"/>
  <c r="AV1939" i="6"/>
  <c r="AU1939" i="6"/>
  <c r="AT1939" i="6"/>
  <c r="AS1939" i="6"/>
  <c r="AR1939" i="6"/>
  <c r="AQ1939" i="6"/>
  <c r="AP1939" i="6"/>
  <c r="AO1939" i="6"/>
  <c r="AN1939" i="6"/>
  <c r="AM1939" i="6"/>
  <c r="AL1939" i="6"/>
  <c r="AK1939" i="6"/>
  <c r="AJ1939" i="6"/>
  <c r="AI1939" i="6"/>
  <c r="AH1939" i="6"/>
  <c r="AG1939" i="6"/>
  <c r="AF1939" i="6"/>
  <c r="AE1939" i="6"/>
  <c r="AD1939" i="6"/>
  <c r="AC1939" i="6"/>
  <c r="AB1939" i="6"/>
  <c r="AA1939" i="6"/>
  <c r="Z1939" i="6"/>
  <c r="Y1939" i="6"/>
  <c r="X1939" i="6"/>
  <c r="W1939" i="6"/>
  <c r="V1939" i="6"/>
  <c r="U1939" i="6"/>
  <c r="T1939" i="6"/>
  <c r="S1939" i="6"/>
  <c r="R1939" i="6"/>
  <c r="Q1939" i="6"/>
  <c r="P1939" i="6"/>
  <c r="O1939" i="6"/>
  <c r="N1939" i="6"/>
  <c r="M1939" i="6"/>
  <c r="L1939" i="6"/>
  <c r="K1939" i="6"/>
  <c r="J1939" i="6"/>
  <c r="I1939" i="6"/>
  <c r="H1939" i="6"/>
  <c r="G1939" i="6"/>
  <c r="F1939" i="6"/>
  <c r="BG1938" i="6"/>
  <c r="BG1937" i="6"/>
  <c r="BF1936" i="6"/>
  <c r="BE1936" i="6"/>
  <c r="BD1936" i="6"/>
  <c r="BC1936" i="6"/>
  <c r="BB1936" i="6"/>
  <c r="BA1936" i="6"/>
  <c r="AZ1936" i="6"/>
  <c r="AY1936" i="6"/>
  <c r="AX1936" i="6"/>
  <c r="AW1936" i="6"/>
  <c r="AV1936" i="6"/>
  <c r="AU1936" i="6"/>
  <c r="AT1936" i="6"/>
  <c r="AS1936" i="6"/>
  <c r="AR1936" i="6"/>
  <c r="AQ1936" i="6"/>
  <c r="AP1936" i="6"/>
  <c r="AO1936" i="6"/>
  <c r="AN1936" i="6"/>
  <c r="AM1936" i="6"/>
  <c r="AL1936" i="6"/>
  <c r="AK1936" i="6"/>
  <c r="AJ1936" i="6"/>
  <c r="AI1936" i="6"/>
  <c r="AH1936" i="6"/>
  <c r="AG1936" i="6"/>
  <c r="AF1936" i="6"/>
  <c r="AE1936" i="6"/>
  <c r="AD1936" i="6"/>
  <c r="AC1936" i="6"/>
  <c r="AB1936" i="6"/>
  <c r="AA1936" i="6"/>
  <c r="Z1936" i="6"/>
  <c r="Y1936" i="6"/>
  <c r="X1936" i="6"/>
  <c r="W1936" i="6"/>
  <c r="V1936" i="6"/>
  <c r="U1936" i="6"/>
  <c r="T1936" i="6"/>
  <c r="S1936" i="6"/>
  <c r="R1936" i="6"/>
  <c r="Q1936" i="6"/>
  <c r="P1936" i="6"/>
  <c r="O1936" i="6"/>
  <c r="N1936" i="6"/>
  <c r="M1936" i="6"/>
  <c r="L1936" i="6"/>
  <c r="K1936" i="6"/>
  <c r="J1936" i="6"/>
  <c r="I1936" i="6"/>
  <c r="H1936" i="6"/>
  <c r="G1936" i="6"/>
  <c r="F1936" i="6"/>
  <c r="BG1936" i="6"/>
  <c r="BG1935" i="6"/>
  <c r="BG1934" i="6"/>
  <c r="BF1933" i="6"/>
  <c r="BE1933" i="6"/>
  <c r="BD1933" i="6"/>
  <c r="BC1933" i="6"/>
  <c r="BB1933" i="6"/>
  <c r="BA1933" i="6"/>
  <c r="AZ1933" i="6"/>
  <c r="AY1933" i="6"/>
  <c r="AX1933" i="6"/>
  <c r="AW1933" i="6"/>
  <c r="AV1933" i="6"/>
  <c r="AU1933" i="6"/>
  <c r="AT1933" i="6"/>
  <c r="AS1933" i="6"/>
  <c r="AR1933" i="6"/>
  <c r="AQ1933" i="6"/>
  <c r="AP1933" i="6"/>
  <c r="AO1933" i="6"/>
  <c r="AN1933" i="6"/>
  <c r="AM1933" i="6"/>
  <c r="AL1933" i="6"/>
  <c r="AK1933" i="6"/>
  <c r="AJ1933" i="6"/>
  <c r="AI1933" i="6"/>
  <c r="AH1933" i="6"/>
  <c r="AG1933" i="6"/>
  <c r="AF1933" i="6"/>
  <c r="AE1933" i="6"/>
  <c r="AD1933" i="6"/>
  <c r="AC1933" i="6"/>
  <c r="AB1933" i="6"/>
  <c r="AA1933" i="6"/>
  <c r="Z1933" i="6"/>
  <c r="Y1933" i="6"/>
  <c r="X1933" i="6"/>
  <c r="W1933" i="6"/>
  <c r="V1933" i="6"/>
  <c r="U1933" i="6"/>
  <c r="T1933" i="6"/>
  <c r="S1933" i="6"/>
  <c r="R1933" i="6"/>
  <c r="Q1933" i="6"/>
  <c r="P1933" i="6"/>
  <c r="O1933" i="6"/>
  <c r="N1933" i="6"/>
  <c r="M1933" i="6"/>
  <c r="L1933" i="6"/>
  <c r="K1933" i="6"/>
  <c r="J1933" i="6"/>
  <c r="I1933" i="6"/>
  <c r="H1933" i="6"/>
  <c r="G1933" i="6"/>
  <c r="F1933" i="6"/>
  <c r="BG1932" i="6"/>
  <c r="BG1931" i="6"/>
  <c r="BF1930" i="6"/>
  <c r="BE1930" i="6"/>
  <c r="BD1930" i="6"/>
  <c r="BC1930" i="6"/>
  <c r="BB1930" i="6"/>
  <c r="BA1930" i="6"/>
  <c r="AZ1930" i="6"/>
  <c r="AY1930" i="6"/>
  <c r="AX1930" i="6"/>
  <c r="AW1930" i="6"/>
  <c r="AV1930" i="6"/>
  <c r="AU1930" i="6"/>
  <c r="AT1930" i="6"/>
  <c r="AS1930" i="6"/>
  <c r="AR1930" i="6"/>
  <c r="AQ1930" i="6"/>
  <c r="AP1930" i="6"/>
  <c r="AO1930" i="6"/>
  <c r="AN1930" i="6"/>
  <c r="AM1930" i="6"/>
  <c r="AL1930" i="6"/>
  <c r="AK1930" i="6"/>
  <c r="AJ1930" i="6"/>
  <c r="AI1930" i="6"/>
  <c r="AH1930" i="6"/>
  <c r="AG1930" i="6"/>
  <c r="AF1930" i="6"/>
  <c r="AE1930" i="6"/>
  <c r="AD1930" i="6"/>
  <c r="AC1930" i="6"/>
  <c r="AB1930" i="6"/>
  <c r="AA1930" i="6"/>
  <c r="Z1930" i="6"/>
  <c r="Y1930" i="6"/>
  <c r="X1930" i="6"/>
  <c r="W1930" i="6"/>
  <c r="V1930" i="6"/>
  <c r="U1930" i="6"/>
  <c r="T1930" i="6"/>
  <c r="S1930" i="6"/>
  <c r="R1930" i="6"/>
  <c r="Q1930" i="6"/>
  <c r="P1930" i="6"/>
  <c r="O1930" i="6"/>
  <c r="N1930" i="6"/>
  <c r="M1930" i="6"/>
  <c r="L1930" i="6"/>
  <c r="K1930" i="6"/>
  <c r="J1930" i="6"/>
  <c r="I1930" i="6"/>
  <c r="H1930" i="6"/>
  <c r="G1930" i="6"/>
  <c r="F1930" i="6"/>
  <c r="BG1830" i="6"/>
  <c r="BG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BG1828" i="6" s="1"/>
  <c r="F1828" i="6"/>
  <c r="BG1827" i="6"/>
  <c r="BG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4" i="6"/>
  <c r="BG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BG1821" i="6"/>
  <c r="BG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719" i="6"/>
  <c r="BG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BG1716" i="6"/>
  <c r="BG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3" i="6"/>
  <c r="BG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BG1711" i="6"/>
  <c r="F1711" i="6"/>
  <c r="BG1710" i="6"/>
  <c r="BG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BG1608" i="6"/>
  <c r="BG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s="1"/>
  <c r="BG1605" i="6"/>
  <c r="BG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2" i="6"/>
  <c r="BG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599" i="6"/>
  <c r="BG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c r="BG1497" i="6"/>
  <c r="BG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c r="BG1494" i="6"/>
  <c r="BG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c r="BG1491" i="6"/>
  <c r="BG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BG1489" i="6" s="1"/>
  <c r="G1489" i="6"/>
  <c r="F1489" i="6"/>
  <c r="BG1488" i="6"/>
  <c r="BG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BG1486" i="6" s="1"/>
  <c r="G1486" i="6"/>
  <c r="F1486" i="6"/>
  <c r="BG1386" i="6"/>
  <c r="BG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3" i="6"/>
  <c r="BG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BG1381" i="6" s="1"/>
  <c r="F1381" i="6"/>
  <c r="BG1380" i="6"/>
  <c r="BG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7" i="6"/>
  <c r="BG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BG1164" i="6"/>
  <c r="BG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1" i="6"/>
  <c r="BG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8" i="6"/>
  <c r="BG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5" i="6"/>
  <c r="BG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BG1153" i="6" s="1"/>
  <c r="F1153"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s="1"/>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BG937" i="6" s="1"/>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BG934" i="6" s="1"/>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BG931" i="6" s="1"/>
  <c r="G931" i="6"/>
  <c r="F931" i="6"/>
  <c r="BG831" i="6"/>
  <c r="BG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BG829" i="6" s="1"/>
  <c r="G829" i="6"/>
  <c r="F829" i="6"/>
  <c r="BG828" i="6"/>
  <c r="BG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5" i="6"/>
  <c r="BG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2" i="6"/>
  <c r="BG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720" i="6"/>
  <c r="BG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7" i="6"/>
  <c r="BG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4" i="6"/>
  <c r="BG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1" i="6"/>
  <c r="BG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BG709" i="6"/>
  <c r="F709" i="6"/>
  <c r="BG609" i="6"/>
  <c r="BG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BG606" i="6"/>
  <c r="BG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BG603" i="6"/>
  <c r="BG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BG600" i="6"/>
  <c r="BG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BG498" i="6"/>
  <c r="BG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BG496" i="6"/>
  <c r="F496" i="6"/>
  <c r="BG495" i="6"/>
  <c r="BG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BG492" i="6"/>
  <c r="BG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BG489" i="6"/>
  <c r="BG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c r="BG387" i="6"/>
  <c r="BG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BG384" i="6"/>
  <c r="BG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1" i="6"/>
  <c r="BG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BG379" i="6" s="1"/>
  <c r="G379" i="6"/>
  <c r="F379" i="6"/>
  <c r="BG378" i="6"/>
  <c r="BG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BG376" i="6" s="1"/>
  <c r="F376" i="6"/>
  <c r="BG1930"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G218" i="6" s="1"/>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F221" i="6" s="1"/>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c r="S215" i="6"/>
  <c r="S221" i="6" s="1"/>
  <c r="R215" i="6"/>
  <c r="R221" i="6" s="1"/>
  <c r="Q215" i="6"/>
  <c r="Q221" i="6" s="1"/>
  <c r="P215" i="6"/>
  <c r="P221" i="6"/>
  <c r="O215" i="6"/>
  <c r="O221" i="6" s="1"/>
  <c r="N215" i="6"/>
  <c r="N221" i="6"/>
  <c r="M215" i="6"/>
  <c r="M221" i="6" s="1"/>
  <c r="L215" i="6"/>
  <c r="L221" i="6"/>
  <c r="K215" i="6"/>
  <c r="K221" i="6" s="1"/>
  <c r="J215" i="6"/>
  <c r="J221" i="6" s="1"/>
  <c r="I215" i="6"/>
  <c r="H215" i="6"/>
  <c r="H269" i="6" s="1"/>
  <c r="H221" i="6"/>
  <c r="G215" i="6"/>
  <c r="G221" i="6" s="1"/>
  <c r="F215" i="6"/>
  <c r="F269" i="6" s="1"/>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s="1"/>
  <c r="BG207" i="6"/>
  <c r="BG213" i="6" s="1"/>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c r="BD197" i="6"/>
  <c r="BD203" i="6" s="1"/>
  <c r="BC197" i="6"/>
  <c r="BC203" i="6" s="1"/>
  <c r="BB197" i="6"/>
  <c r="BB203" i="6" s="1"/>
  <c r="BA197" i="6"/>
  <c r="BA203" i="6" s="1"/>
  <c r="AZ197" i="6"/>
  <c r="AZ203" i="6" s="1"/>
  <c r="AY197" i="6"/>
  <c r="AY251" i="6" s="1"/>
  <c r="AY203" i="6"/>
  <c r="AX197" i="6"/>
  <c r="AX203" i="6" s="1"/>
  <c r="AW197" i="6"/>
  <c r="AW203" i="6"/>
  <c r="AV197" i="6"/>
  <c r="AV203" i="6" s="1"/>
  <c r="AU197" i="6"/>
  <c r="AU203" i="6" s="1"/>
  <c r="AT197" i="6"/>
  <c r="AT203" i="6" s="1"/>
  <c r="AS197" i="6"/>
  <c r="AS203" i="6"/>
  <c r="AR197" i="6"/>
  <c r="AR203" i="6" s="1"/>
  <c r="AQ197" i="6"/>
  <c r="AQ251" i="6" s="1"/>
  <c r="AQ203" i="6"/>
  <c r="AP197" i="6"/>
  <c r="AP203" i="6" s="1"/>
  <c r="AO197" i="6"/>
  <c r="AO251" i="6" s="1"/>
  <c r="AO257" i="6" s="1"/>
  <c r="AO203" i="6"/>
  <c r="AN197" i="6"/>
  <c r="AN203" i="6" s="1"/>
  <c r="AM197" i="6"/>
  <c r="AM203" i="6" s="1"/>
  <c r="AL197" i="6"/>
  <c r="AL203" i="6" s="1"/>
  <c r="AK197" i="6"/>
  <c r="AK203" i="6"/>
  <c r="AJ197" i="6"/>
  <c r="AJ203" i="6" s="1"/>
  <c r="AI197" i="6"/>
  <c r="AI203" i="6"/>
  <c r="AH197" i="6"/>
  <c r="AH203" i="6" s="1"/>
  <c r="AG197" i="6"/>
  <c r="AG203" i="6" s="1"/>
  <c r="AF197" i="6"/>
  <c r="AF203" i="6" s="1"/>
  <c r="AE197" i="6"/>
  <c r="AE251" i="6" s="1"/>
  <c r="AE257" i="6" s="1"/>
  <c r="AD197" i="6"/>
  <c r="AD203" i="6" s="1"/>
  <c r="AC197" i="6"/>
  <c r="AC203" i="6"/>
  <c r="AB197" i="6"/>
  <c r="AB203" i="6" s="1"/>
  <c r="AA197" i="6"/>
  <c r="AA203" i="6" s="1"/>
  <c r="Z197" i="6"/>
  <c r="Z203" i="6" s="1"/>
  <c r="Y197" i="6"/>
  <c r="Y251" i="6" s="1"/>
  <c r="Y257" i="6" s="1"/>
  <c r="Y203" i="6"/>
  <c r="X197" i="6"/>
  <c r="X203" i="6" s="1"/>
  <c r="W197" i="6"/>
  <c r="W203" i="6" s="1"/>
  <c r="V197" i="6"/>
  <c r="V203" i="6" s="1"/>
  <c r="U197" i="6"/>
  <c r="U203" i="6" s="1"/>
  <c r="T197" i="6"/>
  <c r="T203" i="6" s="1"/>
  <c r="S197" i="6"/>
  <c r="S203" i="6"/>
  <c r="R197" i="6"/>
  <c r="R203" i="6" s="1"/>
  <c r="Q197" i="6"/>
  <c r="Q203" i="6" s="1"/>
  <c r="P197" i="6"/>
  <c r="P203" i="6" s="1"/>
  <c r="O197" i="6"/>
  <c r="O251" i="6" s="1"/>
  <c r="O257" i="6" s="1"/>
  <c r="N197" i="6"/>
  <c r="N203" i="6" s="1"/>
  <c r="M197" i="6"/>
  <c r="M203" i="6"/>
  <c r="L197" i="6"/>
  <c r="L203" i="6" s="1"/>
  <c r="K197" i="6"/>
  <c r="K203" i="6"/>
  <c r="J197" i="6"/>
  <c r="J203" i="6" s="1"/>
  <c r="I197" i="6"/>
  <c r="I203" i="6" s="1"/>
  <c r="H197" i="6"/>
  <c r="H203" i="6" s="1"/>
  <c r="G197" i="6"/>
  <c r="G203" i="6" s="1"/>
  <c r="F197" i="6"/>
  <c r="BG215" i="6"/>
  <c r="AR272" i="6"/>
  <c r="AN272" i="6"/>
  <c r="X272" i="6"/>
  <c r="L272" i="6"/>
  <c r="H272" i="6"/>
  <c r="U263" i="6"/>
  <c r="AH263" i="6"/>
  <c r="F263"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G16" i="6"/>
  <c r="BF8" i="6"/>
  <c r="BF14" i="6"/>
  <c r="BE8" i="6"/>
  <c r="BE14" i="6"/>
  <c r="BD8" i="6"/>
  <c r="BC8" i="6"/>
  <c r="BB8" i="6"/>
  <c r="BA8" i="6"/>
  <c r="AZ8" i="6"/>
  <c r="AY8" i="6"/>
  <c r="AX8" i="6"/>
  <c r="AW8" i="6"/>
  <c r="AV8" i="6"/>
  <c r="AU8" i="6"/>
  <c r="AT8" i="6"/>
  <c r="AS8" i="6"/>
  <c r="AS14" i="6" s="1"/>
  <c r="AR8" i="6"/>
  <c r="AQ8" i="6"/>
  <c r="AP8" i="6"/>
  <c r="AP14" i="6" s="1"/>
  <c r="AO8" i="6"/>
  <c r="AO14" i="6" s="1"/>
  <c r="AN8" i="6"/>
  <c r="AM8" i="6"/>
  <c r="AL8" i="6"/>
  <c r="AL14" i="6" s="1"/>
  <c r="AK8" i="6"/>
  <c r="AJ8" i="6"/>
  <c r="AI8" i="6"/>
  <c r="AH8" i="6"/>
  <c r="AH14" i="6"/>
  <c r="AG8" i="6"/>
  <c r="AF8" i="6"/>
  <c r="AE8" i="6"/>
  <c r="AD8" i="6"/>
  <c r="AD14" i="6" s="1"/>
  <c r="AC8" i="6"/>
  <c r="AC14" i="6" s="1"/>
  <c r="AB8" i="6"/>
  <c r="AA8" i="6"/>
  <c r="Z8" i="6"/>
  <c r="Y8" i="6"/>
  <c r="X8" i="6"/>
  <c r="W8" i="6"/>
  <c r="V8" i="6"/>
  <c r="V14" i="6" s="1"/>
  <c r="U8" i="6"/>
  <c r="T8" i="6"/>
  <c r="S8" i="6"/>
  <c r="R8" i="6"/>
  <c r="R14" i="6"/>
  <c r="Q8" i="6"/>
  <c r="P8" i="6"/>
  <c r="O8" i="6"/>
  <c r="N8" i="6"/>
  <c r="N14" i="6" s="1"/>
  <c r="M8" i="6"/>
  <c r="L8" i="6"/>
  <c r="K8" i="6"/>
  <c r="J8" i="6"/>
  <c r="J14" i="6"/>
  <c r="I8" i="6"/>
  <c r="I14" i="6"/>
  <c r="H8" i="6"/>
  <c r="G8" i="6"/>
  <c r="F8" i="6"/>
  <c r="BG296" i="6"/>
  <c r="BJ294" i="6" s="1"/>
  <c r="BG297" i="6"/>
  <c r="BJ295" i="6" s="1"/>
  <c r="A8" i="18"/>
  <c r="C8" i="18"/>
  <c r="E277" i="6"/>
  <c r="E276" i="6"/>
  <c r="E250" i="6"/>
  <c r="E249" i="6"/>
  <c r="E196" i="6"/>
  <c r="E195" i="6"/>
  <c r="E169" i="6"/>
  <c r="E168" i="6"/>
  <c r="E142" i="6"/>
  <c r="E141" i="6"/>
  <c r="E115" i="6"/>
  <c r="E114" i="6"/>
  <c r="E88" i="6"/>
  <c r="E87" i="6"/>
  <c r="E61" i="6"/>
  <c r="E60" i="6"/>
  <c r="BG1952" i="6"/>
  <c r="BG1953" i="6"/>
  <c r="AY1843" i="6"/>
  <c r="AV1843" i="6"/>
  <c r="AB1843" i="6"/>
  <c r="T1843" i="6"/>
  <c r="BE1843" i="6"/>
  <c r="BA1843" i="6"/>
  <c r="AW1843" i="6"/>
  <c r="AU1843" i="6"/>
  <c r="AS1843" i="6"/>
  <c r="AQ1843" i="6"/>
  <c r="AM1843" i="6"/>
  <c r="AI1843" i="6"/>
  <c r="AC1843" i="6"/>
  <c r="W1843" i="6"/>
  <c r="AE1843" i="6"/>
  <c r="AP1843" i="6"/>
  <c r="BB1843" i="6"/>
  <c r="BF1951" i="6"/>
  <c r="BE1951" i="6"/>
  <c r="BD1951" i="6"/>
  <c r="BC1951" i="6"/>
  <c r="BB1951" i="6"/>
  <c r="BA1951" i="6"/>
  <c r="AZ1951" i="6"/>
  <c r="AY1951" i="6"/>
  <c r="AX1951" i="6"/>
  <c r="AW1951" i="6"/>
  <c r="AV1951" i="6"/>
  <c r="AU1951" i="6"/>
  <c r="AT1951" i="6"/>
  <c r="AS1951" i="6"/>
  <c r="AR1951" i="6"/>
  <c r="AQ1951" i="6"/>
  <c r="AP1951" i="6"/>
  <c r="AO1951" i="6"/>
  <c r="AN1951" i="6"/>
  <c r="AM1951" i="6"/>
  <c r="AL1951" i="6"/>
  <c r="AK1951" i="6"/>
  <c r="AJ1951" i="6"/>
  <c r="AI1951" i="6"/>
  <c r="AH1951" i="6"/>
  <c r="AG1951" i="6"/>
  <c r="AF1951" i="6"/>
  <c r="AE1951" i="6"/>
  <c r="AD1951" i="6"/>
  <c r="AC1951" i="6"/>
  <c r="AB1951" i="6"/>
  <c r="AA1951" i="6"/>
  <c r="Z1951" i="6"/>
  <c r="Y1951" i="6"/>
  <c r="X1951" i="6"/>
  <c r="W1951" i="6"/>
  <c r="V1951" i="6"/>
  <c r="U1951" i="6"/>
  <c r="T1951" i="6"/>
  <c r="S1951" i="6"/>
  <c r="R1951" i="6"/>
  <c r="Q1951" i="6"/>
  <c r="P1951" i="6"/>
  <c r="O1951" i="6"/>
  <c r="N1951" i="6"/>
  <c r="M1951" i="6"/>
  <c r="L1951" i="6"/>
  <c r="K1951" i="6"/>
  <c r="J1951" i="6"/>
  <c r="I1951" i="6"/>
  <c r="H1951" i="6"/>
  <c r="G1951" i="6"/>
  <c r="F1951" i="6"/>
  <c r="BG1950" i="6"/>
  <c r="BG1949" i="6"/>
  <c r="BF1948" i="6"/>
  <c r="BE1948" i="6"/>
  <c r="BD1948" i="6"/>
  <c r="BC1948" i="6"/>
  <c r="BB1948" i="6"/>
  <c r="BA1948" i="6"/>
  <c r="AZ1948" i="6"/>
  <c r="AY1948" i="6"/>
  <c r="AX1948" i="6"/>
  <c r="AW1948" i="6"/>
  <c r="AV1948" i="6"/>
  <c r="AU1948" i="6"/>
  <c r="AT1948" i="6"/>
  <c r="AS1948" i="6"/>
  <c r="AR1948" i="6"/>
  <c r="AQ1948" i="6"/>
  <c r="AP1948" i="6"/>
  <c r="AO1948" i="6"/>
  <c r="AN1948" i="6"/>
  <c r="AM1948" i="6"/>
  <c r="AL1948" i="6"/>
  <c r="AK1948" i="6"/>
  <c r="AJ1948" i="6"/>
  <c r="AI1948" i="6"/>
  <c r="AH1948" i="6"/>
  <c r="AG1948" i="6"/>
  <c r="AF1948" i="6"/>
  <c r="AE1948" i="6"/>
  <c r="AD1948" i="6"/>
  <c r="AC1948" i="6"/>
  <c r="AB1948" i="6"/>
  <c r="AA1948" i="6"/>
  <c r="Z1948" i="6"/>
  <c r="Y1948" i="6"/>
  <c r="X1948" i="6"/>
  <c r="W1948" i="6"/>
  <c r="V1948" i="6"/>
  <c r="U1948" i="6"/>
  <c r="T1948" i="6"/>
  <c r="S1948" i="6"/>
  <c r="R1948" i="6"/>
  <c r="Q1948" i="6"/>
  <c r="P1948" i="6"/>
  <c r="O1948" i="6"/>
  <c r="N1948" i="6"/>
  <c r="M1948" i="6"/>
  <c r="L1948" i="6"/>
  <c r="K1948" i="6"/>
  <c r="J1948" i="6"/>
  <c r="I1948" i="6"/>
  <c r="H1948" i="6"/>
  <c r="G1948" i="6"/>
  <c r="F1948" i="6"/>
  <c r="BG1947" i="6"/>
  <c r="BG1946" i="6"/>
  <c r="BF1945" i="6"/>
  <c r="BE1945" i="6"/>
  <c r="BD1945" i="6"/>
  <c r="BC1945" i="6"/>
  <c r="BB1945" i="6"/>
  <c r="BA1945" i="6"/>
  <c r="AZ1945" i="6"/>
  <c r="AY1945" i="6"/>
  <c r="AX1945" i="6"/>
  <c r="AW1945" i="6"/>
  <c r="AV1945" i="6"/>
  <c r="AU1945" i="6"/>
  <c r="AT1945" i="6"/>
  <c r="AS1945" i="6"/>
  <c r="AR1945" i="6"/>
  <c r="AQ1945" i="6"/>
  <c r="AP1945" i="6"/>
  <c r="AO1945" i="6"/>
  <c r="AN1945" i="6"/>
  <c r="AM1945" i="6"/>
  <c r="AL1945" i="6"/>
  <c r="AK1945" i="6"/>
  <c r="AJ1945" i="6"/>
  <c r="AI1945" i="6"/>
  <c r="AH1945" i="6"/>
  <c r="AG1945" i="6"/>
  <c r="AF1945" i="6"/>
  <c r="AE1945" i="6"/>
  <c r="AD1945" i="6"/>
  <c r="AC1945" i="6"/>
  <c r="AB1945" i="6"/>
  <c r="AA1945" i="6"/>
  <c r="Z1945" i="6"/>
  <c r="Y1945" i="6"/>
  <c r="X1945" i="6"/>
  <c r="W1945" i="6"/>
  <c r="V1945" i="6"/>
  <c r="U1945" i="6"/>
  <c r="T1945" i="6"/>
  <c r="S1945" i="6"/>
  <c r="R1945" i="6"/>
  <c r="Q1945" i="6"/>
  <c r="P1945" i="6"/>
  <c r="O1945" i="6"/>
  <c r="N1945" i="6"/>
  <c r="M1945" i="6"/>
  <c r="L1945" i="6"/>
  <c r="K1945" i="6"/>
  <c r="J1945" i="6"/>
  <c r="I1945" i="6"/>
  <c r="H1945" i="6"/>
  <c r="G1945" i="6"/>
  <c r="F1945" i="6"/>
  <c r="BG1944" i="6"/>
  <c r="BG1943" i="6"/>
  <c r="BF1942" i="6"/>
  <c r="BE1942" i="6"/>
  <c r="BD1942" i="6"/>
  <c r="BC1942" i="6"/>
  <c r="BB1942" i="6"/>
  <c r="BA1942" i="6"/>
  <c r="AZ1942" i="6"/>
  <c r="AY1942" i="6"/>
  <c r="AX1942" i="6"/>
  <c r="AW1942" i="6"/>
  <c r="AV1942" i="6"/>
  <c r="AU1942" i="6"/>
  <c r="AT1942" i="6"/>
  <c r="AS1942" i="6"/>
  <c r="AR1942" i="6"/>
  <c r="AQ1942" i="6"/>
  <c r="AP1942" i="6"/>
  <c r="AO1942" i="6"/>
  <c r="AN1942" i="6"/>
  <c r="AM1942" i="6"/>
  <c r="AL1942" i="6"/>
  <c r="AK1942" i="6"/>
  <c r="AJ1942" i="6"/>
  <c r="AI1942" i="6"/>
  <c r="AH1942" i="6"/>
  <c r="AG1942" i="6"/>
  <c r="AF1942" i="6"/>
  <c r="AE1942" i="6"/>
  <c r="AD1942" i="6"/>
  <c r="AC1942" i="6"/>
  <c r="AB1942" i="6"/>
  <c r="AA1942" i="6"/>
  <c r="Z1942" i="6"/>
  <c r="Y1942" i="6"/>
  <c r="X1942" i="6"/>
  <c r="W1942" i="6"/>
  <c r="V1942" i="6"/>
  <c r="U1942" i="6"/>
  <c r="T1942" i="6"/>
  <c r="S1942" i="6"/>
  <c r="R1942" i="6"/>
  <c r="Q1942" i="6"/>
  <c r="P1942" i="6"/>
  <c r="O1942" i="6"/>
  <c r="N1942" i="6"/>
  <c r="M1942" i="6"/>
  <c r="L1942" i="6"/>
  <c r="K1942" i="6"/>
  <c r="J1942" i="6"/>
  <c r="I1942" i="6"/>
  <c r="H1942" i="6"/>
  <c r="G1942" i="6"/>
  <c r="F1942" i="6"/>
  <c r="BG1929" i="6"/>
  <c r="BG1928" i="6"/>
  <c r="BF1927" i="6"/>
  <c r="BE1927" i="6"/>
  <c r="BD1927" i="6"/>
  <c r="BC1927" i="6"/>
  <c r="BB1927" i="6"/>
  <c r="BA1927" i="6"/>
  <c r="AZ1927" i="6"/>
  <c r="AY1927" i="6"/>
  <c r="AX1927" i="6"/>
  <c r="AW1927" i="6"/>
  <c r="AV1927" i="6"/>
  <c r="AU1927" i="6"/>
  <c r="AT1927" i="6"/>
  <c r="AS1927" i="6"/>
  <c r="AR1927" i="6"/>
  <c r="AQ1927" i="6"/>
  <c r="AP1927" i="6"/>
  <c r="AO1927" i="6"/>
  <c r="AN1927" i="6"/>
  <c r="AM1927" i="6"/>
  <c r="AL1927" i="6"/>
  <c r="AK1927" i="6"/>
  <c r="AJ1927" i="6"/>
  <c r="AI1927" i="6"/>
  <c r="AH1927" i="6"/>
  <c r="AG1927" i="6"/>
  <c r="AF1927" i="6"/>
  <c r="AE1927" i="6"/>
  <c r="AD1927" i="6"/>
  <c r="AC1927" i="6"/>
  <c r="AB1927" i="6"/>
  <c r="AA1927" i="6"/>
  <c r="Z1927" i="6"/>
  <c r="Y1927" i="6"/>
  <c r="X1927" i="6"/>
  <c r="W1927" i="6"/>
  <c r="V1927" i="6"/>
  <c r="U1927" i="6"/>
  <c r="T1927" i="6"/>
  <c r="S1927" i="6"/>
  <c r="R1927" i="6"/>
  <c r="Q1927" i="6"/>
  <c r="P1927" i="6"/>
  <c r="O1927" i="6"/>
  <c r="N1927" i="6"/>
  <c r="M1927" i="6"/>
  <c r="L1927" i="6"/>
  <c r="K1927" i="6"/>
  <c r="J1927" i="6"/>
  <c r="I1927" i="6"/>
  <c r="H1927" i="6"/>
  <c r="G1927" i="6"/>
  <c r="F1927" i="6"/>
  <c r="BG1926" i="6"/>
  <c r="BG1925" i="6"/>
  <c r="BF1924" i="6"/>
  <c r="BE1924" i="6"/>
  <c r="BD1924" i="6"/>
  <c r="BC1924" i="6"/>
  <c r="BB1924" i="6"/>
  <c r="BA1924" i="6"/>
  <c r="AZ1924" i="6"/>
  <c r="AY1924" i="6"/>
  <c r="AX1924" i="6"/>
  <c r="AW1924" i="6"/>
  <c r="AV1924" i="6"/>
  <c r="AU1924" i="6"/>
  <c r="AT1924" i="6"/>
  <c r="AS1924" i="6"/>
  <c r="AR1924" i="6"/>
  <c r="AQ1924" i="6"/>
  <c r="AP1924" i="6"/>
  <c r="AO1924" i="6"/>
  <c r="AN1924" i="6"/>
  <c r="AM1924" i="6"/>
  <c r="AL1924" i="6"/>
  <c r="AK1924" i="6"/>
  <c r="AJ1924" i="6"/>
  <c r="AI1924" i="6"/>
  <c r="AH1924" i="6"/>
  <c r="AG1924" i="6"/>
  <c r="AF1924" i="6"/>
  <c r="AE1924" i="6"/>
  <c r="AD1924" i="6"/>
  <c r="AC1924" i="6"/>
  <c r="AB1924" i="6"/>
  <c r="AA1924" i="6"/>
  <c r="Z1924" i="6"/>
  <c r="Y1924" i="6"/>
  <c r="X1924" i="6"/>
  <c r="W1924" i="6"/>
  <c r="V1924" i="6"/>
  <c r="U1924" i="6"/>
  <c r="T1924" i="6"/>
  <c r="S1924" i="6"/>
  <c r="R1924" i="6"/>
  <c r="Q1924" i="6"/>
  <c r="P1924" i="6"/>
  <c r="O1924" i="6"/>
  <c r="N1924" i="6"/>
  <c r="M1924" i="6"/>
  <c r="L1924" i="6"/>
  <c r="K1924" i="6"/>
  <c r="J1924" i="6"/>
  <c r="I1924" i="6"/>
  <c r="H1924" i="6"/>
  <c r="G1924" i="6"/>
  <c r="F1924" i="6"/>
  <c r="BG1923" i="6"/>
  <c r="BG1922" i="6"/>
  <c r="BF1921" i="6"/>
  <c r="BE1921" i="6"/>
  <c r="BD1921" i="6"/>
  <c r="BC1921" i="6"/>
  <c r="BB1921" i="6"/>
  <c r="BA1921" i="6"/>
  <c r="AZ1921" i="6"/>
  <c r="AY1921" i="6"/>
  <c r="AX1921" i="6"/>
  <c r="AW1921" i="6"/>
  <c r="AV1921" i="6"/>
  <c r="AU1921" i="6"/>
  <c r="AT1921" i="6"/>
  <c r="AS1921" i="6"/>
  <c r="AR1921" i="6"/>
  <c r="AQ1921" i="6"/>
  <c r="AP1921" i="6"/>
  <c r="AO1921" i="6"/>
  <c r="AN1921" i="6"/>
  <c r="AM1921" i="6"/>
  <c r="AL1921" i="6"/>
  <c r="AK1921" i="6"/>
  <c r="AJ1921" i="6"/>
  <c r="AI1921" i="6"/>
  <c r="AH1921" i="6"/>
  <c r="AG1921" i="6"/>
  <c r="AF1921" i="6"/>
  <c r="AE1921" i="6"/>
  <c r="AD1921" i="6"/>
  <c r="AC1921" i="6"/>
  <c r="AB1921" i="6"/>
  <c r="AA1921" i="6"/>
  <c r="Z1921" i="6"/>
  <c r="Y1921" i="6"/>
  <c r="X1921" i="6"/>
  <c r="W1921" i="6"/>
  <c r="V1921" i="6"/>
  <c r="U1921" i="6"/>
  <c r="T1921" i="6"/>
  <c r="S1921" i="6"/>
  <c r="R1921" i="6"/>
  <c r="Q1921" i="6"/>
  <c r="P1921" i="6"/>
  <c r="O1921" i="6"/>
  <c r="N1921" i="6"/>
  <c r="M1921" i="6"/>
  <c r="L1921" i="6"/>
  <c r="K1921" i="6"/>
  <c r="J1921" i="6"/>
  <c r="I1921" i="6"/>
  <c r="H1921" i="6"/>
  <c r="G1921" i="6"/>
  <c r="F1921" i="6"/>
  <c r="BG1920" i="6"/>
  <c r="BG1919" i="6"/>
  <c r="BF1918" i="6"/>
  <c r="BE1918" i="6"/>
  <c r="BD1918" i="6"/>
  <c r="BC1918" i="6"/>
  <c r="BB1918" i="6"/>
  <c r="BA1918" i="6"/>
  <c r="AZ1918" i="6"/>
  <c r="AY1918" i="6"/>
  <c r="AX1918" i="6"/>
  <c r="AW1918" i="6"/>
  <c r="AV1918" i="6"/>
  <c r="AU1918" i="6"/>
  <c r="AT1918" i="6"/>
  <c r="AS1918" i="6"/>
  <c r="AR1918" i="6"/>
  <c r="AQ1918" i="6"/>
  <c r="AP1918" i="6"/>
  <c r="AO1918" i="6"/>
  <c r="AN1918" i="6"/>
  <c r="AM1918" i="6"/>
  <c r="AL1918" i="6"/>
  <c r="AK1918" i="6"/>
  <c r="AJ1918" i="6"/>
  <c r="AI1918" i="6"/>
  <c r="AH1918" i="6"/>
  <c r="AG1918" i="6"/>
  <c r="AF1918" i="6"/>
  <c r="AE1918" i="6"/>
  <c r="AD1918" i="6"/>
  <c r="AC1918" i="6"/>
  <c r="AB1918" i="6"/>
  <c r="AA1918" i="6"/>
  <c r="Z1918" i="6"/>
  <c r="Y1918" i="6"/>
  <c r="X1918" i="6"/>
  <c r="W1918" i="6"/>
  <c r="V1918" i="6"/>
  <c r="U1918" i="6"/>
  <c r="T1918" i="6"/>
  <c r="S1918" i="6"/>
  <c r="R1918" i="6"/>
  <c r="Q1918" i="6"/>
  <c r="P1918" i="6"/>
  <c r="O1918" i="6"/>
  <c r="N1918" i="6"/>
  <c r="M1918" i="6"/>
  <c r="L1918" i="6"/>
  <c r="K1918" i="6"/>
  <c r="J1918" i="6"/>
  <c r="I1918" i="6"/>
  <c r="H1918" i="6"/>
  <c r="G1918" i="6"/>
  <c r="F1918" i="6"/>
  <c r="BG1842" i="6"/>
  <c r="BG1841"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G610" i="6"/>
  <c r="F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B233" i="6"/>
  <c r="AB239" i="6" s="1"/>
  <c r="AA233" i="6"/>
  <c r="AA239" i="6" s="1"/>
  <c r="Z233" i="6"/>
  <c r="Z239" i="6" s="1"/>
  <c r="Y233" i="6"/>
  <c r="Y239" i="6" s="1"/>
  <c r="X233" i="6"/>
  <c r="X239" i="6" s="1"/>
  <c r="W233" i="6"/>
  <c r="W239" i="6" s="1"/>
  <c r="V233" i="6"/>
  <c r="V239" i="6" s="1"/>
  <c r="U233" i="6"/>
  <c r="U239" i="6" s="1"/>
  <c r="T233" i="6"/>
  <c r="T239" i="6" s="1"/>
  <c r="S233" i="6"/>
  <c r="S239" i="6" s="1"/>
  <c r="R233" i="6"/>
  <c r="R239" i="6" s="1"/>
  <c r="Q233" i="6"/>
  <c r="Q239" i="6" s="1"/>
  <c r="P233" i="6"/>
  <c r="P239" i="6" s="1"/>
  <c r="O233" i="6"/>
  <c r="O239" i="6" s="1"/>
  <c r="N233" i="6"/>
  <c r="N239" i="6" s="1"/>
  <c r="M233" i="6"/>
  <c r="M239" i="6" s="1"/>
  <c r="L233" i="6"/>
  <c r="L239" i="6" s="1"/>
  <c r="K233" i="6"/>
  <c r="K239" i="6" s="1"/>
  <c r="J233" i="6"/>
  <c r="J239" i="6" s="1"/>
  <c r="I233" i="6"/>
  <c r="I239" i="6" s="1"/>
  <c r="H233" i="6"/>
  <c r="H239" i="6" s="1"/>
  <c r="G233" i="6"/>
  <c r="G239" i="6" s="1"/>
  <c r="F233" i="6"/>
  <c r="F239" i="6" s="1"/>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s="1"/>
  <c r="X170" i="6"/>
  <c r="X176" i="6" s="1"/>
  <c r="W170" i="6"/>
  <c r="W176" i="6" s="1"/>
  <c r="V170" i="6"/>
  <c r="V176" i="6" s="1"/>
  <c r="U170" i="6"/>
  <c r="T170" i="6"/>
  <c r="T176" i="6"/>
  <c r="S170" i="6"/>
  <c r="S176" i="6"/>
  <c r="R170" i="6"/>
  <c r="R176" i="6"/>
  <c r="Q170" i="6"/>
  <c r="Q176" i="6"/>
  <c r="P170" i="6"/>
  <c r="P176" i="6"/>
  <c r="O170" i="6"/>
  <c r="O176" i="6"/>
  <c r="N170" i="6"/>
  <c r="N176" i="6"/>
  <c r="M170" i="6"/>
  <c r="L170" i="6"/>
  <c r="L176" i="6" s="1"/>
  <c r="K170" i="6"/>
  <c r="K176" i="6" s="1"/>
  <c r="J170" i="6"/>
  <c r="J176" i="6" s="1"/>
  <c r="I170" i="6"/>
  <c r="I176" i="6" s="1"/>
  <c r="H170" i="6"/>
  <c r="H176" i="6" s="1"/>
  <c r="G170" i="6"/>
  <c r="G176" i="6" s="1"/>
  <c r="F170" i="6"/>
  <c r="F176" i="6" s="1"/>
  <c r="Z176" i="6"/>
  <c r="H37" i="18"/>
  <c r="J34" i="18"/>
  <c r="H35" i="18"/>
  <c r="BG9"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F23" i="6"/>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G17" i="6"/>
  <c r="AH17" i="6"/>
  <c r="AI17" i="6"/>
  <c r="AJ17" i="6"/>
  <c r="AK17" i="6"/>
  <c r="AL17" i="6"/>
  <c r="AL23" i="6"/>
  <c r="AM17" i="6"/>
  <c r="AN17" i="6"/>
  <c r="AO17" i="6"/>
  <c r="AO23" i="6"/>
  <c r="AP17" i="6"/>
  <c r="AQ17" i="6"/>
  <c r="AR17" i="6"/>
  <c r="AS17" i="6"/>
  <c r="AT17" i="6"/>
  <c r="AU17" i="6"/>
  <c r="AV17" i="6"/>
  <c r="AW17" i="6"/>
  <c r="AX17" i="6"/>
  <c r="AY17" i="6"/>
  <c r="AZ17" i="6"/>
  <c r="BA17" i="6"/>
  <c r="BA23" i="6" s="1"/>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F32" i="6" s="1"/>
  <c r="G26" i="6"/>
  <c r="H26" i="6"/>
  <c r="I26" i="6"/>
  <c r="J26" i="6"/>
  <c r="K26" i="6"/>
  <c r="L26" i="6"/>
  <c r="L32" i="6"/>
  <c r="M26" i="6"/>
  <c r="N26" i="6"/>
  <c r="O26" i="6"/>
  <c r="P26" i="6"/>
  <c r="Q26" i="6"/>
  <c r="Q32" i="6"/>
  <c r="R26" i="6"/>
  <c r="S26" i="6"/>
  <c r="T26" i="6"/>
  <c r="T32" i="6"/>
  <c r="U26" i="6"/>
  <c r="V26" i="6"/>
  <c r="V32" i="6" s="1"/>
  <c r="W26" i="6"/>
  <c r="X26" i="6"/>
  <c r="X32" i="6"/>
  <c r="Y26" i="6"/>
  <c r="Y32" i="6"/>
  <c r="Z26" i="6"/>
  <c r="Z32" i="6"/>
  <c r="AA26" i="6"/>
  <c r="AA32" i="6"/>
  <c r="AB26" i="6"/>
  <c r="AB32" i="6"/>
  <c r="AC26" i="6"/>
  <c r="AD26" i="6"/>
  <c r="AD32" i="6" s="1"/>
  <c r="AE26" i="6"/>
  <c r="AF26" i="6"/>
  <c r="AF32" i="6"/>
  <c r="AG26" i="6"/>
  <c r="AH26" i="6"/>
  <c r="AH32" i="6" s="1"/>
  <c r="AI26" i="6"/>
  <c r="AI32" i="6" s="1"/>
  <c r="AJ26" i="6"/>
  <c r="AJ32" i="6" s="1"/>
  <c r="AK26" i="6"/>
  <c r="AK32" i="6" s="1"/>
  <c r="AL26" i="6"/>
  <c r="AM26" i="6"/>
  <c r="AN26" i="6"/>
  <c r="AO26" i="6"/>
  <c r="AP26" i="6"/>
  <c r="AP32" i="6"/>
  <c r="AQ26" i="6"/>
  <c r="AR26" i="6"/>
  <c r="AS26" i="6"/>
  <c r="AT26" i="6"/>
  <c r="AU26" i="6"/>
  <c r="AV26" i="6"/>
  <c r="AV32" i="6" s="1"/>
  <c r="AW26" i="6"/>
  <c r="AX26" i="6"/>
  <c r="AX32" i="6"/>
  <c r="AY26" i="6"/>
  <c r="AY32" i="6"/>
  <c r="AZ26" i="6"/>
  <c r="AZ32" i="6"/>
  <c r="BA26" i="6"/>
  <c r="BB26" i="6"/>
  <c r="BB32" i="6" s="1"/>
  <c r="BC26" i="6"/>
  <c r="BC32" i="6" s="1"/>
  <c r="BD26" i="6"/>
  <c r="BE26" i="6"/>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G35" i="6"/>
  <c r="H35" i="6"/>
  <c r="H41" i="6"/>
  <c r="I35" i="6"/>
  <c r="J35" i="6"/>
  <c r="K35" i="6"/>
  <c r="L35" i="6"/>
  <c r="M35" i="6"/>
  <c r="N35" i="6"/>
  <c r="O35" i="6"/>
  <c r="P35" i="6"/>
  <c r="P41" i="6" s="1"/>
  <c r="Q35" i="6"/>
  <c r="R35" i="6"/>
  <c r="S35" i="6"/>
  <c r="T35" i="6"/>
  <c r="T41" i="6"/>
  <c r="U35" i="6"/>
  <c r="V35" i="6"/>
  <c r="W35" i="6"/>
  <c r="X35" i="6"/>
  <c r="X41" i="6" s="1"/>
  <c r="Y35" i="6"/>
  <c r="Z35" i="6"/>
  <c r="AA35" i="6"/>
  <c r="AB35" i="6"/>
  <c r="AB41" i="6"/>
  <c r="AC35" i="6"/>
  <c r="AD35" i="6"/>
  <c r="AE35" i="6"/>
  <c r="AF35" i="6"/>
  <c r="AG35" i="6"/>
  <c r="AH35" i="6"/>
  <c r="AI35" i="6"/>
  <c r="AJ35" i="6"/>
  <c r="AJ41" i="6" s="1"/>
  <c r="AK35" i="6"/>
  <c r="AL35" i="6"/>
  <c r="AM35" i="6"/>
  <c r="AN35" i="6"/>
  <c r="AN41" i="6"/>
  <c r="AO35" i="6"/>
  <c r="AP35" i="6"/>
  <c r="AP41" i="6" s="1"/>
  <c r="AQ35" i="6"/>
  <c r="AR35" i="6"/>
  <c r="AR41" i="6"/>
  <c r="AS35" i="6"/>
  <c r="AT35" i="6"/>
  <c r="AU35" i="6"/>
  <c r="AV35" i="6"/>
  <c r="AV41" i="6" s="1"/>
  <c r="AW35" i="6"/>
  <c r="AX35" i="6"/>
  <c r="AY35" i="6"/>
  <c r="AZ35" i="6"/>
  <c r="AZ41" i="6"/>
  <c r="BA35" i="6"/>
  <c r="BB35" i="6"/>
  <c r="BC35" i="6"/>
  <c r="BD35" i="6"/>
  <c r="BE35" i="6"/>
  <c r="BE41"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G44" i="6"/>
  <c r="H44" i="6"/>
  <c r="H50" i="6"/>
  <c r="I44" i="6"/>
  <c r="J44" i="6"/>
  <c r="K44" i="6"/>
  <c r="L44" i="6"/>
  <c r="L50" i="6" s="1"/>
  <c r="M44" i="6"/>
  <c r="N44" i="6"/>
  <c r="O44" i="6"/>
  <c r="P44" i="6"/>
  <c r="P50" i="6"/>
  <c r="Q44" i="6"/>
  <c r="R44" i="6"/>
  <c r="S44" i="6"/>
  <c r="T44" i="6"/>
  <c r="T50" i="6" s="1"/>
  <c r="U44" i="6"/>
  <c r="V44" i="6"/>
  <c r="W44" i="6"/>
  <c r="X44" i="6"/>
  <c r="X50" i="6"/>
  <c r="Y44" i="6"/>
  <c r="Z44" i="6"/>
  <c r="AA44" i="6"/>
  <c r="AB44" i="6"/>
  <c r="AB50" i="6" s="1"/>
  <c r="AC44" i="6"/>
  <c r="AD44" i="6"/>
  <c r="AE44" i="6"/>
  <c r="AF44" i="6"/>
  <c r="AF50" i="6"/>
  <c r="AG44" i="6"/>
  <c r="AH44" i="6"/>
  <c r="AI44" i="6"/>
  <c r="AJ44" i="6"/>
  <c r="AK44" i="6"/>
  <c r="AL44" i="6"/>
  <c r="AM44" i="6"/>
  <c r="AN44" i="6"/>
  <c r="AN50" i="6" s="1"/>
  <c r="AO44" i="6"/>
  <c r="AO50" i="6" s="1"/>
  <c r="AP44" i="6"/>
  <c r="AQ44" i="6"/>
  <c r="AR44" i="6"/>
  <c r="AR50" i="6" s="1"/>
  <c r="AS44" i="6"/>
  <c r="AT44" i="6"/>
  <c r="AU44" i="6"/>
  <c r="AV44" i="6"/>
  <c r="AV50" i="6"/>
  <c r="AW44" i="6"/>
  <c r="AX44" i="6"/>
  <c r="AY44" i="6"/>
  <c r="AY50" i="6"/>
  <c r="AZ44" i="6"/>
  <c r="AZ50" i="6"/>
  <c r="BA44" i="6"/>
  <c r="BA50" i="6"/>
  <c r="BB44" i="6"/>
  <c r="BB50" i="6"/>
  <c r="BC44" i="6"/>
  <c r="BC50" i="6"/>
  <c r="BD44" i="6"/>
  <c r="BD50" i="6"/>
  <c r="BE44" i="6"/>
  <c r="BE50" i="6"/>
  <c r="BF44" i="6"/>
  <c r="BF50" i="6"/>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c r="G53" i="6"/>
  <c r="G59" i="6"/>
  <c r="H53" i="6"/>
  <c r="H59" i="6"/>
  <c r="I53" i="6"/>
  <c r="I59" i="6"/>
  <c r="J53" i="6"/>
  <c r="J59" i="6"/>
  <c r="K53" i="6"/>
  <c r="L53" i="6"/>
  <c r="L59" i="6" s="1"/>
  <c r="M53" i="6"/>
  <c r="M59" i="6" s="1"/>
  <c r="N53" i="6"/>
  <c r="N59" i="6" s="1"/>
  <c r="O53" i="6"/>
  <c r="O59" i="6" s="1"/>
  <c r="P53" i="6"/>
  <c r="P59" i="6" s="1"/>
  <c r="Q53" i="6"/>
  <c r="Q59" i="6" s="1"/>
  <c r="R53" i="6"/>
  <c r="R59" i="6" s="1"/>
  <c r="S53" i="6"/>
  <c r="S59" i="6" s="1"/>
  <c r="T53" i="6"/>
  <c r="U53" i="6"/>
  <c r="U59" i="6"/>
  <c r="V53" i="6"/>
  <c r="V59" i="6"/>
  <c r="W53" i="6"/>
  <c r="W59" i="6"/>
  <c r="X53" i="6"/>
  <c r="X59" i="6"/>
  <c r="Y53" i="6"/>
  <c r="Y59" i="6"/>
  <c r="Z53" i="6"/>
  <c r="Z59" i="6"/>
  <c r="AA53" i="6"/>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c r="AQ53" i="6"/>
  <c r="AQ59" i="6" s="1"/>
  <c r="AR53" i="6"/>
  <c r="AR59" i="6" s="1"/>
  <c r="AS53" i="6"/>
  <c r="AS59" i="6" s="1"/>
  <c r="AT53" i="6"/>
  <c r="AT59" i="6" s="1"/>
  <c r="AU53" i="6"/>
  <c r="AU59" i="6" s="1"/>
  <c r="AV53" i="6"/>
  <c r="AW53" i="6"/>
  <c r="AW59" i="6" s="1"/>
  <c r="AX53" i="6"/>
  <c r="AY53" i="6"/>
  <c r="AY59" i="6" s="1"/>
  <c r="AZ53" i="6"/>
  <c r="AZ59" i="6" s="1"/>
  <c r="BA53" i="6"/>
  <c r="BA59" i="6"/>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6" i="6" s="1"/>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G62" i="6"/>
  <c r="H62" i="6"/>
  <c r="I62" i="6"/>
  <c r="I68" i="6" s="1"/>
  <c r="J62" i="6"/>
  <c r="K62" i="6"/>
  <c r="L62" i="6"/>
  <c r="L68" i="6" s="1"/>
  <c r="M62" i="6"/>
  <c r="M68" i="6" s="1"/>
  <c r="N62" i="6"/>
  <c r="O62" i="6"/>
  <c r="O68" i="6"/>
  <c r="P62" i="6"/>
  <c r="P68" i="6"/>
  <c r="Q62" i="6"/>
  <c r="R62" i="6"/>
  <c r="S62" i="6"/>
  <c r="S68" i="6"/>
  <c r="T62" i="6"/>
  <c r="U62" i="6"/>
  <c r="V62" i="6"/>
  <c r="V68" i="6"/>
  <c r="W62" i="6"/>
  <c r="X62" i="6"/>
  <c r="X68" i="6" s="1"/>
  <c r="Y62" i="6"/>
  <c r="Y68" i="6" s="1"/>
  <c r="Z62" i="6"/>
  <c r="AA62" i="6"/>
  <c r="AB62" i="6"/>
  <c r="AB68" i="6" s="1"/>
  <c r="AC62" i="6"/>
  <c r="AC68" i="6" s="1"/>
  <c r="AD62" i="6"/>
  <c r="AE62" i="6"/>
  <c r="AF62" i="6"/>
  <c r="AF68" i="6" s="1"/>
  <c r="AG62" i="6"/>
  <c r="AH62" i="6"/>
  <c r="AI62" i="6"/>
  <c r="AJ62" i="6"/>
  <c r="AK62" i="6"/>
  <c r="AK68" i="6" s="1"/>
  <c r="AL62" i="6"/>
  <c r="AM62" i="6"/>
  <c r="AN62" i="6"/>
  <c r="AN68" i="6" s="1"/>
  <c r="AO62" i="6"/>
  <c r="AO68" i="6" s="1"/>
  <c r="AP62" i="6"/>
  <c r="AP68" i="6" s="1"/>
  <c r="AQ62" i="6"/>
  <c r="AQ68" i="6" s="1"/>
  <c r="AR62" i="6"/>
  <c r="AR68" i="6" s="1"/>
  <c r="AS62" i="6"/>
  <c r="AT62" i="6"/>
  <c r="AU62" i="6"/>
  <c r="AV62" i="6"/>
  <c r="AV68" i="6"/>
  <c r="AW62" i="6"/>
  <c r="AW68" i="6"/>
  <c r="AX62" i="6"/>
  <c r="AY62" i="6"/>
  <c r="AY68" i="6" s="1"/>
  <c r="AZ62" i="6"/>
  <c r="AZ68" i="6" s="1"/>
  <c r="BA62" i="6"/>
  <c r="BA68" i="6" s="1"/>
  <c r="BB62" i="6"/>
  <c r="BB68" i="6" s="1"/>
  <c r="BC62" i="6"/>
  <c r="BC68" i="6" s="1"/>
  <c r="BD62" i="6"/>
  <c r="BD68" i="6" s="1"/>
  <c r="BE62" i="6"/>
  <c r="BE68" i="6" s="1"/>
  <c r="BF62"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c r="G71" i="6"/>
  <c r="H71" i="6"/>
  <c r="I71" i="6"/>
  <c r="J71" i="6"/>
  <c r="J77" i="6" s="1"/>
  <c r="K71" i="6"/>
  <c r="K77" i="6" s="1"/>
  <c r="L71" i="6"/>
  <c r="M71" i="6"/>
  <c r="N71" i="6"/>
  <c r="N77" i="6" s="1"/>
  <c r="O71" i="6"/>
  <c r="O77" i="6" s="1"/>
  <c r="P71" i="6"/>
  <c r="Q71" i="6"/>
  <c r="R71" i="6"/>
  <c r="R77" i="6" s="1"/>
  <c r="S71" i="6"/>
  <c r="S77" i="6" s="1"/>
  <c r="T71" i="6"/>
  <c r="U71" i="6"/>
  <c r="V71" i="6"/>
  <c r="V77" i="6" s="1"/>
  <c r="W71" i="6"/>
  <c r="W77" i="6" s="1"/>
  <c r="X71" i="6"/>
  <c r="Y71" i="6"/>
  <c r="Z71" i="6"/>
  <c r="Z77" i="6" s="1"/>
  <c r="AA71" i="6"/>
  <c r="AA77" i="6" s="1"/>
  <c r="AB71" i="6"/>
  <c r="AC71" i="6"/>
  <c r="AD71" i="6"/>
  <c r="AD77" i="6" s="1"/>
  <c r="AE71" i="6"/>
  <c r="AE77" i="6" s="1"/>
  <c r="AF71" i="6"/>
  <c r="AG71" i="6"/>
  <c r="AH71" i="6"/>
  <c r="AH77" i="6" s="1"/>
  <c r="AI71" i="6"/>
  <c r="AJ71" i="6"/>
  <c r="AK71" i="6"/>
  <c r="AL71" i="6"/>
  <c r="AL77" i="6"/>
  <c r="AM71" i="6"/>
  <c r="AN71" i="6"/>
  <c r="AO71" i="6"/>
  <c r="AP71" i="6"/>
  <c r="AP77" i="6" s="1"/>
  <c r="AQ71" i="6"/>
  <c r="AQ77" i="6" s="1"/>
  <c r="AR71" i="6"/>
  <c r="AS71" i="6"/>
  <c r="AS77"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G80" i="6"/>
  <c r="G86" i="6" s="1"/>
  <c r="H80" i="6"/>
  <c r="H86" i="6" s="1"/>
  <c r="I80" i="6"/>
  <c r="J80" i="6"/>
  <c r="K80" i="6"/>
  <c r="L80" i="6"/>
  <c r="L86" i="6"/>
  <c r="M80" i="6"/>
  <c r="M86" i="6"/>
  <c r="N80" i="6"/>
  <c r="O80" i="6"/>
  <c r="O86" i="6" s="1"/>
  <c r="P80" i="6"/>
  <c r="P86" i="6" s="1"/>
  <c r="Q80" i="6"/>
  <c r="Q86" i="6" s="1"/>
  <c r="R80" i="6"/>
  <c r="R86" i="6" s="1"/>
  <c r="S80" i="6"/>
  <c r="S86" i="6" s="1"/>
  <c r="T80" i="6"/>
  <c r="T86" i="6" s="1"/>
  <c r="U80" i="6"/>
  <c r="U86" i="6" s="1"/>
  <c r="V80" i="6"/>
  <c r="W80" i="6"/>
  <c r="X80" i="6"/>
  <c r="X86" i="6" s="1"/>
  <c r="Y80" i="6"/>
  <c r="Y86" i="6" s="1"/>
  <c r="Z80" i="6"/>
  <c r="AA80" i="6"/>
  <c r="AB80" i="6"/>
  <c r="AC80" i="6"/>
  <c r="AC86" i="6"/>
  <c r="AD80" i="6"/>
  <c r="AE80" i="6"/>
  <c r="AF80" i="6"/>
  <c r="AF86" i="6"/>
  <c r="AG80" i="6"/>
  <c r="AG86" i="6"/>
  <c r="AH80" i="6"/>
  <c r="AI80" i="6"/>
  <c r="AI86" i="6" s="1"/>
  <c r="AJ80" i="6"/>
  <c r="AJ86" i="6" s="1"/>
  <c r="AK80" i="6"/>
  <c r="AL80" i="6"/>
  <c r="AM80" i="6"/>
  <c r="AM86" i="6" s="1"/>
  <c r="AN80" i="6"/>
  <c r="AN86" i="6" s="1"/>
  <c r="AO80" i="6"/>
  <c r="AO86" i="6" s="1"/>
  <c r="AP80" i="6"/>
  <c r="AQ80" i="6"/>
  <c r="AR80" i="6"/>
  <c r="AS80" i="6"/>
  <c r="AS86" i="6"/>
  <c r="AT80" i="6"/>
  <c r="AT86" i="6"/>
  <c r="AU80" i="6"/>
  <c r="AU86" i="6"/>
  <c r="AV80" i="6"/>
  <c r="AV86" i="6"/>
  <c r="AW80" i="6"/>
  <c r="AW86" i="6"/>
  <c r="AX80" i="6"/>
  <c r="AX86" i="6"/>
  <c r="AY80" i="6"/>
  <c r="AY86"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G89" i="6"/>
  <c r="H89" i="6"/>
  <c r="I89" i="6"/>
  <c r="J89" i="6"/>
  <c r="J95" i="6" s="1"/>
  <c r="K89" i="6"/>
  <c r="L89" i="6"/>
  <c r="M89" i="6"/>
  <c r="N89" i="6"/>
  <c r="N95" i="6"/>
  <c r="O89" i="6"/>
  <c r="P89" i="6"/>
  <c r="Q89" i="6"/>
  <c r="R89" i="6"/>
  <c r="R95" i="6" s="1"/>
  <c r="S89" i="6"/>
  <c r="T89" i="6"/>
  <c r="U89" i="6"/>
  <c r="V89" i="6"/>
  <c r="V95" i="6"/>
  <c r="W89" i="6"/>
  <c r="X89" i="6"/>
  <c r="Y89" i="6"/>
  <c r="Z89" i="6"/>
  <c r="Z95" i="6" s="1"/>
  <c r="AA89" i="6"/>
  <c r="AB89" i="6"/>
  <c r="AC89" i="6"/>
  <c r="AD89" i="6"/>
  <c r="AD95" i="6"/>
  <c r="AE89" i="6"/>
  <c r="AF89" i="6"/>
  <c r="AG89" i="6"/>
  <c r="AH89" i="6"/>
  <c r="AI89" i="6"/>
  <c r="AJ89" i="6"/>
  <c r="AK89" i="6"/>
  <c r="AK95" i="6"/>
  <c r="AL89" i="6"/>
  <c r="AM89" i="6"/>
  <c r="AN89" i="6"/>
  <c r="AO89" i="6"/>
  <c r="AP89" i="6"/>
  <c r="AP95" i="6"/>
  <c r="AQ89" i="6"/>
  <c r="AR89" i="6"/>
  <c r="AS89" i="6"/>
  <c r="AT89" i="6"/>
  <c r="AT95" i="6" s="1"/>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G98" i="6"/>
  <c r="H98" i="6"/>
  <c r="H104" i="6" s="1"/>
  <c r="I98" i="6"/>
  <c r="J98" i="6"/>
  <c r="K98" i="6"/>
  <c r="L98" i="6"/>
  <c r="L104" i="6"/>
  <c r="M98" i="6"/>
  <c r="N98" i="6"/>
  <c r="N260" i="6" s="1"/>
  <c r="N266" i="6" s="1"/>
  <c r="O98" i="6"/>
  <c r="O104" i="6" s="1"/>
  <c r="P98" i="6"/>
  <c r="Q98" i="6"/>
  <c r="R98" i="6"/>
  <c r="S98" i="6"/>
  <c r="S104" i="6"/>
  <c r="T98" i="6"/>
  <c r="T104" i="6"/>
  <c r="U98" i="6"/>
  <c r="V98" i="6"/>
  <c r="W98" i="6"/>
  <c r="W104" i="6"/>
  <c r="X98" i="6"/>
  <c r="X104" i="6"/>
  <c r="Y98" i="6"/>
  <c r="Z98" i="6"/>
  <c r="Z260" i="6" s="1"/>
  <c r="AA98" i="6"/>
  <c r="AA104" i="6" s="1"/>
  <c r="AB98" i="6"/>
  <c r="AB104" i="6" s="1"/>
  <c r="AC98" i="6"/>
  <c r="AD98" i="6"/>
  <c r="AE98" i="6"/>
  <c r="AE104" i="6" s="1"/>
  <c r="AF98" i="6"/>
  <c r="AG98" i="6"/>
  <c r="AH98" i="6"/>
  <c r="AI98" i="6"/>
  <c r="AI104" i="6"/>
  <c r="AJ98" i="6"/>
  <c r="AJ104" i="6"/>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G107" i="6"/>
  <c r="H107" i="6"/>
  <c r="I107" i="6"/>
  <c r="J107" i="6"/>
  <c r="K107" i="6"/>
  <c r="L107" i="6"/>
  <c r="M107" i="6"/>
  <c r="M113" i="6"/>
  <c r="N107" i="6"/>
  <c r="N113" i="6"/>
  <c r="O107" i="6"/>
  <c r="O113" i="6"/>
  <c r="P107" i="6"/>
  <c r="Q107" i="6"/>
  <c r="Q113" i="6" s="1"/>
  <c r="R107" i="6"/>
  <c r="R113" i="6" s="1"/>
  <c r="S107" i="6"/>
  <c r="T107" i="6"/>
  <c r="U107" i="6"/>
  <c r="U113" i="6" s="1"/>
  <c r="V107" i="6"/>
  <c r="W107" i="6"/>
  <c r="X107" i="6"/>
  <c r="Y107" i="6"/>
  <c r="Y113" i="6"/>
  <c r="Z107" i="6"/>
  <c r="AA107" i="6"/>
  <c r="AB107" i="6"/>
  <c r="AB113" i="6"/>
  <c r="AC107" i="6"/>
  <c r="AC113" i="6"/>
  <c r="AD107" i="6"/>
  <c r="AD113" i="6"/>
  <c r="AE107" i="6"/>
  <c r="AE113" i="6"/>
  <c r="AF107" i="6"/>
  <c r="AG107" i="6"/>
  <c r="AG113" i="6" s="1"/>
  <c r="AH107" i="6"/>
  <c r="AH113" i="6" s="1"/>
  <c r="AI107" i="6"/>
  <c r="AJ107" i="6"/>
  <c r="AK107" i="6"/>
  <c r="AK113" i="6" s="1"/>
  <c r="AL107" i="6"/>
  <c r="AL113" i="6" s="1"/>
  <c r="AM107" i="6"/>
  <c r="AN107" i="6"/>
  <c r="AO107" i="6"/>
  <c r="AO113" i="6" s="1"/>
  <c r="AP107" i="6"/>
  <c r="AP113" i="6" s="1"/>
  <c r="AQ107" i="6"/>
  <c r="AR107" i="6"/>
  <c r="AR113" i="6"/>
  <c r="AS107" i="6"/>
  <c r="AS113" i="6"/>
  <c r="AT107" i="6"/>
  <c r="AT113" i="6"/>
  <c r="AU107" i="6"/>
  <c r="AV107" i="6"/>
  <c r="AW107" i="6"/>
  <c r="AW113" i="6"/>
  <c r="AX107" i="6"/>
  <c r="AX113" i="6"/>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G116" i="6"/>
  <c r="H116" i="6"/>
  <c r="H122" i="6"/>
  <c r="I116" i="6"/>
  <c r="I122" i="6"/>
  <c r="J116" i="6"/>
  <c r="K116" i="6"/>
  <c r="L116" i="6"/>
  <c r="L122" i="6"/>
  <c r="M116" i="6"/>
  <c r="N116" i="6"/>
  <c r="O116" i="6"/>
  <c r="P116" i="6"/>
  <c r="P122" i="6" s="1"/>
  <c r="Q116" i="6"/>
  <c r="R116" i="6"/>
  <c r="S116" i="6"/>
  <c r="S122" i="6" s="1"/>
  <c r="T116" i="6"/>
  <c r="T122" i="6" s="1"/>
  <c r="U116" i="6"/>
  <c r="V116" i="6"/>
  <c r="V122" i="6"/>
  <c r="W116" i="6"/>
  <c r="X116" i="6"/>
  <c r="X122" i="6" s="1"/>
  <c r="Y116" i="6"/>
  <c r="Z116" i="6"/>
  <c r="AA116" i="6"/>
  <c r="AB116" i="6"/>
  <c r="AC116" i="6"/>
  <c r="AD116" i="6"/>
  <c r="AE116" i="6"/>
  <c r="AF116" i="6"/>
  <c r="AG116" i="6"/>
  <c r="AH116" i="6"/>
  <c r="AH122" i="6"/>
  <c r="AI116" i="6"/>
  <c r="AJ116" i="6"/>
  <c r="AK116" i="6"/>
  <c r="AL116" i="6"/>
  <c r="AL122" i="6" s="1"/>
  <c r="AM116" i="6"/>
  <c r="AN116" i="6"/>
  <c r="AN122" i="6"/>
  <c r="AO116" i="6"/>
  <c r="AO122" i="6"/>
  <c r="AP116" i="6"/>
  <c r="AQ116" i="6"/>
  <c r="AR116" i="6"/>
  <c r="AS116" i="6"/>
  <c r="AT116" i="6"/>
  <c r="AU116" i="6"/>
  <c r="AV116" i="6"/>
  <c r="AV122" i="6"/>
  <c r="AW116" i="6"/>
  <c r="AX116" i="6"/>
  <c r="AY116" i="6"/>
  <c r="AZ116" i="6"/>
  <c r="AZ122" i="6" s="1"/>
  <c r="BA116" i="6"/>
  <c r="BA122" i="6" s="1"/>
  <c r="BB116" i="6"/>
  <c r="BB122" i="6" s="1"/>
  <c r="BC116" i="6"/>
  <c r="BC122" i="6" s="1"/>
  <c r="BD116" i="6"/>
  <c r="BD122" i="6" s="1"/>
  <c r="BE116" i="6"/>
  <c r="BE122" i="6" s="1"/>
  <c r="BF116" i="6"/>
  <c r="BF122" i="6" s="1"/>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H125" i="6"/>
  <c r="I125" i="6"/>
  <c r="J125" i="6"/>
  <c r="J131" i="6"/>
  <c r="K125" i="6"/>
  <c r="L125" i="6"/>
  <c r="L131" i="6" s="1"/>
  <c r="M125" i="6"/>
  <c r="M131" i="6" s="1"/>
  <c r="N125" i="6"/>
  <c r="O125" i="6"/>
  <c r="P125" i="6"/>
  <c r="Q125" i="6"/>
  <c r="R125" i="6"/>
  <c r="S125" i="6"/>
  <c r="T125" i="6"/>
  <c r="U125" i="6"/>
  <c r="U131" i="6"/>
  <c r="V125" i="6"/>
  <c r="W125" i="6"/>
  <c r="W131" i="6" s="1"/>
  <c r="X125" i="6"/>
  <c r="Y125" i="6"/>
  <c r="Z125" i="6"/>
  <c r="AA125" i="6"/>
  <c r="AA131" i="6"/>
  <c r="AB125" i="6"/>
  <c r="AB131" i="6"/>
  <c r="AC125" i="6"/>
  <c r="AC131" i="6"/>
  <c r="AD125" i="6"/>
  <c r="AE125" i="6"/>
  <c r="AF125" i="6"/>
  <c r="AG125" i="6"/>
  <c r="AG131" i="6" s="1"/>
  <c r="AH125" i="6"/>
  <c r="AI125" i="6"/>
  <c r="AJ125" i="6"/>
  <c r="AJ131" i="6" s="1"/>
  <c r="AK125" i="6"/>
  <c r="AL125" i="6"/>
  <c r="AL131" i="6"/>
  <c r="AM125" i="6"/>
  <c r="AN125" i="6"/>
  <c r="AO125" i="6"/>
  <c r="AP125" i="6"/>
  <c r="AP131" i="6" s="1"/>
  <c r="AQ125" i="6"/>
  <c r="AR125" i="6"/>
  <c r="AR131" i="6"/>
  <c r="AS125" i="6"/>
  <c r="AS131" i="6"/>
  <c r="AT125" i="6"/>
  <c r="AU125" i="6"/>
  <c r="AV125" i="6"/>
  <c r="AW125" i="6"/>
  <c r="AW131" i="6" s="1"/>
  <c r="AX125" i="6"/>
  <c r="AX131" i="6" s="1"/>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H134" i="6"/>
  <c r="I134" i="6"/>
  <c r="J134" i="6"/>
  <c r="J140" i="6"/>
  <c r="K134" i="6"/>
  <c r="L134" i="6"/>
  <c r="M134" i="6"/>
  <c r="M140" i="6"/>
  <c r="N134" i="6"/>
  <c r="O134" i="6"/>
  <c r="P134" i="6"/>
  <c r="Q134" i="6"/>
  <c r="R134" i="6"/>
  <c r="R140" i="6"/>
  <c r="S134" i="6"/>
  <c r="T134" i="6"/>
  <c r="U134" i="6"/>
  <c r="V134" i="6"/>
  <c r="V140" i="6" s="1"/>
  <c r="W134" i="6"/>
  <c r="X134" i="6"/>
  <c r="Y134" i="6"/>
  <c r="Z134" i="6"/>
  <c r="Z140" i="6"/>
  <c r="AA134" i="6"/>
  <c r="AB134" i="6"/>
  <c r="AC134" i="6"/>
  <c r="AD134" i="6"/>
  <c r="AD140" i="6" s="1"/>
  <c r="AE134" i="6"/>
  <c r="AF134" i="6"/>
  <c r="AG134" i="6"/>
  <c r="AH134" i="6"/>
  <c r="AH140" i="6"/>
  <c r="AI134" i="6"/>
  <c r="AJ134" i="6"/>
  <c r="AK134" i="6"/>
  <c r="AL134" i="6"/>
  <c r="AL140" i="6" s="1"/>
  <c r="AM134" i="6"/>
  <c r="AN134" i="6"/>
  <c r="AO134" i="6"/>
  <c r="AP134" i="6"/>
  <c r="AP140" i="6"/>
  <c r="AQ134" i="6"/>
  <c r="AR134" i="6"/>
  <c r="AS134" i="6"/>
  <c r="AT134" i="6"/>
  <c r="AT140" i="6" s="1"/>
  <c r="AU134" i="6"/>
  <c r="AU140" i="6" s="1"/>
  <c r="AV134" i="6"/>
  <c r="AW134" i="6"/>
  <c r="AX134" i="6"/>
  <c r="AX140" i="6" s="1"/>
  <c r="AY134" i="6"/>
  <c r="AZ134" i="6"/>
  <c r="AZ140" i="6"/>
  <c r="BA134" i="6"/>
  <c r="BA140" i="6"/>
  <c r="BB134" i="6"/>
  <c r="BB140" i="6"/>
  <c r="BC134" i="6"/>
  <c r="BC140" i="6"/>
  <c r="BD134" i="6"/>
  <c r="BD140" i="6"/>
  <c r="BE134" i="6"/>
  <c r="BE140" i="6"/>
  <c r="BF134" i="6"/>
  <c r="BF140" i="6"/>
  <c r="BG135" i="6"/>
  <c r="BG134"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H143" i="6"/>
  <c r="H149" i="6" s="1"/>
  <c r="I143" i="6"/>
  <c r="J143" i="6"/>
  <c r="K143" i="6"/>
  <c r="K149" i="6" s="1"/>
  <c r="L143" i="6"/>
  <c r="L149" i="6" s="1"/>
  <c r="M143" i="6"/>
  <c r="N143" i="6"/>
  <c r="N149" i="6"/>
  <c r="O143" i="6"/>
  <c r="P143" i="6"/>
  <c r="Q143" i="6"/>
  <c r="R143" i="6"/>
  <c r="S143" i="6"/>
  <c r="T143" i="6"/>
  <c r="T149" i="6" s="1"/>
  <c r="U143" i="6"/>
  <c r="V143" i="6"/>
  <c r="W143" i="6"/>
  <c r="X143" i="6"/>
  <c r="Y143" i="6"/>
  <c r="Z143" i="6"/>
  <c r="AA143" i="6"/>
  <c r="AB143" i="6"/>
  <c r="AB149" i="6"/>
  <c r="AC143" i="6"/>
  <c r="AC149" i="6"/>
  <c r="AD143" i="6"/>
  <c r="AE143" i="6"/>
  <c r="AF143" i="6"/>
  <c r="AF149" i="6"/>
  <c r="AG143" i="6"/>
  <c r="AH143" i="6"/>
  <c r="AI143" i="6"/>
  <c r="AJ143" i="6"/>
  <c r="AK143" i="6"/>
  <c r="AL143" i="6"/>
  <c r="AM143" i="6"/>
  <c r="AN143" i="6"/>
  <c r="AN149" i="6" s="1"/>
  <c r="AO143" i="6"/>
  <c r="AP143" i="6"/>
  <c r="AQ143" i="6"/>
  <c r="AQ149" i="6" s="1"/>
  <c r="AR143" i="6"/>
  <c r="AR149" i="6" s="1"/>
  <c r="AS143" i="6"/>
  <c r="AT143" i="6"/>
  <c r="AU143" i="6"/>
  <c r="AV143" i="6"/>
  <c r="AV149" i="6"/>
  <c r="AW143" i="6"/>
  <c r="AX143" i="6"/>
  <c r="AY143" i="6"/>
  <c r="AZ143" i="6"/>
  <c r="AZ149" i="6" s="1"/>
  <c r="BA143" i="6"/>
  <c r="BA149" i="6" s="1"/>
  <c r="BB143" i="6"/>
  <c r="BB149" i="6" s="1"/>
  <c r="BC143" i="6"/>
  <c r="BC149" i="6" s="1"/>
  <c r="BD143" i="6"/>
  <c r="BD149" i="6" s="1"/>
  <c r="BE143" i="6"/>
  <c r="BE149" i="6" s="1"/>
  <c r="BF143" i="6"/>
  <c r="BF149" i="6" s="1"/>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H152" i="6"/>
  <c r="I152" i="6"/>
  <c r="J152" i="6"/>
  <c r="K152" i="6"/>
  <c r="L152" i="6"/>
  <c r="L158" i="6"/>
  <c r="M152" i="6"/>
  <c r="N152" i="6"/>
  <c r="O152" i="6"/>
  <c r="P152" i="6"/>
  <c r="P158" i="6" s="1"/>
  <c r="Q152" i="6"/>
  <c r="R152" i="6"/>
  <c r="S152" i="6"/>
  <c r="T152" i="6"/>
  <c r="T158" i="6"/>
  <c r="U152" i="6"/>
  <c r="V152" i="6"/>
  <c r="W152" i="6"/>
  <c r="X152" i="6"/>
  <c r="Y152" i="6"/>
  <c r="Z152" i="6"/>
  <c r="AA152" i="6"/>
  <c r="AA158" i="6"/>
  <c r="AB152" i="6"/>
  <c r="AB158" i="6"/>
  <c r="AC152" i="6"/>
  <c r="AD152" i="6"/>
  <c r="AE152" i="6"/>
  <c r="AF152" i="6"/>
  <c r="AF158" i="6"/>
  <c r="AG152" i="6"/>
  <c r="AH152" i="6"/>
  <c r="AI152" i="6"/>
  <c r="AJ152" i="6"/>
  <c r="AJ158" i="6" s="1"/>
  <c r="AK152" i="6"/>
  <c r="AL152" i="6"/>
  <c r="AM152" i="6"/>
  <c r="AN152" i="6"/>
  <c r="AO152" i="6"/>
  <c r="AP152" i="6"/>
  <c r="AQ152" i="6"/>
  <c r="AR152" i="6"/>
  <c r="AR158" i="6"/>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5"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H161" i="6"/>
  <c r="H167" i="6" s="1"/>
  <c r="I161" i="6"/>
  <c r="J161" i="6"/>
  <c r="K161" i="6"/>
  <c r="K167" i="6" s="1"/>
  <c r="L161" i="6"/>
  <c r="L167" i="6" s="1"/>
  <c r="M161" i="6"/>
  <c r="N161" i="6"/>
  <c r="O161" i="6"/>
  <c r="P161" i="6"/>
  <c r="P167" i="6"/>
  <c r="Q161" i="6"/>
  <c r="R161" i="6"/>
  <c r="S161" i="6"/>
  <c r="T161" i="6"/>
  <c r="U161" i="6"/>
  <c r="V161" i="6"/>
  <c r="W161" i="6"/>
  <c r="X161" i="6"/>
  <c r="X167" i="6" s="1"/>
  <c r="Y161" i="6"/>
  <c r="Z161" i="6"/>
  <c r="AA161" i="6"/>
  <c r="AB161" i="6"/>
  <c r="AC161" i="6"/>
  <c r="AD161" i="6"/>
  <c r="AE161" i="6"/>
  <c r="AF161" i="6"/>
  <c r="AF167" i="6"/>
  <c r="AG161" i="6"/>
  <c r="AH161" i="6"/>
  <c r="AI161" i="6"/>
  <c r="AI167" i="6"/>
  <c r="AJ161" i="6"/>
  <c r="AJ167" i="6"/>
  <c r="AK161" i="6"/>
  <c r="AL161" i="6"/>
  <c r="AM161" i="6"/>
  <c r="AN161" i="6"/>
  <c r="AO161" i="6"/>
  <c r="AP161" i="6"/>
  <c r="AQ161" i="6"/>
  <c r="AR161" i="6"/>
  <c r="AR167" i="6" s="1"/>
  <c r="AS161" i="6"/>
  <c r="AS167" i="6" s="1"/>
  <c r="AT161" i="6"/>
  <c r="AU161" i="6"/>
  <c r="AV161" i="6"/>
  <c r="AV167" i="6" s="1"/>
  <c r="AW161" i="6"/>
  <c r="AX161" i="6"/>
  <c r="AY161" i="6"/>
  <c r="AZ161" i="6"/>
  <c r="AZ167" i="6"/>
  <c r="BA161" i="6"/>
  <c r="BA167" i="6"/>
  <c r="BB161" i="6"/>
  <c r="BB167" i="6"/>
  <c r="BC161" i="6"/>
  <c r="BC167" i="6"/>
  <c r="BD161" i="6"/>
  <c r="BD167" i="6"/>
  <c r="BE161" i="6"/>
  <c r="BE167" i="6"/>
  <c r="BF161" i="6"/>
  <c r="BF167" i="6"/>
  <c r="BG162" i="6"/>
  <c r="BG161" i="6"/>
  <c r="BG167" i="6" s="1"/>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58" i="6"/>
  <c r="BC258" i="6"/>
  <c r="BF258" i="6"/>
  <c r="BA259" i="6"/>
  <c r="BC259" i="6"/>
  <c r="BD259" i="6"/>
  <c r="BE259" i="6"/>
  <c r="H258" i="6"/>
  <c r="L258" i="6"/>
  <c r="M258" i="6"/>
  <c r="P258" i="6"/>
  <c r="AH258" i="6"/>
  <c r="AJ258" i="6"/>
  <c r="AN258" i="6"/>
  <c r="AU258" i="6"/>
  <c r="AW258" i="6"/>
  <c r="P259" i="6"/>
  <c r="T259" i="6"/>
  <c r="AC259" i="6"/>
  <c r="AE259" i="6"/>
  <c r="AI259" i="6"/>
  <c r="AM259" i="6"/>
  <c r="AS259" i="6"/>
  <c r="AT258" i="6"/>
  <c r="BA258" i="6"/>
  <c r="N259" i="6"/>
  <c r="R259" i="6"/>
  <c r="AT259" i="6"/>
  <c r="BE267" i="6"/>
  <c r="BB268" i="6"/>
  <c r="BD268" i="6"/>
  <c r="BE268" i="6"/>
  <c r="BF268" i="6"/>
  <c r="F267" i="6"/>
  <c r="AA267" i="6"/>
  <c r="P268" i="6"/>
  <c r="T268" i="6"/>
  <c r="V268" i="6"/>
  <c r="Y268" i="6"/>
  <c r="AG268" i="6"/>
  <c r="AM268" i="6"/>
  <c r="I267" i="6"/>
  <c r="R267" i="6"/>
  <c r="AC267" i="6"/>
  <c r="AG267" i="6"/>
  <c r="AO267" i="6"/>
  <c r="BA268" i="6"/>
  <c r="BC268" i="6"/>
  <c r="BA276" i="6"/>
  <c r="BB276" i="6"/>
  <c r="BF276" i="6"/>
  <c r="BA277" i="6"/>
  <c r="BC277" i="6"/>
  <c r="BD277" i="6"/>
  <c r="BE277" i="6"/>
  <c r="K276" i="6"/>
  <c r="AA276" i="6"/>
  <c r="AC276" i="6"/>
  <c r="K277" i="6"/>
  <c r="Q277" i="6"/>
  <c r="S277" i="6"/>
  <c r="AG277" i="6"/>
  <c r="AJ277" i="6"/>
  <c r="AL277" i="6"/>
  <c r="AX277" i="6"/>
  <c r="U276" i="6"/>
  <c r="AT276" i="6"/>
  <c r="BC276" i="6"/>
  <c r="BE276" i="6"/>
  <c r="AI277" i="6"/>
  <c r="AY277" i="6"/>
  <c r="BF277" i="6"/>
  <c r="A284" i="6"/>
  <c r="A285" i="6"/>
  <c r="F292" i="6"/>
  <c r="F304" i="6"/>
  <c r="F289" i="6" s="1"/>
  <c r="G292" i="6"/>
  <c r="H292" i="6"/>
  <c r="I292" i="6"/>
  <c r="J292" i="6"/>
  <c r="K292" i="6"/>
  <c r="L292" i="6"/>
  <c r="M292" i="6"/>
  <c r="N292" i="6"/>
  <c r="N289" i="6" s="1"/>
  <c r="O292" i="6"/>
  <c r="P292" i="6"/>
  <c r="Q292" i="6"/>
  <c r="R292" i="6"/>
  <c r="R289" i="6"/>
  <c r="S292" i="6"/>
  <c r="T292" i="6"/>
  <c r="U292" i="6"/>
  <c r="V292" i="6"/>
  <c r="V289" i="6" s="1"/>
  <c r="W292" i="6"/>
  <c r="X292" i="6"/>
  <c r="Y292" i="6"/>
  <c r="Z292" i="6"/>
  <c r="AA292" i="6"/>
  <c r="AB292" i="6"/>
  <c r="AC292" i="6"/>
  <c r="AD292" i="6"/>
  <c r="AD289" i="6" s="1"/>
  <c r="AE292" i="6"/>
  <c r="AF292" i="6"/>
  <c r="AG292" i="6"/>
  <c r="AH292" i="6"/>
  <c r="AH289" i="6"/>
  <c r="AI292" i="6"/>
  <c r="AJ292" i="6"/>
  <c r="AK292" i="6"/>
  <c r="AL292" i="6"/>
  <c r="AL289" i="6" s="1"/>
  <c r="AM292" i="6"/>
  <c r="AN292" i="6"/>
  <c r="AO292" i="6"/>
  <c r="AP292" i="6"/>
  <c r="AQ292" i="6"/>
  <c r="AR292" i="6"/>
  <c r="AS292" i="6"/>
  <c r="AT292" i="6"/>
  <c r="AT289" i="6" s="1"/>
  <c r="AU292" i="6"/>
  <c r="AV292" i="6"/>
  <c r="AW292" i="6"/>
  <c r="AX292" i="6"/>
  <c r="AX289" i="6"/>
  <c r="AY292" i="6"/>
  <c r="AZ292" i="6"/>
  <c r="BA292" i="6"/>
  <c r="BB292" i="6"/>
  <c r="BB289" i="6" s="1"/>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BJ301" i="6" s="1"/>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J289" i="6" s="1"/>
  <c r="K316" i="6"/>
  <c r="L316" i="6"/>
  <c r="M316" i="6"/>
  <c r="N316" i="6"/>
  <c r="O316" i="6"/>
  <c r="P316" i="6"/>
  <c r="Q316" i="6"/>
  <c r="R316" i="6"/>
  <c r="S316" i="6"/>
  <c r="T316" i="6"/>
  <c r="U316" i="6"/>
  <c r="V316" i="6"/>
  <c r="W316" i="6"/>
  <c r="X316" i="6"/>
  <c r="Y316" i="6"/>
  <c r="Z316" i="6"/>
  <c r="Z289" i="6" s="1"/>
  <c r="AA316" i="6"/>
  <c r="AB316" i="6"/>
  <c r="AC316" i="6"/>
  <c r="AD316" i="6"/>
  <c r="AE316" i="6"/>
  <c r="AF316" i="6"/>
  <c r="AG316" i="6"/>
  <c r="AH316" i="6"/>
  <c r="AI316" i="6"/>
  <c r="AJ316" i="6"/>
  <c r="AK316" i="6"/>
  <c r="AL316" i="6"/>
  <c r="AM316" i="6"/>
  <c r="AN316" i="6"/>
  <c r="AO316" i="6"/>
  <c r="AP316" i="6"/>
  <c r="AP289" i="6" s="1"/>
  <c r="AQ316" i="6"/>
  <c r="AR316" i="6"/>
  <c r="AS316" i="6"/>
  <c r="AT316" i="6"/>
  <c r="AU316" i="6"/>
  <c r="AV316" i="6"/>
  <c r="AW316" i="6"/>
  <c r="AX316" i="6"/>
  <c r="AY316" i="6"/>
  <c r="AZ316" i="6"/>
  <c r="BA316" i="6"/>
  <c r="BB316" i="6"/>
  <c r="BC316" i="6"/>
  <c r="BD316" i="6"/>
  <c r="BE316" i="6"/>
  <c r="BF316" i="6"/>
  <c r="BF289" i="6" s="1"/>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F403" i="6"/>
  <c r="G403" i="6"/>
  <c r="G400" i="6"/>
  <c r="H403" i="6"/>
  <c r="I403" i="6"/>
  <c r="I400" i="6" s="1"/>
  <c r="J403" i="6"/>
  <c r="K403" i="6"/>
  <c r="K400" i="6"/>
  <c r="L403" i="6"/>
  <c r="M403" i="6"/>
  <c r="M400" i="6" s="1"/>
  <c r="N403" i="6"/>
  <c r="O403" i="6"/>
  <c r="O400" i="6"/>
  <c r="P403" i="6"/>
  <c r="Q403" i="6"/>
  <c r="Q400" i="6" s="1"/>
  <c r="R403" i="6"/>
  <c r="S403" i="6"/>
  <c r="S400" i="6"/>
  <c r="T403" i="6"/>
  <c r="U403" i="6"/>
  <c r="U400" i="6" s="1"/>
  <c r="V403" i="6"/>
  <c r="W403" i="6"/>
  <c r="W400" i="6"/>
  <c r="X403" i="6"/>
  <c r="Y403" i="6"/>
  <c r="Y400" i="6" s="1"/>
  <c r="Z403" i="6"/>
  <c r="AA403" i="6"/>
  <c r="AA400" i="6"/>
  <c r="AB403" i="6"/>
  <c r="AC403" i="6"/>
  <c r="AC400" i="6" s="1"/>
  <c r="AD403" i="6"/>
  <c r="AE403" i="6"/>
  <c r="AE400" i="6"/>
  <c r="AF403" i="6"/>
  <c r="AG403" i="6"/>
  <c r="AG400" i="6" s="1"/>
  <c r="AH403" i="6"/>
  <c r="AI403" i="6"/>
  <c r="AI400" i="6"/>
  <c r="AJ403" i="6"/>
  <c r="AK403" i="6"/>
  <c r="AK400" i="6" s="1"/>
  <c r="AL403" i="6"/>
  <c r="AM403" i="6"/>
  <c r="AM400" i="6"/>
  <c r="AN403" i="6"/>
  <c r="AO403" i="6"/>
  <c r="AO400" i="6" s="1"/>
  <c r="AP403" i="6"/>
  <c r="AQ403" i="6"/>
  <c r="AQ400" i="6"/>
  <c r="AR403" i="6"/>
  <c r="AS403" i="6"/>
  <c r="AS400" i="6" s="1"/>
  <c r="AT403" i="6"/>
  <c r="AU403" i="6"/>
  <c r="AU400" i="6"/>
  <c r="AV403" i="6"/>
  <c r="AW403" i="6"/>
  <c r="AW400" i="6" s="1"/>
  <c r="AX403" i="6"/>
  <c r="AY403" i="6"/>
  <c r="AY400" i="6"/>
  <c r="AZ403" i="6"/>
  <c r="BA403" i="6"/>
  <c r="BA400" i="6" s="1"/>
  <c r="BB403" i="6"/>
  <c r="BC403" i="6"/>
  <c r="BC400" i="6"/>
  <c r="BD403" i="6"/>
  <c r="BE403" i="6"/>
  <c r="BE400" i="6" s="1"/>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F400" i="6" s="1"/>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BG472" i="6" s="1"/>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514" i="6"/>
  <c r="F511" i="6"/>
  <c r="G514" i="6"/>
  <c r="H514" i="6"/>
  <c r="H511" i="6" s="1"/>
  <c r="I514" i="6"/>
  <c r="J514" i="6"/>
  <c r="K514" i="6"/>
  <c r="L514" i="6"/>
  <c r="L511" i="6"/>
  <c r="M514" i="6"/>
  <c r="N514" i="6"/>
  <c r="O514" i="6"/>
  <c r="P514" i="6"/>
  <c r="P511" i="6" s="1"/>
  <c r="Q514" i="6"/>
  <c r="R514" i="6"/>
  <c r="S514" i="6"/>
  <c r="T514" i="6"/>
  <c r="T511" i="6"/>
  <c r="U514" i="6"/>
  <c r="V514" i="6"/>
  <c r="W514" i="6"/>
  <c r="X514" i="6"/>
  <c r="X511" i="6" s="1"/>
  <c r="Y514" i="6"/>
  <c r="Z514" i="6"/>
  <c r="AA514" i="6"/>
  <c r="AB514" i="6"/>
  <c r="AB511" i="6"/>
  <c r="AC514" i="6"/>
  <c r="AD514" i="6"/>
  <c r="AE514" i="6"/>
  <c r="AF514" i="6"/>
  <c r="AF511" i="6" s="1"/>
  <c r="AG514" i="6"/>
  <c r="AH514" i="6"/>
  <c r="AI514" i="6"/>
  <c r="AJ514" i="6"/>
  <c r="AJ511" i="6"/>
  <c r="AK514" i="6"/>
  <c r="AL514" i="6"/>
  <c r="AM514" i="6"/>
  <c r="AN514" i="6"/>
  <c r="AN511" i="6" s="1"/>
  <c r="AO514" i="6"/>
  <c r="AP514" i="6"/>
  <c r="AQ514" i="6"/>
  <c r="AR514" i="6"/>
  <c r="AR511" i="6"/>
  <c r="AS514" i="6"/>
  <c r="AT514" i="6"/>
  <c r="AU514" i="6"/>
  <c r="AV514" i="6"/>
  <c r="AV511" i="6" s="1"/>
  <c r="AW514" i="6"/>
  <c r="AX514" i="6"/>
  <c r="AY514" i="6"/>
  <c r="AZ514" i="6"/>
  <c r="AZ511" i="6"/>
  <c r="BA514" i="6"/>
  <c r="BB514" i="6"/>
  <c r="BC514" i="6"/>
  <c r="BD514" i="6"/>
  <c r="BD511" i="6" s="1"/>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625" i="6"/>
  <c r="G625" i="6"/>
  <c r="G622" i="6" s="1"/>
  <c r="H625" i="6"/>
  <c r="I625" i="6"/>
  <c r="I622" i="6"/>
  <c r="J625" i="6"/>
  <c r="K625" i="6"/>
  <c r="K622" i="6" s="1"/>
  <c r="L625" i="6"/>
  <c r="M625" i="6"/>
  <c r="M622" i="6"/>
  <c r="N625" i="6"/>
  <c r="O625" i="6"/>
  <c r="O622" i="6" s="1"/>
  <c r="P625" i="6"/>
  <c r="Q625" i="6"/>
  <c r="Q622" i="6"/>
  <c r="R625" i="6"/>
  <c r="S625" i="6"/>
  <c r="S622" i="6" s="1"/>
  <c r="T625" i="6"/>
  <c r="U625" i="6"/>
  <c r="U622" i="6"/>
  <c r="V625" i="6"/>
  <c r="W625" i="6"/>
  <c r="W622" i="6" s="1"/>
  <c r="X625" i="6"/>
  <c r="Y625" i="6"/>
  <c r="Y622" i="6"/>
  <c r="Z625" i="6"/>
  <c r="AA625" i="6"/>
  <c r="AA622" i="6" s="1"/>
  <c r="AB625" i="6"/>
  <c r="AC625" i="6"/>
  <c r="AC622" i="6"/>
  <c r="AD625" i="6"/>
  <c r="AE625" i="6"/>
  <c r="AE622" i="6" s="1"/>
  <c r="AF625" i="6"/>
  <c r="AG625" i="6"/>
  <c r="AG622" i="6"/>
  <c r="AH625" i="6"/>
  <c r="AI625" i="6"/>
  <c r="AI622" i="6" s="1"/>
  <c r="AJ625" i="6"/>
  <c r="AK625" i="6"/>
  <c r="AK622" i="6"/>
  <c r="AL625" i="6"/>
  <c r="AM625" i="6"/>
  <c r="AM622" i="6" s="1"/>
  <c r="AN625" i="6"/>
  <c r="AO625" i="6"/>
  <c r="AO622" i="6"/>
  <c r="AP625" i="6"/>
  <c r="AQ625" i="6"/>
  <c r="AQ622" i="6" s="1"/>
  <c r="AR625" i="6"/>
  <c r="AS625" i="6"/>
  <c r="AS622" i="6"/>
  <c r="AT625" i="6"/>
  <c r="AU625" i="6"/>
  <c r="AU622" i="6" s="1"/>
  <c r="AV625" i="6"/>
  <c r="AW625" i="6"/>
  <c r="AW622" i="6"/>
  <c r="AX625" i="6"/>
  <c r="AY625" i="6"/>
  <c r="AY622" i="6" s="1"/>
  <c r="AZ625" i="6"/>
  <c r="BA625" i="6"/>
  <c r="BA622" i="6"/>
  <c r="BB625" i="6"/>
  <c r="BC625" i="6"/>
  <c r="BC622" i="6" s="1"/>
  <c r="BD625" i="6"/>
  <c r="BE625" i="6"/>
  <c r="BE622"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736" i="6"/>
  <c r="F733" i="6" s="1"/>
  <c r="G736" i="6"/>
  <c r="H736" i="6"/>
  <c r="H733" i="6"/>
  <c r="I736" i="6"/>
  <c r="J736" i="6"/>
  <c r="J733" i="6" s="1"/>
  <c r="K736" i="6"/>
  <c r="L736" i="6"/>
  <c r="L733" i="6"/>
  <c r="M736" i="6"/>
  <c r="N736" i="6"/>
  <c r="N733" i="6" s="1"/>
  <c r="O736" i="6"/>
  <c r="P736" i="6"/>
  <c r="P733" i="6"/>
  <c r="Q736" i="6"/>
  <c r="R736" i="6"/>
  <c r="R733" i="6" s="1"/>
  <c r="S736" i="6"/>
  <c r="T736" i="6"/>
  <c r="T733" i="6"/>
  <c r="U736" i="6"/>
  <c r="V736" i="6"/>
  <c r="V733" i="6" s="1"/>
  <c r="W736" i="6"/>
  <c r="X736" i="6"/>
  <c r="X733" i="6"/>
  <c r="Y736" i="6"/>
  <c r="Z736" i="6"/>
  <c r="Z733" i="6" s="1"/>
  <c r="AA736" i="6"/>
  <c r="AB736" i="6"/>
  <c r="AB733" i="6"/>
  <c r="AC736" i="6"/>
  <c r="AD736" i="6"/>
  <c r="AD733" i="6" s="1"/>
  <c r="AE736" i="6"/>
  <c r="AF736" i="6"/>
  <c r="AF733" i="6"/>
  <c r="AG736" i="6"/>
  <c r="AH736" i="6"/>
  <c r="AH733" i="6" s="1"/>
  <c r="AI736" i="6"/>
  <c r="AJ736" i="6"/>
  <c r="AJ733" i="6"/>
  <c r="AK736" i="6"/>
  <c r="AL736" i="6"/>
  <c r="AL733" i="6" s="1"/>
  <c r="AM736" i="6"/>
  <c r="AN736" i="6"/>
  <c r="AN733" i="6"/>
  <c r="AO736" i="6"/>
  <c r="AP736" i="6"/>
  <c r="AP733" i="6" s="1"/>
  <c r="AQ736" i="6"/>
  <c r="AR736" i="6"/>
  <c r="AR733" i="6"/>
  <c r="AS736" i="6"/>
  <c r="AT736" i="6"/>
  <c r="AT733" i="6" s="1"/>
  <c r="AU736" i="6"/>
  <c r="AV736" i="6"/>
  <c r="AV733" i="6"/>
  <c r="AW736" i="6"/>
  <c r="AX736" i="6"/>
  <c r="AX733" i="6" s="1"/>
  <c r="AY736" i="6"/>
  <c r="AZ736" i="6"/>
  <c r="AZ733" i="6"/>
  <c r="BA736" i="6"/>
  <c r="BB736" i="6"/>
  <c r="BB733" i="6" s="1"/>
  <c r="BC736" i="6"/>
  <c r="BD736" i="6"/>
  <c r="BD733" i="6"/>
  <c r="BE736" i="6"/>
  <c r="BF736" i="6"/>
  <c r="BF733" i="6" s="1"/>
  <c r="BG737" i="6"/>
  <c r="BG738"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G741"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G744"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47" i="6"/>
  <c r="G847" i="6"/>
  <c r="G844" i="6" s="1"/>
  <c r="H847" i="6"/>
  <c r="I847" i="6"/>
  <c r="J847" i="6"/>
  <c r="K847" i="6"/>
  <c r="K844" i="6" s="1"/>
  <c r="L847" i="6"/>
  <c r="M847" i="6"/>
  <c r="N847" i="6"/>
  <c r="O847" i="6"/>
  <c r="O844" i="6" s="1"/>
  <c r="P847" i="6"/>
  <c r="Q847" i="6"/>
  <c r="R847" i="6"/>
  <c r="S847" i="6"/>
  <c r="S844" i="6" s="1"/>
  <c r="T847" i="6"/>
  <c r="U847" i="6"/>
  <c r="V847" i="6"/>
  <c r="W847" i="6"/>
  <c r="W844" i="6" s="1"/>
  <c r="X847" i="6"/>
  <c r="Y847" i="6"/>
  <c r="Z847" i="6"/>
  <c r="AA847" i="6"/>
  <c r="AA844" i="6" s="1"/>
  <c r="AB847" i="6"/>
  <c r="AC847" i="6"/>
  <c r="AD847" i="6"/>
  <c r="AE847" i="6"/>
  <c r="AE844" i="6" s="1"/>
  <c r="AF847" i="6"/>
  <c r="AG847" i="6"/>
  <c r="AH847" i="6"/>
  <c r="AI847" i="6"/>
  <c r="AI844" i="6" s="1"/>
  <c r="AJ847" i="6"/>
  <c r="AK847" i="6"/>
  <c r="AL847" i="6"/>
  <c r="AM847" i="6"/>
  <c r="AM844" i="6" s="1"/>
  <c r="AN847" i="6"/>
  <c r="AO847" i="6"/>
  <c r="AP847" i="6"/>
  <c r="AQ847" i="6"/>
  <c r="AQ844" i="6" s="1"/>
  <c r="AR847" i="6"/>
  <c r="AS847" i="6"/>
  <c r="AT847" i="6"/>
  <c r="AU847" i="6"/>
  <c r="AU844" i="6" s="1"/>
  <c r="AV847" i="6"/>
  <c r="AW847" i="6"/>
  <c r="AX847" i="6"/>
  <c r="AY847" i="6"/>
  <c r="AY844" i="6" s="1"/>
  <c r="AZ847" i="6"/>
  <c r="BA847" i="6"/>
  <c r="BB847" i="6"/>
  <c r="BC847" i="6"/>
  <c r="BC844" i="6" s="1"/>
  <c r="BD847" i="6"/>
  <c r="BE847" i="6"/>
  <c r="BF847" i="6"/>
  <c r="BG848" i="6"/>
  <c r="BG849"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G852"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G855"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F859" i="6"/>
  <c r="G859" i="6"/>
  <c r="H859" i="6"/>
  <c r="I859" i="6"/>
  <c r="I844" i="6" s="1"/>
  <c r="J859" i="6"/>
  <c r="K859" i="6"/>
  <c r="L859" i="6"/>
  <c r="M859" i="6"/>
  <c r="M844" i="6" s="1"/>
  <c r="N859" i="6"/>
  <c r="O859" i="6"/>
  <c r="P859" i="6"/>
  <c r="Q859" i="6"/>
  <c r="Q844" i="6" s="1"/>
  <c r="R859" i="6"/>
  <c r="S859" i="6"/>
  <c r="T859" i="6"/>
  <c r="U859" i="6"/>
  <c r="U844" i="6" s="1"/>
  <c r="V859" i="6"/>
  <c r="W859" i="6"/>
  <c r="X859" i="6"/>
  <c r="Y859" i="6"/>
  <c r="Y844" i="6" s="1"/>
  <c r="Z859" i="6"/>
  <c r="AA859" i="6"/>
  <c r="AB859" i="6"/>
  <c r="AC859" i="6"/>
  <c r="AC844" i="6" s="1"/>
  <c r="AD859" i="6"/>
  <c r="AE859" i="6"/>
  <c r="AF859" i="6"/>
  <c r="AG859" i="6"/>
  <c r="AG844" i="6" s="1"/>
  <c r="AH859" i="6"/>
  <c r="AI859" i="6"/>
  <c r="AJ859" i="6"/>
  <c r="AK859" i="6"/>
  <c r="AK844" i="6" s="1"/>
  <c r="AL859" i="6"/>
  <c r="AM859" i="6"/>
  <c r="AN859" i="6"/>
  <c r="AO859" i="6"/>
  <c r="AO844" i="6" s="1"/>
  <c r="AP859" i="6"/>
  <c r="AQ859" i="6"/>
  <c r="AR859" i="6"/>
  <c r="AS859" i="6"/>
  <c r="AS844" i="6" s="1"/>
  <c r="AT859" i="6"/>
  <c r="AU859" i="6"/>
  <c r="AV859" i="6"/>
  <c r="AW859" i="6"/>
  <c r="AW844" i="6" s="1"/>
  <c r="AX859" i="6"/>
  <c r="AY859" i="6"/>
  <c r="AZ859" i="6"/>
  <c r="BA859" i="6"/>
  <c r="BA844" i="6" s="1"/>
  <c r="BB859" i="6"/>
  <c r="BC859" i="6"/>
  <c r="BD859" i="6"/>
  <c r="BE859" i="6"/>
  <c r="BE844" i="6" s="1"/>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58" i="6"/>
  <c r="G958" i="6"/>
  <c r="G955" i="6" s="1"/>
  <c r="H958" i="6"/>
  <c r="I958" i="6"/>
  <c r="J958" i="6"/>
  <c r="K958" i="6"/>
  <c r="K955" i="6" s="1"/>
  <c r="L958" i="6"/>
  <c r="M958" i="6"/>
  <c r="N958" i="6"/>
  <c r="O958" i="6"/>
  <c r="O955" i="6" s="1"/>
  <c r="P958" i="6"/>
  <c r="Q958" i="6"/>
  <c r="R958" i="6"/>
  <c r="S958" i="6"/>
  <c r="S955" i="6" s="1"/>
  <c r="T958" i="6"/>
  <c r="U958" i="6"/>
  <c r="V958" i="6"/>
  <c r="W958" i="6"/>
  <c r="W955" i="6" s="1"/>
  <c r="X958" i="6"/>
  <c r="Y958" i="6"/>
  <c r="Z958" i="6"/>
  <c r="AA958" i="6"/>
  <c r="AA955" i="6" s="1"/>
  <c r="AB958" i="6"/>
  <c r="AC958" i="6"/>
  <c r="AD958" i="6"/>
  <c r="AE958" i="6"/>
  <c r="AE955" i="6" s="1"/>
  <c r="AF958" i="6"/>
  <c r="AG958" i="6"/>
  <c r="AH958" i="6"/>
  <c r="AI958" i="6"/>
  <c r="AI955" i="6" s="1"/>
  <c r="AJ958" i="6"/>
  <c r="AK958" i="6"/>
  <c r="AL958" i="6"/>
  <c r="AM958" i="6"/>
  <c r="AM955" i="6" s="1"/>
  <c r="AN958" i="6"/>
  <c r="AO958" i="6"/>
  <c r="AP958" i="6"/>
  <c r="AQ958" i="6"/>
  <c r="AQ955" i="6" s="1"/>
  <c r="AR958" i="6"/>
  <c r="AS958" i="6"/>
  <c r="AT958" i="6"/>
  <c r="AU958" i="6"/>
  <c r="AU955" i="6" s="1"/>
  <c r="AV958" i="6"/>
  <c r="AW958" i="6"/>
  <c r="AX958" i="6"/>
  <c r="AY958" i="6"/>
  <c r="AY955" i="6" s="1"/>
  <c r="AZ958" i="6"/>
  <c r="BA958" i="6"/>
  <c r="BB958" i="6"/>
  <c r="BC958" i="6"/>
  <c r="BC955" i="6" s="1"/>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I955" i="6" s="1"/>
  <c r="J970" i="6"/>
  <c r="K970" i="6"/>
  <c r="L970" i="6"/>
  <c r="M970" i="6"/>
  <c r="M955" i="6" s="1"/>
  <c r="N970" i="6"/>
  <c r="O970" i="6"/>
  <c r="P970" i="6"/>
  <c r="Q970" i="6"/>
  <c r="Q955" i="6" s="1"/>
  <c r="R970" i="6"/>
  <c r="S970" i="6"/>
  <c r="T970" i="6"/>
  <c r="U970" i="6"/>
  <c r="U955" i="6" s="1"/>
  <c r="V970" i="6"/>
  <c r="W970" i="6"/>
  <c r="X970" i="6"/>
  <c r="Y970" i="6"/>
  <c r="Y955" i="6" s="1"/>
  <c r="Z970" i="6"/>
  <c r="AA970" i="6"/>
  <c r="AB970" i="6"/>
  <c r="AC970" i="6"/>
  <c r="AC955" i="6" s="1"/>
  <c r="AD970" i="6"/>
  <c r="AE970" i="6"/>
  <c r="AF970" i="6"/>
  <c r="AG970" i="6"/>
  <c r="AG955" i="6" s="1"/>
  <c r="AH970" i="6"/>
  <c r="AI970" i="6"/>
  <c r="AJ970" i="6"/>
  <c r="AK970" i="6"/>
  <c r="AK955" i="6" s="1"/>
  <c r="AL970" i="6"/>
  <c r="AM970" i="6"/>
  <c r="AN970" i="6"/>
  <c r="AO970" i="6"/>
  <c r="AO955" i="6" s="1"/>
  <c r="AP970" i="6"/>
  <c r="AQ970" i="6"/>
  <c r="AR970" i="6"/>
  <c r="AS970" i="6"/>
  <c r="AS955" i="6" s="1"/>
  <c r="AT970" i="6"/>
  <c r="AU970" i="6"/>
  <c r="AV970" i="6"/>
  <c r="AW970" i="6"/>
  <c r="AW955" i="6" s="1"/>
  <c r="AX970" i="6"/>
  <c r="AY970" i="6"/>
  <c r="AZ970" i="6"/>
  <c r="BA970" i="6"/>
  <c r="BA955" i="6" s="1"/>
  <c r="BB970" i="6"/>
  <c r="BC970" i="6"/>
  <c r="BD970" i="6"/>
  <c r="BE970" i="6"/>
  <c r="BE955" i="6" s="1"/>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069" i="6"/>
  <c r="G1069" i="6"/>
  <c r="H1069" i="6"/>
  <c r="H1066" i="6" s="1"/>
  <c r="I1069" i="6"/>
  <c r="J1069" i="6"/>
  <c r="K1069" i="6"/>
  <c r="L1069" i="6"/>
  <c r="L1066" i="6" s="1"/>
  <c r="M1069" i="6"/>
  <c r="N1069" i="6"/>
  <c r="O1069" i="6"/>
  <c r="P1069" i="6"/>
  <c r="P1066" i="6" s="1"/>
  <c r="Q1069" i="6"/>
  <c r="R1069" i="6"/>
  <c r="S1069" i="6"/>
  <c r="T1069" i="6"/>
  <c r="T1066" i="6" s="1"/>
  <c r="U1069" i="6"/>
  <c r="V1069" i="6"/>
  <c r="W1069" i="6"/>
  <c r="X1069" i="6"/>
  <c r="X1066" i="6" s="1"/>
  <c r="Y1069" i="6"/>
  <c r="Z1069" i="6"/>
  <c r="AA1069" i="6"/>
  <c r="AB1069" i="6"/>
  <c r="AB1066" i="6" s="1"/>
  <c r="AC1069" i="6"/>
  <c r="AD1069" i="6"/>
  <c r="AE1069" i="6"/>
  <c r="AF1069" i="6"/>
  <c r="AF1066" i="6" s="1"/>
  <c r="AG1069" i="6"/>
  <c r="AH1069" i="6"/>
  <c r="AI1069" i="6"/>
  <c r="AJ1069" i="6"/>
  <c r="AJ1066" i="6" s="1"/>
  <c r="AK1069" i="6"/>
  <c r="AL1069" i="6"/>
  <c r="AM1069" i="6"/>
  <c r="AN1069" i="6"/>
  <c r="AN1066" i="6" s="1"/>
  <c r="AO1069" i="6"/>
  <c r="AP1069" i="6"/>
  <c r="AQ1069" i="6"/>
  <c r="AR1069" i="6"/>
  <c r="AR1066" i="6" s="1"/>
  <c r="AS1069" i="6"/>
  <c r="AT1069" i="6"/>
  <c r="AU1069" i="6"/>
  <c r="AV1069" i="6"/>
  <c r="AV1066" i="6" s="1"/>
  <c r="AW1069" i="6"/>
  <c r="AX1069" i="6"/>
  <c r="AY1069" i="6"/>
  <c r="AZ1069" i="6"/>
  <c r="AZ1066" i="6" s="1"/>
  <c r="BA1069" i="6"/>
  <c r="BB1069" i="6"/>
  <c r="BC1069" i="6"/>
  <c r="BD1069" i="6"/>
  <c r="BD1066" i="6" s="1"/>
  <c r="BE1069" i="6"/>
  <c r="BF1069" i="6"/>
  <c r="BG1070" i="6"/>
  <c r="BG1071"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F1081" i="6"/>
  <c r="G1081" i="6"/>
  <c r="H1081" i="6"/>
  <c r="I1081" i="6"/>
  <c r="J1081" i="6"/>
  <c r="J1066" i="6" s="1"/>
  <c r="K1081" i="6"/>
  <c r="L1081" i="6"/>
  <c r="M1081" i="6"/>
  <c r="N1081" i="6"/>
  <c r="N1066" i="6" s="1"/>
  <c r="O1081" i="6"/>
  <c r="P1081" i="6"/>
  <c r="Q1081" i="6"/>
  <c r="R1081" i="6"/>
  <c r="R1066" i="6" s="1"/>
  <c r="S1081" i="6"/>
  <c r="T1081" i="6"/>
  <c r="U1081" i="6"/>
  <c r="V1081" i="6"/>
  <c r="V1066" i="6" s="1"/>
  <c r="W1081" i="6"/>
  <c r="X1081" i="6"/>
  <c r="Y1081" i="6"/>
  <c r="Z1081" i="6"/>
  <c r="Z1066" i="6" s="1"/>
  <c r="AA1081" i="6"/>
  <c r="AB1081" i="6"/>
  <c r="AC1081" i="6"/>
  <c r="AD1081" i="6"/>
  <c r="AD1066" i="6" s="1"/>
  <c r="AE1081" i="6"/>
  <c r="AF1081" i="6"/>
  <c r="AG1081" i="6"/>
  <c r="AH1081" i="6"/>
  <c r="AH1066" i="6" s="1"/>
  <c r="AI1081" i="6"/>
  <c r="AJ1081" i="6"/>
  <c r="AK1081" i="6"/>
  <c r="AL1081" i="6"/>
  <c r="AL1066" i="6" s="1"/>
  <c r="AM1081" i="6"/>
  <c r="AN1081" i="6"/>
  <c r="AO1081" i="6"/>
  <c r="AP1081" i="6"/>
  <c r="AP1066" i="6" s="1"/>
  <c r="AQ1081" i="6"/>
  <c r="AR1081" i="6"/>
  <c r="AS1081" i="6"/>
  <c r="AT1081" i="6"/>
  <c r="AT1066" i="6" s="1"/>
  <c r="AU1081" i="6"/>
  <c r="AV1081" i="6"/>
  <c r="AW1081" i="6"/>
  <c r="AX1081" i="6"/>
  <c r="AX1066" i="6" s="1"/>
  <c r="AY1081" i="6"/>
  <c r="AZ1081" i="6"/>
  <c r="BA1081" i="6"/>
  <c r="BB1081" i="6"/>
  <c r="BB1066" i="6" s="1"/>
  <c r="BC1081" i="6"/>
  <c r="BD1081" i="6"/>
  <c r="BE1081" i="6"/>
  <c r="BF1081" i="6"/>
  <c r="BF1066" i="6" s="1"/>
  <c r="BG1082" i="6"/>
  <c r="BG1083"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F1291" i="6"/>
  <c r="G1291" i="6"/>
  <c r="G1288" i="6"/>
  <c r="H1291" i="6"/>
  <c r="I1291" i="6"/>
  <c r="I1288" i="6" s="1"/>
  <c r="J1291" i="6"/>
  <c r="K1291" i="6"/>
  <c r="K1288" i="6"/>
  <c r="L1291" i="6"/>
  <c r="M1291" i="6"/>
  <c r="M1288" i="6" s="1"/>
  <c r="N1291" i="6"/>
  <c r="O1291" i="6"/>
  <c r="O1288" i="6"/>
  <c r="P1291" i="6"/>
  <c r="Q1291" i="6"/>
  <c r="Q1288" i="6" s="1"/>
  <c r="R1291" i="6"/>
  <c r="S1291" i="6"/>
  <c r="S1288" i="6"/>
  <c r="T1291" i="6"/>
  <c r="U1291" i="6"/>
  <c r="U1288" i="6" s="1"/>
  <c r="V1291" i="6"/>
  <c r="W1291" i="6"/>
  <c r="W1288" i="6"/>
  <c r="X1291" i="6"/>
  <c r="Y1291" i="6"/>
  <c r="Y1288" i="6" s="1"/>
  <c r="Z1291" i="6"/>
  <c r="AA1291" i="6"/>
  <c r="AA1288" i="6"/>
  <c r="AB1291" i="6"/>
  <c r="AC1291" i="6"/>
  <c r="AC1288" i="6" s="1"/>
  <c r="AD1291" i="6"/>
  <c r="AE1291" i="6"/>
  <c r="AE1288" i="6"/>
  <c r="AF1291" i="6"/>
  <c r="AG1291" i="6"/>
  <c r="AG1288" i="6" s="1"/>
  <c r="AH1291" i="6"/>
  <c r="AI1291" i="6"/>
  <c r="AI1288" i="6"/>
  <c r="AJ1291" i="6"/>
  <c r="AK1291" i="6"/>
  <c r="AK1288" i="6" s="1"/>
  <c r="AL1291" i="6"/>
  <c r="AM1291" i="6"/>
  <c r="AM1288" i="6"/>
  <c r="AN1291" i="6"/>
  <c r="AO1291" i="6"/>
  <c r="AO1288" i="6" s="1"/>
  <c r="AP1291" i="6"/>
  <c r="AQ1291" i="6"/>
  <c r="AQ1288" i="6"/>
  <c r="AR1291" i="6"/>
  <c r="AS1291" i="6"/>
  <c r="AS1288" i="6" s="1"/>
  <c r="AT1291" i="6"/>
  <c r="AU1291" i="6"/>
  <c r="AU1288" i="6"/>
  <c r="AV1291" i="6"/>
  <c r="AW1291" i="6"/>
  <c r="AW1288" i="6" s="1"/>
  <c r="AX1291" i="6"/>
  <c r="AY1291" i="6"/>
  <c r="AY1288" i="6"/>
  <c r="AZ1291" i="6"/>
  <c r="BA1291" i="6"/>
  <c r="BA1288" i="6" s="1"/>
  <c r="BB1291" i="6"/>
  <c r="BC1291" i="6"/>
  <c r="BC1288" i="6"/>
  <c r="BD1291" i="6"/>
  <c r="BE1291" i="6"/>
  <c r="BE1288" i="6" s="1"/>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G1626" i="6"/>
  <c r="F1627" i="6"/>
  <c r="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G1629" i="6"/>
  <c r="F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G1632" i="6"/>
  <c r="F1633" i="6"/>
  <c r="G1633" i="6"/>
  <c r="H1633" i="6"/>
  <c r="I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F1660"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G1737" i="6"/>
  <c r="F1738" i="6"/>
  <c r="G1738" i="6"/>
  <c r="H1738" i="6"/>
  <c r="I1738" i="6"/>
  <c r="J1738" i="6"/>
  <c r="K1738" i="6"/>
  <c r="L1738" i="6"/>
  <c r="M1738" i="6"/>
  <c r="N1738" i="6"/>
  <c r="O1738" i="6"/>
  <c r="BG1738" i="6" s="1"/>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G1740" i="6"/>
  <c r="F1741" i="6"/>
  <c r="BG1741" i="6" s="1"/>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G1743" i="6"/>
  <c r="F1744" i="6"/>
  <c r="G1744" i="6"/>
  <c r="H1744" i="6"/>
  <c r="BG1744" i="6" s="1"/>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F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F1759" i="6"/>
  <c r="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F1762" i="6"/>
  <c r="G1762" i="6"/>
  <c r="H1762" i="6"/>
  <c r="I1762" i="6"/>
  <c r="J1762" i="6"/>
  <c r="K1762" i="6"/>
  <c r="L1762" i="6"/>
  <c r="BG1762" i="6" s="1"/>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F1771" i="6"/>
  <c r="G1771" i="6"/>
  <c r="BG1771" i="6" s="1"/>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F1777" i="6"/>
  <c r="BG1777" i="6" s="1"/>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F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F1801" i="6"/>
  <c r="G1801" i="6"/>
  <c r="BG1801" i="6" s="1"/>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F1804" i="6"/>
  <c r="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F1846" i="6"/>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BG1847" i="6"/>
  <c r="BG1848" i="6"/>
  <c r="F1849" i="6"/>
  <c r="G1849" i="6"/>
  <c r="H1849" i="6"/>
  <c r="I1849" i="6"/>
  <c r="J1849" i="6"/>
  <c r="K1849" i="6"/>
  <c r="L1849" i="6"/>
  <c r="M1849" i="6"/>
  <c r="N1849" i="6"/>
  <c r="O1849" i="6"/>
  <c r="P1849" i="6"/>
  <c r="Q1849" i="6"/>
  <c r="R1849" i="6"/>
  <c r="S1849" i="6"/>
  <c r="T1849" i="6"/>
  <c r="U1849" i="6"/>
  <c r="V1849" i="6"/>
  <c r="W1849" i="6"/>
  <c r="X1849" i="6"/>
  <c r="Y1849" i="6"/>
  <c r="Z1849" i="6"/>
  <c r="AA1849" i="6"/>
  <c r="AB1849" i="6"/>
  <c r="AC1849" i="6"/>
  <c r="AD1849" i="6"/>
  <c r="AE1849" i="6"/>
  <c r="AF1849" i="6"/>
  <c r="AG1849" i="6"/>
  <c r="AH1849" i="6"/>
  <c r="AI1849" i="6"/>
  <c r="AJ1849" i="6"/>
  <c r="AK1849" i="6"/>
  <c r="AL1849" i="6"/>
  <c r="AM1849" i="6"/>
  <c r="AN1849" i="6"/>
  <c r="AO1849" i="6"/>
  <c r="AP1849" i="6"/>
  <c r="AQ1849" i="6"/>
  <c r="AR1849" i="6"/>
  <c r="AS1849" i="6"/>
  <c r="AT1849" i="6"/>
  <c r="AU1849" i="6"/>
  <c r="AV1849" i="6"/>
  <c r="AW1849" i="6"/>
  <c r="AX1849" i="6"/>
  <c r="AY1849" i="6"/>
  <c r="AZ1849" i="6"/>
  <c r="BA1849" i="6"/>
  <c r="BB1849" i="6"/>
  <c r="BC1849" i="6"/>
  <c r="BD1849" i="6"/>
  <c r="BE1849" i="6"/>
  <c r="BF1849" i="6"/>
  <c r="BG1850" i="6"/>
  <c r="BG1851" i="6"/>
  <c r="F1852" i="6"/>
  <c r="G1852" i="6"/>
  <c r="H1852" i="6"/>
  <c r="I1852" i="6"/>
  <c r="J1852" i="6"/>
  <c r="K1852" i="6"/>
  <c r="L1852" i="6"/>
  <c r="M1852" i="6"/>
  <c r="N1852" i="6"/>
  <c r="O1852" i="6"/>
  <c r="P1852" i="6"/>
  <c r="Q1852" i="6"/>
  <c r="R1852" i="6"/>
  <c r="S1852" i="6"/>
  <c r="T1852" i="6"/>
  <c r="U1852" i="6"/>
  <c r="V1852" i="6"/>
  <c r="W1852" i="6"/>
  <c r="X1852" i="6"/>
  <c r="Y1852" i="6"/>
  <c r="Z1852" i="6"/>
  <c r="AA1852" i="6"/>
  <c r="AB1852" i="6"/>
  <c r="AC1852" i="6"/>
  <c r="AD1852" i="6"/>
  <c r="AE1852" i="6"/>
  <c r="AF1852" i="6"/>
  <c r="AG1852" i="6"/>
  <c r="AH1852" i="6"/>
  <c r="AI1852" i="6"/>
  <c r="AJ1852" i="6"/>
  <c r="AK1852" i="6"/>
  <c r="AL1852" i="6"/>
  <c r="AM1852" i="6"/>
  <c r="AN1852" i="6"/>
  <c r="AO1852" i="6"/>
  <c r="AP1852" i="6"/>
  <c r="AQ1852" i="6"/>
  <c r="AR1852" i="6"/>
  <c r="AS1852" i="6"/>
  <c r="AT1852" i="6"/>
  <c r="AU1852" i="6"/>
  <c r="AV1852" i="6"/>
  <c r="AW1852" i="6"/>
  <c r="AX1852" i="6"/>
  <c r="AY1852" i="6"/>
  <c r="AZ1852" i="6"/>
  <c r="BA1852" i="6"/>
  <c r="BB1852" i="6"/>
  <c r="BC1852" i="6"/>
  <c r="BD1852" i="6"/>
  <c r="BE1852" i="6"/>
  <c r="BF1852" i="6"/>
  <c r="BG1853" i="6"/>
  <c r="BG1854" i="6"/>
  <c r="G1855" i="6"/>
  <c r="H1855" i="6"/>
  <c r="I1855" i="6"/>
  <c r="J1855" i="6"/>
  <c r="K1855" i="6"/>
  <c r="L1855" i="6"/>
  <c r="M1855" i="6"/>
  <c r="N1855" i="6"/>
  <c r="O1855" i="6"/>
  <c r="P1855" i="6"/>
  <c r="Q1855" i="6"/>
  <c r="R1855" i="6"/>
  <c r="S1855" i="6"/>
  <c r="T1855" i="6"/>
  <c r="U1855" i="6"/>
  <c r="V1855" i="6"/>
  <c r="W1855" i="6"/>
  <c r="X1855" i="6"/>
  <c r="Y1855" i="6"/>
  <c r="Z1855" i="6"/>
  <c r="AA1855" i="6"/>
  <c r="AB1855" i="6"/>
  <c r="AC1855" i="6"/>
  <c r="AD1855" i="6"/>
  <c r="AE1855" i="6"/>
  <c r="AF1855" i="6"/>
  <c r="AG1855" i="6"/>
  <c r="AH1855" i="6"/>
  <c r="AI1855" i="6"/>
  <c r="AJ1855" i="6"/>
  <c r="AK1855" i="6"/>
  <c r="AL1855" i="6"/>
  <c r="AM1855" i="6"/>
  <c r="AN1855" i="6"/>
  <c r="AO1855" i="6"/>
  <c r="AP1855" i="6"/>
  <c r="AQ1855" i="6"/>
  <c r="AR1855" i="6"/>
  <c r="AS1855" i="6"/>
  <c r="AT1855" i="6"/>
  <c r="AU1855" i="6"/>
  <c r="AV1855" i="6"/>
  <c r="AW1855" i="6"/>
  <c r="AX1855" i="6"/>
  <c r="AY1855" i="6"/>
  <c r="AZ1855" i="6"/>
  <c r="BA1855" i="6"/>
  <c r="BB1855" i="6"/>
  <c r="BC1855" i="6"/>
  <c r="BD1855" i="6"/>
  <c r="BE1855" i="6"/>
  <c r="BF1855" i="6"/>
  <c r="BG1856" i="6"/>
  <c r="BG1857" i="6"/>
  <c r="F1858" i="6"/>
  <c r="G1858" i="6"/>
  <c r="H1858" i="6"/>
  <c r="I1858" i="6"/>
  <c r="J1858" i="6"/>
  <c r="K1858" i="6"/>
  <c r="L1858" i="6"/>
  <c r="M1858" i="6"/>
  <c r="N1858" i="6"/>
  <c r="O1858" i="6"/>
  <c r="P1858" i="6"/>
  <c r="Q1858" i="6"/>
  <c r="R1858" i="6"/>
  <c r="S1858" i="6"/>
  <c r="T1858" i="6"/>
  <c r="U1858" i="6"/>
  <c r="V1858" i="6"/>
  <c r="W1858" i="6"/>
  <c r="X1858" i="6"/>
  <c r="Y1858" i="6"/>
  <c r="Z1858" i="6"/>
  <c r="AA1858" i="6"/>
  <c r="AB1858" i="6"/>
  <c r="AC1858" i="6"/>
  <c r="AD1858" i="6"/>
  <c r="AE1858" i="6"/>
  <c r="AF1858" i="6"/>
  <c r="AG1858" i="6"/>
  <c r="AH1858" i="6"/>
  <c r="AI1858" i="6"/>
  <c r="AJ1858" i="6"/>
  <c r="AK1858" i="6"/>
  <c r="AL1858" i="6"/>
  <c r="AM1858" i="6"/>
  <c r="AN1858" i="6"/>
  <c r="AO1858" i="6"/>
  <c r="AP1858" i="6"/>
  <c r="AQ1858" i="6"/>
  <c r="AR1858" i="6"/>
  <c r="AS1858" i="6"/>
  <c r="AT1858" i="6"/>
  <c r="AU1858" i="6"/>
  <c r="AV1858" i="6"/>
  <c r="AW1858" i="6"/>
  <c r="AX1858" i="6"/>
  <c r="AY1858" i="6"/>
  <c r="AZ1858" i="6"/>
  <c r="BA1858" i="6"/>
  <c r="BB1858" i="6"/>
  <c r="BC1858" i="6"/>
  <c r="BD1858" i="6"/>
  <c r="BE1858" i="6"/>
  <c r="BF1858" i="6"/>
  <c r="BG1859" i="6"/>
  <c r="BG1860" i="6"/>
  <c r="F1861" i="6"/>
  <c r="G1861" i="6"/>
  <c r="H1861" i="6"/>
  <c r="I1861" i="6"/>
  <c r="J1861" i="6"/>
  <c r="K1861" i="6"/>
  <c r="L1861" i="6"/>
  <c r="M1861" i="6"/>
  <c r="N1861" i="6"/>
  <c r="O1861" i="6"/>
  <c r="P1861" i="6"/>
  <c r="Q1861" i="6"/>
  <c r="R1861" i="6"/>
  <c r="S1861" i="6"/>
  <c r="T1861" i="6"/>
  <c r="U1861" i="6"/>
  <c r="V1861" i="6"/>
  <c r="W1861" i="6"/>
  <c r="X1861" i="6"/>
  <c r="Y1861" i="6"/>
  <c r="Z1861" i="6"/>
  <c r="AA1861" i="6"/>
  <c r="AB1861" i="6"/>
  <c r="AC1861" i="6"/>
  <c r="AD1861" i="6"/>
  <c r="AE1861" i="6"/>
  <c r="AF1861" i="6"/>
  <c r="AG1861" i="6"/>
  <c r="AH1861" i="6"/>
  <c r="AI1861" i="6"/>
  <c r="AJ1861" i="6"/>
  <c r="AK1861" i="6"/>
  <c r="AL1861" i="6"/>
  <c r="AM1861" i="6"/>
  <c r="AN1861" i="6"/>
  <c r="AO1861" i="6"/>
  <c r="AP1861" i="6"/>
  <c r="AQ1861" i="6"/>
  <c r="AR1861" i="6"/>
  <c r="AS1861" i="6"/>
  <c r="AT1861" i="6"/>
  <c r="AU1861" i="6"/>
  <c r="AV1861" i="6"/>
  <c r="AW1861" i="6"/>
  <c r="AX1861" i="6"/>
  <c r="AY1861" i="6"/>
  <c r="AZ1861" i="6"/>
  <c r="BA1861" i="6"/>
  <c r="BB1861" i="6"/>
  <c r="BC1861" i="6"/>
  <c r="BD1861" i="6"/>
  <c r="BE1861" i="6"/>
  <c r="BF1861" i="6"/>
  <c r="BG1862" i="6"/>
  <c r="BG1863" i="6"/>
  <c r="F1864" i="6"/>
  <c r="G1864" i="6"/>
  <c r="H1864" i="6"/>
  <c r="I1864" i="6"/>
  <c r="J1864" i="6"/>
  <c r="K1864" i="6"/>
  <c r="L1864" i="6"/>
  <c r="M1864" i="6"/>
  <c r="N1864" i="6"/>
  <c r="O1864" i="6"/>
  <c r="P1864" i="6"/>
  <c r="Q1864" i="6"/>
  <c r="R1864" i="6"/>
  <c r="S1864" i="6"/>
  <c r="T1864" i="6"/>
  <c r="U1864" i="6"/>
  <c r="V1864" i="6"/>
  <c r="W1864" i="6"/>
  <c r="X1864" i="6"/>
  <c r="Y1864" i="6"/>
  <c r="Z1864" i="6"/>
  <c r="AA1864" i="6"/>
  <c r="AB1864" i="6"/>
  <c r="AC1864" i="6"/>
  <c r="AD1864" i="6"/>
  <c r="AE1864" i="6"/>
  <c r="AF1864" i="6"/>
  <c r="AG1864" i="6"/>
  <c r="AH1864" i="6"/>
  <c r="AI1864" i="6"/>
  <c r="AJ1864" i="6"/>
  <c r="AK1864" i="6"/>
  <c r="AL1864" i="6"/>
  <c r="AM1864" i="6"/>
  <c r="AN1864" i="6"/>
  <c r="AO1864" i="6"/>
  <c r="AP1864" i="6"/>
  <c r="AQ1864" i="6"/>
  <c r="AR1864" i="6"/>
  <c r="AS1864" i="6"/>
  <c r="AT1864" i="6"/>
  <c r="AU1864" i="6"/>
  <c r="AV1864" i="6"/>
  <c r="AW1864" i="6"/>
  <c r="AX1864" i="6"/>
  <c r="AY1864" i="6"/>
  <c r="AZ1864" i="6"/>
  <c r="BA1864" i="6"/>
  <c r="BB1864" i="6"/>
  <c r="BC1864" i="6"/>
  <c r="BD1864" i="6"/>
  <c r="BE1864" i="6"/>
  <c r="BF1864" i="6"/>
  <c r="BG1865" i="6"/>
  <c r="BG1866" i="6"/>
  <c r="F1867" i="6"/>
  <c r="BG1867" i="6" s="1"/>
  <c r="G1867" i="6"/>
  <c r="H1867" i="6"/>
  <c r="I1867" i="6"/>
  <c r="J1867" i="6"/>
  <c r="K1867" i="6"/>
  <c r="L1867" i="6"/>
  <c r="M1867" i="6"/>
  <c r="N1867" i="6"/>
  <c r="O1867" i="6"/>
  <c r="P1867" i="6"/>
  <c r="Q1867" i="6"/>
  <c r="R1867" i="6"/>
  <c r="S1867" i="6"/>
  <c r="T1867" i="6"/>
  <c r="U1867" i="6"/>
  <c r="V1867" i="6"/>
  <c r="W1867" i="6"/>
  <c r="X1867" i="6"/>
  <c r="Y1867" i="6"/>
  <c r="Z1867" i="6"/>
  <c r="AA1867" i="6"/>
  <c r="AB1867" i="6"/>
  <c r="AC1867" i="6"/>
  <c r="AD1867" i="6"/>
  <c r="AE1867" i="6"/>
  <c r="AF1867" i="6"/>
  <c r="AG1867" i="6"/>
  <c r="AH1867" i="6"/>
  <c r="AI1867" i="6"/>
  <c r="AJ1867" i="6"/>
  <c r="AK1867" i="6"/>
  <c r="AL1867" i="6"/>
  <c r="AM1867" i="6"/>
  <c r="AN1867" i="6"/>
  <c r="AO1867" i="6"/>
  <c r="AP1867" i="6"/>
  <c r="AQ1867" i="6"/>
  <c r="AR1867" i="6"/>
  <c r="AS1867" i="6"/>
  <c r="AT1867" i="6"/>
  <c r="AU1867" i="6"/>
  <c r="AV1867" i="6"/>
  <c r="AW1867" i="6"/>
  <c r="AX1867" i="6"/>
  <c r="AY1867" i="6"/>
  <c r="AZ1867" i="6"/>
  <c r="BA1867" i="6"/>
  <c r="BB1867" i="6"/>
  <c r="BC1867" i="6"/>
  <c r="BD1867" i="6"/>
  <c r="BE1867" i="6"/>
  <c r="BF1867" i="6"/>
  <c r="BG1868" i="6"/>
  <c r="BG1869" i="6"/>
  <c r="F1870" i="6"/>
  <c r="G1870" i="6"/>
  <c r="H1870" i="6"/>
  <c r="I1870" i="6"/>
  <c r="J1870" i="6"/>
  <c r="K1870" i="6"/>
  <c r="L1870" i="6"/>
  <c r="M1870" i="6"/>
  <c r="N1870" i="6"/>
  <c r="O1870" i="6"/>
  <c r="BG1870" i="6" s="1"/>
  <c r="P1870" i="6"/>
  <c r="Q1870" i="6"/>
  <c r="R1870" i="6"/>
  <c r="S1870" i="6"/>
  <c r="T1870" i="6"/>
  <c r="U1870" i="6"/>
  <c r="V1870" i="6"/>
  <c r="W1870" i="6"/>
  <c r="X1870" i="6"/>
  <c r="Y1870" i="6"/>
  <c r="Z1870" i="6"/>
  <c r="AA1870" i="6"/>
  <c r="AB1870" i="6"/>
  <c r="AC1870" i="6"/>
  <c r="AD1870" i="6"/>
  <c r="AE1870" i="6"/>
  <c r="AF1870" i="6"/>
  <c r="AG1870" i="6"/>
  <c r="AH1870" i="6"/>
  <c r="AI1870" i="6"/>
  <c r="AJ1870" i="6"/>
  <c r="AK1870" i="6"/>
  <c r="AL1870" i="6"/>
  <c r="AM1870" i="6"/>
  <c r="AN1870" i="6"/>
  <c r="AO1870" i="6"/>
  <c r="AP1870" i="6"/>
  <c r="AQ1870" i="6"/>
  <c r="AR1870" i="6"/>
  <c r="AS1870" i="6"/>
  <c r="AT1870" i="6"/>
  <c r="AU1870" i="6"/>
  <c r="AV1870" i="6"/>
  <c r="AW1870" i="6"/>
  <c r="AX1870" i="6"/>
  <c r="AY1870" i="6"/>
  <c r="AZ1870" i="6"/>
  <c r="BA1870" i="6"/>
  <c r="BB1870" i="6"/>
  <c r="BC1870" i="6"/>
  <c r="BD1870" i="6"/>
  <c r="BE1870" i="6"/>
  <c r="BF1870" i="6"/>
  <c r="BG1871" i="6"/>
  <c r="BG1872" i="6"/>
  <c r="F1873" i="6"/>
  <c r="G1873" i="6"/>
  <c r="H1873" i="6"/>
  <c r="I1873" i="6"/>
  <c r="J1873" i="6"/>
  <c r="K1873" i="6"/>
  <c r="L1873" i="6"/>
  <c r="M1873" i="6"/>
  <c r="N1873" i="6"/>
  <c r="O1873" i="6"/>
  <c r="P1873" i="6"/>
  <c r="Q1873" i="6"/>
  <c r="R1873" i="6"/>
  <c r="S1873" i="6"/>
  <c r="T1873" i="6"/>
  <c r="U1873" i="6"/>
  <c r="V1873" i="6"/>
  <c r="W1873" i="6"/>
  <c r="X1873" i="6"/>
  <c r="Y1873" i="6"/>
  <c r="Z1873" i="6"/>
  <c r="AA1873" i="6"/>
  <c r="AB1873" i="6"/>
  <c r="AC1873" i="6"/>
  <c r="AD1873" i="6"/>
  <c r="AE1873" i="6"/>
  <c r="AF1873" i="6"/>
  <c r="AG1873" i="6"/>
  <c r="AH1873" i="6"/>
  <c r="AI1873" i="6"/>
  <c r="AJ1873" i="6"/>
  <c r="AK1873" i="6"/>
  <c r="AL1873" i="6"/>
  <c r="AM1873" i="6"/>
  <c r="AN1873" i="6"/>
  <c r="AO1873" i="6"/>
  <c r="AP1873" i="6"/>
  <c r="AQ1873" i="6"/>
  <c r="AR1873" i="6"/>
  <c r="AS1873" i="6"/>
  <c r="AT1873" i="6"/>
  <c r="AU1873" i="6"/>
  <c r="AV1873" i="6"/>
  <c r="AW1873" i="6"/>
  <c r="AX1873" i="6"/>
  <c r="AY1873" i="6"/>
  <c r="AZ1873" i="6"/>
  <c r="BA1873" i="6"/>
  <c r="BB1873" i="6"/>
  <c r="BC1873" i="6"/>
  <c r="BD1873" i="6"/>
  <c r="BE1873" i="6"/>
  <c r="BF1873" i="6"/>
  <c r="BG1874" i="6"/>
  <c r="BG1875" i="6"/>
  <c r="F1876" i="6"/>
  <c r="G1876" i="6"/>
  <c r="H1876" i="6"/>
  <c r="I1876" i="6"/>
  <c r="J1876" i="6"/>
  <c r="K1876" i="6"/>
  <c r="L1876" i="6"/>
  <c r="M1876" i="6"/>
  <c r="N1876" i="6"/>
  <c r="O1876" i="6"/>
  <c r="P1876" i="6"/>
  <c r="Q1876" i="6"/>
  <c r="R1876" i="6"/>
  <c r="S1876" i="6"/>
  <c r="T1876" i="6"/>
  <c r="U1876" i="6"/>
  <c r="V1876" i="6"/>
  <c r="W1876" i="6"/>
  <c r="X1876" i="6"/>
  <c r="Y1876" i="6"/>
  <c r="Z1876" i="6"/>
  <c r="AA1876" i="6"/>
  <c r="AB1876" i="6"/>
  <c r="AC1876" i="6"/>
  <c r="AD1876" i="6"/>
  <c r="AE1876" i="6"/>
  <c r="AF1876" i="6"/>
  <c r="AG1876" i="6"/>
  <c r="AH1876" i="6"/>
  <c r="AI1876" i="6"/>
  <c r="AJ1876" i="6"/>
  <c r="AK1876" i="6"/>
  <c r="AL1876" i="6"/>
  <c r="AM1876" i="6"/>
  <c r="AN1876" i="6"/>
  <c r="AO1876" i="6"/>
  <c r="AP1876" i="6"/>
  <c r="AQ1876" i="6"/>
  <c r="AR1876" i="6"/>
  <c r="AS1876" i="6"/>
  <c r="AT1876" i="6"/>
  <c r="AU1876" i="6"/>
  <c r="AV1876" i="6"/>
  <c r="AW1876" i="6"/>
  <c r="AX1876" i="6"/>
  <c r="AY1876" i="6"/>
  <c r="AZ1876" i="6"/>
  <c r="BA1876" i="6"/>
  <c r="BB1876" i="6"/>
  <c r="BC1876" i="6"/>
  <c r="BD1876" i="6"/>
  <c r="BE1876" i="6"/>
  <c r="BF1876" i="6"/>
  <c r="BG1877" i="6"/>
  <c r="BG1878" i="6"/>
  <c r="F1879" i="6"/>
  <c r="G1879" i="6"/>
  <c r="H1879" i="6"/>
  <c r="I1879" i="6"/>
  <c r="J1879" i="6"/>
  <c r="K1879" i="6"/>
  <c r="L1879" i="6"/>
  <c r="M1879" i="6"/>
  <c r="N1879" i="6"/>
  <c r="O1879" i="6"/>
  <c r="P1879" i="6"/>
  <c r="Q1879" i="6"/>
  <c r="R1879" i="6"/>
  <c r="S1879" i="6"/>
  <c r="T1879" i="6"/>
  <c r="U1879" i="6"/>
  <c r="V1879" i="6"/>
  <c r="W1879" i="6"/>
  <c r="X1879" i="6"/>
  <c r="Y1879" i="6"/>
  <c r="Z1879" i="6"/>
  <c r="AA1879" i="6"/>
  <c r="AB1879" i="6"/>
  <c r="AC1879" i="6"/>
  <c r="AD1879" i="6"/>
  <c r="AE1879" i="6"/>
  <c r="AF1879" i="6"/>
  <c r="AG1879" i="6"/>
  <c r="AH1879" i="6"/>
  <c r="AI1879" i="6"/>
  <c r="AJ1879" i="6"/>
  <c r="AK1879" i="6"/>
  <c r="AL1879" i="6"/>
  <c r="AM1879" i="6"/>
  <c r="AN1879" i="6"/>
  <c r="AO1879" i="6"/>
  <c r="AP1879" i="6"/>
  <c r="AQ1879" i="6"/>
  <c r="AR1879" i="6"/>
  <c r="AS1879" i="6"/>
  <c r="AT1879" i="6"/>
  <c r="AU1879" i="6"/>
  <c r="AV1879" i="6"/>
  <c r="AW1879" i="6"/>
  <c r="AX1879" i="6"/>
  <c r="AY1879" i="6"/>
  <c r="AZ1879" i="6"/>
  <c r="BA1879" i="6"/>
  <c r="BB1879" i="6"/>
  <c r="BC1879" i="6"/>
  <c r="BD1879" i="6"/>
  <c r="BE1879" i="6"/>
  <c r="BF1879" i="6"/>
  <c r="BG1880" i="6"/>
  <c r="BG1881" i="6"/>
  <c r="F1882" i="6"/>
  <c r="G1882" i="6"/>
  <c r="H1882" i="6"/>
  <c r="I1882" i="6"/>
  <c r="J1882" i="6"/>
  <c r="K1882" i="6"/>
  <c r="L1882" i="6"/>
  <c r="M1882" i="6"/>
  <c r="N1882" i="6"/>
  <c r="O1882" i="6"/>
  <c r="P1882" i="6"/>
  <c r="Q1882" i="6"/>
  <c r="R1882" i="6"/>
  <c r="S1882" i="6"/>
  <c r="T1882" i="6"/>
  <c r="U1882" i="6"/>
  <c r="V1882" i="6"/>
  <c r="W1882" i="6"/>
  <c r="X1882" i="6"/>
  <c r="Y1882" i="6"/>
  <c r="Z1882" i="6"/>
  <c r="AA1882" i="6"/>
  <c r="AB1882" i="6"/>
  <c r="AC1882" i="6"/>
  <c r="AD1882" i="6"/>
  <c r="AE1882" i="6"/>
  <c r="AF1882" i="6"/>
  <c r="AG1882" i="6"/>
  <c r="AH1882" i="6"/>
  <c r="AI1882" i="6"/>
  <c r="AJ1882" i="6"/>
  <c r="AK1882" i="6"/>
  <c r="AL1882" i="6"/>
  <c r="AM1882" i="6"/>
  <c r="AN1882" i="6"/>
  <c r="AO1882" i="6"/>
  <c r="AP1882" i="6"/>
  <c r="AQ1882" i="6"/>
  <c r="AR1882" i="6"/>
  <c r="AS1882" i="6"/>
  <c r="AT1882" i="6"/>
  <c r="AU1882" i="6"/>
  <c r="AV1882" i="6"/>
  <c r="AW1882" i="6"/>
  <c r="AX1882" i="6"/>
  <c r="AY1882" i="6"/>
  <c r="AZ1882" i="6"/>
  <c r="BA1882" i="6"/>
  <c r="BB1882" i="6"/>
  <c r="BC1882" i="6"/>
  <c r="BD1882" i="6"/>
  <c r="BE1882" i="6"/>
  <c r="BF1882" i="6"/>
  <c r="BG1883" i="6"/>
  <c r="BG1884" i="6"/>
  <c r="F1885" i="6"/>
  <c r="G1885" i="6"/>
  <c r="H1885" i="6"/>
  <c r="I1885" i="6"/>
  <c r="J1885" i="6"/>
  <c r="K1885" i="6"/>
  <c r="L1885" i="6"/>
  <c r="M1885" i="6"/>
  <c r="N1885" i="6"/>
  <c r="O1885" i="6"/>
  <c r="P1885" i="6"/>
  <c r="Q1885" i="6"/>
  <c r="R1885" i="6"/>
  <c r="S1885" i="6"/>
  <c r="T1885" i="6"/>
  <c r="U1885" i="6"/>
  <c r="V1885" i="6"/>
  <c r="W1885" i="6"/>
  <c r="X1885" i="6"/>
  <c r="Y1885" i="6"/>
  <c r="Z1885" i="6"/>
  <c r="AA1885" i="6"/>
  <c r="AB1885" i="6"/>
  <c r="AC1885" i="6"/>
  <c r="AD1885" i="6"/>
  <c r="AE1885" i="6"/>
  <c r="AF1885" i="6"/>
  <c r="AG1885" i="6"/>
  <c r="AH1885" i="6"/>
  <c r="AI1885" i="6"/>
  <c r="AJ1885" i="6"/>
  <c r="AK1885" i="6"/>
  <c r="AL1885" i="6"/>
  <c r="AM1885" i="6"/>
  <c r="AN1885" i="6"/>
  <c r="AO1885" i="6"/>
  <c r="AP1885" i="6"/>
  <c r="AQ1885" i="6"/>
  <c r="AR1885" i="6"/>
  <c r="AS1885" i="6"/>
  <c r="AT1885" i="6"/>
  <c r="AU1885" i="6"/>
  <c r="AV1885" i="6"/>
  <c r="AW1885" i="6"/>
  <c r="AX1885" i="6"/>
  <c r="AY1885" i="6"/>
  <c r="AZ1885" i="6"/>
  <c r="BA1885" i="6"/>
  <c r="BB1885" i="6"/>
  <c r="BC1885" i="6"/>
  <c r="BD1885" i="6"/>
  <c r="BE1885" i="6"/>
  <c r="BF1885" i="6"/>
  <c r="BG1886" i="6"/>
  <c r="BG1887" i="6"/>
  <c r="F1888" i="6"/>
  <c r="G1888" i="6"/>
  <c r="H1888" i="6"/>
  <c r="I1888" i="6"/>
  <c r="J1888" i="6"/>
  <c r="K1888" i="6"/>
  <c r="L1888" i="6"/>
  <c r="M1888" i="6"/>
  <c r="N1888" i="6"/>
  <c r="O1888" i="6"/>
  <c r="P1888" i="6"/>
  <c r="Q1888" i="6"/>
  <c r="R1888" i="6"/>
  <c r="S1888" i="6"/>
  <c r="T1888" i="6"/>
  <c r="U1888" i="6"/>
  <c r="V1888" i="6"/>
  <c r="W1888" i="6"/>
  <c r="X1888" i="6"/>
  <c r="Y1888" i="6"/>
  <c r="Z1888" i="6"/>
  <c r="AA1888" i="6"/>
  <c r="AB1888" i="6"/>
  <c r="AC1888" i="6"/>
  <c r="AD1888" i="6"/>
  <c r="AE1888" i="6"/>
  <c r="AF1888" i="6"/>
  <c r="AG1888" i="6"/>
  <c r="AH1888" i="6"/>
  <c r="AI1888" i="6"/>
  <c r="AJ1888" i="6"/>
  <c r="AK1888" i="6"/>
  <c r="AL1888" i="6"/>
  <c r="AM1888" i="6"/>
  <c r="AN1888" i="6"/>
  <c r="AO1888" i="6"/>
  <c r="AP1888" i="6"/>
  <c r="AQ1888" i="6"/>
  <c r="AR1888" i="6"/>
  <c r="AS1888" i="6"/>
  <c r="AT1888" i="6"/>
  <c r="AU1888" i="6"/>
  <c r="AV1888" i="6"/>
  <c r="AW1888" i="6"/>
  <c r="AX1888" i="6"/>
  <c r="AY1888" i="6"/>
  <c r="AZ1888" i="6"/>
  <c r="BA1888" i="6"/>
  <c r="BB1888" i="6"/>
  <c r="BC1888" i="6"/>
  <c r="BD1888" i="6"/>
  <c r="BE1888" i="6"/>
  <c r="BF1888" i="6"/>
  <c r="BG1889" i="6"/>
  <c r="BG1890" i="6"/>
  <c r="F1891" i="6"/>
  <c r="G1891" i="6"/>
  <c r="H1891" i="6"/>
  <c r="I1891" i="6"/>
  <c r="J1891" i="6"/>
  <c r="K1891" i="6"/>
  <c r="L1891" i="6"/>
  <c r="M1891" i="6"/>
  <c r="N1891" i="6"/>
  <c r="O1891" i="6"/>
  <c r="P1891" i="6"/>
  <c r="Q1891" i="6"/>
  <c r="R1891" i="6"/>
  <c r="S1891" i="6"/>
  <c r="T1891" i="6"/>
  <c r="U1891" i="6"/>
  <c r="V1891" i="6"/>
  <c r="W1891" i="6"/>
  <c r="X1891" i="6"/>
  <c r="Y1891" i="6"/>
  <c r="Z1891" i="6"/>
  <c r="AA1891" i="6"/>
  <c r="AB1891" i="6"/>
  <c r="AC1891" i="6"/>
  <c r="AD1891" i="6"/>
  <c r="AE1891" i="6"/>
  <c r="AF1891" i="6"/>
  <c r="AG1891" i="6"/>
  <c r="AH1891" i="6"/>
  <c r="AI1891" i="6"/>
  <c r="AJ1891" i="6"/>
  <c r="AK1891" i="6"/>
  <c r="AL1891" i="6"/>
  <c r="AM1891" i="6"/>
  <c r="AN1891" i="6"/>
  <c r="AO1891" i="6"/>
  <c r="AP1891" i="6"/>
  <c r="AQ1891" i="6"/>
  <c r="AR1891" i="6"/>
  <c r="AS1891" i="6"/>
  <c r="AT1891" i="6"/>
  <c r="AU1891" i="6"/>
  <c r="AV1891" i="6"/>
  <c r="AW1891" i="6"/>
  <c r="AX1891" i="6"/>
  <c r="AY1891" i="6"/>
  <c r="AZ1891" i="6"/>
  <c r="BA1891" i="6"/>
  <c r="BB1891" i="6"/>
  <c r="BC1891" i="6"/>
  <c r="BD1891" i="6"/>
  <c r="BE1891" i="6"/>
  <c r="BF1891" i="6"/>
  <c r="BG1892" i="6"/>
  <c r="BG1893" i="6"/>
  <c r="F1894" i="6"/>
  <c r="G1894" i="6"/>
  <c r="H1894" i="6"/>
  <c r="I1894" i="6"/>
  <c r="J1894" i="6"/>
  <c r="K1894" i="6"/>
  <c r="L1894" i="6"/>
  <c r="M1894" i="6"/>
  <c r="N1894" i="6"/>
  <c r="O1894" i="6"/>
  <c r="P1894" i="6"/>
  <c r="Q1894" i="6"/>
  <c r="R1894" i="6"/>
  <c r="S1894" i="6"/>
  <c r="T1894" i="6"/>
  <c r="U1894" i="6"/>
  <c r="V1894" i="6"/>
  <c r="W1894" i="6"/>
  <c r="X1894" i="6"/>
  <c r="Y1894" i="6"/>
  <c r="Z1894" i="6"/>
  <c r="AA1894" i="6"/>
  <c r="AB1894" i="6"/>
  <c r="AC1894" i="6"/>
  <c r="AD1894" i="6"/>
  <c r="AE1894" i="6"/>
  <c r="AF1894" i="6"/>
  <c r="AG1894" i="6"/>
  <c r="AH1894" i="6"/>
  <c r="AI1894" i="6"/>
  <c r="AJ1894" i="6"/>
  <c r="AK1894" i="6"/>
  <c r="AL1894" i="6"/>
  <c r="AM1894" i="6"/>
  <c r="AN1894" i="6"/>
  <c r="AO1894" i="6"/>
  <c r="AP1894" i="6"/>
  <c r="AQ1894" i="6"/>
  <c r="AR1894" i="6"/>
  <c r="AS1894" i="6"/>
  <c r="AT1894" i="6"/>
  <c r="AU1894" i="6"/>
  <c r="AV1894" i="6"/>
  <c r="AW1894" i="6"/>
  <c r="AX1894" i="6"/>
  <c r="AY1894" i="6"/>
  <c r="AZ1894" i="6"/>
  <c r="BA1894" i="6"/>
  <c r="BB1894" i="6"/>
  <c r="BC1894" i="6"/>
  <c r="BD1894" i="6"/>
  <c r="BE1894" i="6"/>
  <c r="BF1894" i="6"/>
  <c r="BG1895" i="6"/>
  <c r="BG1896" i="6"/>
  <c r="F1897" i="6"/>
  <c r="G1897" i="6"/>
  <c r="H1897" i="6"/>
  <c r="I1897" i="6"/>
  <c r="J1897" i="6"/>
  <c r="K1897" i="6"/>
  <c r="L1897" i="6"/>
  <c r="M1897" i="6"/>
  <c r="N1897" i="6"/>
  <c r="O1897" i="6"/>
  <c r="P1897" i="6"/>
  <c r="Q1897" i="6"/>
  <c r="R1897" i="6"/>
  <c r="S1897" i="6"/>
  <c r="T1897" i="6"/>
  <c r="U1897" i="6"/>
  <c r="V1897" i="6"/>
  <c r="W1897" i="6"/>
  <c r="X1897" i="6"/>
  <c r="Y1897" i="6"/>
  <c r="Z1897" i="6"/>
  <c r="AA1897" i="6"/>
  <c r="AB1897" i="6"/>
  <c r="AC1897" i="6"/>
  <c r="AD1897" i="6"/>
  <c r="AE1897" i="6"/>
  <c r="AF1897" i="6"/>
  <c r="AG1897" i="6"/>
  <c r="AH1897" i="6"/>
  <c r="AI1897" i="6"/>
  <c r="AJ1897" i="6"/>
  <c r="AK1897" i="6"/>
  <c r="AL1897" i="6"/>
  <c r="AM1897" i="6"/>
  <c r="AN1897" i="6"/>
  <c r="AO1897" i="6"/>
  <c r="AP1897" i="6"/>
  <c r="AQ1897" i="6"/>
  <c r="AR1897" i="6"/>
  <c r="AS1897" i="6"/>
  <c r="AT1897" i="6"/>
  <c r="AU1897" i="6"/>
  <c r="AV1897" i="6"/>
  <c r="AW1897" i="6"/>
  <c r="AX1897" i="6"/>
  <c r="AY1897" i="6"/>
  <c r="AZ1897" i="6"/>
  <c r="BA1897" i="6"/>
  <c r="BB1897" i="6"/>
  <c r="BC1897" i="6"/>
  <c r="BD1897" i="6"/>
  <c r="BE1897" i="6"/>
  <c r="BF1897" i="6"/>
  <c r="BG1898" i="6"/>
  <c r="BG1899" i="6"/>
  <c r="F1900" i="6"/>
  <c r="G1900" i="6"/>
  <c r="H1900" i="6"/>
  <c r="I1900" i="6"/>
  <c r="J1900" i="6"/>
  <c r="K1900" i="6"/>
  <c r="L1900" i="6"/>
  <c r="M1900" i="6"/>
  <c r="N1900" i="6"/>
  <c r="O1900" i="6"/>
  <c r="P1900" i="6"/>
  <c r="Q1900" i="6"/>
  <c r="R1900" i="6"/>
  <c r="S1900" i="6"/>
  <c r="T1900" i="6"/>
  <c r="U1900" i="6"/>
  <c r="V1900" i="6"/>
  <c r="W1900" i="6"/>
  <c r="X1900" i="6"/>
  <c r="Y1900" i="6"/>
  <c r="Z1900" i="6"/>
  <c r="AA1900" i="6"/>
  <c r="AB1900" i="6"/>
  <c r="AC1900" i="6"/>
  <c r="AD1900" i="6"/>
  <c r="AE1900" i="6"/>
  <c r="AF1900" i="6"/>
  <c r="AG1900" i="6"/>
  <c r="AH1900" i="6"/>
  <c r="AI1900" i="6"/>
  <c r="AJ1900" i="6"/>
  <c r="AK1900" i="6"/>
  <c r="AL1900" i="6"/>
  <c r="AM1900" i="6"/>
  <c r="AN1900" i="6"/>
  <c r="AO1900" i="6"/>
  <c r="AP1900" i="6"/>
  <c r="AQ1900" i="6"/>
  <c r="AR1900" i="6"/>
  <c r="AS1900" i="6"/>
  <c r="AT1900" i="6"/>
  <c r="AU1900" i="6"/>
  <c r="AV1900" i="6"/>
  <c r="AW1900" i="6"/>
  <c r="AX1900" i="6"/>
  <c r="AY1900" i="6"/>
  <c r="AZ1900" i="6"/>
  <c r="BA1900" i="6"/>
  <c r="BB1900" i="6"/>
  <c r="BC1900" i="6"/>
  <c r="BD1900" i="6"/>
  <c r="BE1900" i="6"/>
  <c r="BF1900" i="6"/>
  <c r="BG1901" i="6"/>
  <c r="BG1902" i="6"/>
  <c r="F1903" i="6"/>
  <c r="G1903" i="6"/>
  <c r="H1903" i="6"/>
  <c r="I1903" i="6"/>
  <c r="J1903" i="6"/>
  <c r="K1903" i="6"/>
  <c r="L1903" i="6"/>
  <c r="M1903" i="6"/>
  <c r="N1903" i="6"/>
  <c r="O1903" i="6"/>
  <c r="P1903" i="6"/>
  <c r="Q1903" i="6"/>
  <c r="R1903" i="6"/>
  <c r="S1903" i="6"/>
  <c r="T1903" i="6"/>
  <c r="U1903" i="6"/>
  <c r="V1903" i="6"/>
  <c r="W1903" i="6"/>
  <c r="X1903" i="6"/>
  <c r="Y1903" i="6"/>
  <c r="Z1903" i="6"/>
  <c r="AA1903" i="6"/>
  <c r="AB1903" i="6"/>
  <c r="AC1903" i="6"/>
  <c r="AD1903" i="6"/>
  <c r="AE1903" i="6"/>
  <c r="AF1903" i="6"/>
  <c r="AG1903" i="6"/>
  <c r="AH1903" i="6"/>
  <c r="AI1903" i="6"/>
  <c r="AJ1903" i="6"/>
  <c r="AK1903" i="6"/>
  <c r="AL1903" i="6"/>
  <c r="AM1903" i="6"/>
  <c r="AN1903" i="6"/>
  <c r="AO1903" i="6"/>
  <c r="AP1903" i="6"/>
  <c r="AQ1903" i="6"/>
  <c r="AR1903" i="6"/>
  <c r="AS1903" i="6"/>
  <c r="AT1903" i="6"/>
  <c r="AU1903" i="6"/>
  <c r="AV1903" i="6"/>
  <c r="AW1903" i="6"/>
  <c r="AX1903" i="6"/>
  <c r="AY1903" i="6"/>
  <c r="AZ1903" i="6"/>
  <c r="BA1903" i="6"/>
  <c r="BB1903" i="6"/>
  <c r="BC1903" i="6"/>
  <c r="BD1903" i="6"/>
  <c r="BE1903" i="6"/>
  <c r="BF1903" i="6"/>
  <c r="BG1904" i="6"/>
  <c r="BG1905" i="6"/>
  <c r="F1906" i="6"/>
  <c r="G1906" i="6"/>
  <c r="H1906" i="6"/>
  <c r="I1906" i="6"/>
  <c r="J1906" i="6"/>
  <c r="BG1906" i="6" s="1"/>
  <c r="K1906" i="6"/>
  <c r="L1906" i="6"/>
  <c r="M1906" i="6"/>
  <c r="N1906" i="6"/>
  <c r="O1906" i="6"/>
  <c r="P1906" i="6"/>
  <c r="Q1906" i="6"/>
  <c r="R1906" i="6"/>
  <c r="S1906" i="6"/>
  <c r="T1906" i="6"/>
  <c r="U1906" i="6"/>
  <c r="V1906" i="6"/>
  <c r="W1906" i="6"/>
  <c r="X1906" i="6"/>
  <c r="Y1906" i="6"/>
  <c r="Z1906" i="6"/>
  <c r="AA1906" i="6"/>
  <c r="AB1906" i="6"/>
  <c r="AC1906" i="6"/>
  <c r="AD1906" i="6"/>
  <c r="AE1906" i="6"/>
  <c r="AF1906" i="6"/>
  <c r="AG1906" i="6"/>
  <c r="AH1906" i="6"/>
  <c r="AI1906" i="6"/>
  <c r="AJ1906" i="6"/>
  <c r="AK1906" i="6"/>
  <c r="AL1906" i="6"/>
  <c r="AM1906" i="6"/>
  <c r="AN1906" i="6"/>
  <c r="AO1906" i="6"/>
  <c r="AP1906" i="6"/>
  <c r="AQ1906" i="6"/>
  <c r="AR1906" i="6"/>
  <c r="AS1906" i="6"/>
  <c r="AT1906" i="6"/>
  <c r="AU1906" i="6"/>
  <c r="AV1906" i="6"/>
  <c r="AW1906" i="6"/>
  <c r="AX1906" i="6"/>
  <c r="AY1906" i="6"/>
  <c r="AZ1906" i="6"/>
  <c r="BA1906" i="6"/>
  <c r="BB1906" i="6"/>
  <c r="BC1906" i="6"/>
  <c r="BD1906" i="6"/>
  <c r="BE1906" i="6"/>
  <c r="BF1906" i="6"/>
  <c r="BG1907" i="6"/>
  <c r="BG1908" i="6"/>
  <c r="F1909" i="6"/>
  <c r="G1909" i="6"/>
  <c r="H1909" i="6"/>
  <c r="I1909" i="6"/>
  <c r="J1909" i="6"/>
  <c r="K1909" i="6"/>
  <c r="L1909" i="6"/>
  <c r="M1909" i="6"/>
  <c r="N1909" i="6"/>
  <c r="O1909" i="6"/>
  <c r="P1909" i="6"/>
  <c r="Q1909" i="6"/>
  <c r="R1909" i="6"/>
  <c r="S1909" i="6"/>
  <c r="T1909" i="6"/>
  <c r="U1909" i="6"/>
  <c r="V1909" i="6"/>
  <c r="W1909" i="6"/>
  <c r="X1909" i="6"/>
  <c r="Y1909" i="6"/>
  <c r="Z1909" i="6"/>
  <c r="AA1909" i="6"/>
  <c r="AB1909" i="6"/>
  <c r="AC1909" i="6"/>
  <c r="AD1909" i="6"/>
  <c r="AE1909" i="6"/>
  <c r="AF1909" i="6"/>
  <c r="AG1909" i="6"/>
  <c r="AH1909" i="6"/>
  <c r="AI1909" i="6"/>
  <c r="AJ1909" i="6"/>
  <c r="AK1909" i="6"/>
  <c r="AL1909" i="6"/>
  <c r="AM1909" i="6"/>
  <c r="AN1909" i="6"/>
  <c r="AO1909" i="6"/>
  <c r="AP1909" i="6"/>
  <c r="AQ1909" i="6"/>
  <c r="AR1909" i="6"/>
  <c r="AS1909" i="6"/>
  <c r="AT1909" i="6"/>
  <c r="AU1909" i="6"/>
  <c r="AV1909" i="6"/>
  <c r="AW1909" i="6"/>
  <c r="AX1909" i="6"/>
  <c r="AY1909" i="6"/>
  <c r="AZ1909" i="6"/>
  <c r="BA1909" i="6"/>
  <c r="BB1909" i="6"/>
  <c r="BC1909" i="6"/>
  <c r="BD1909" i="6"/>
  <c r="BE1909" i="6"/>
  <c r="BF1909" i="6"/>
  <c r="BG1910" i="6"/>
  <c r="BG1911" i="6"/>
  <c r="F1912" i="6"/>
  <c r="G1912" i="6"/>
  <c r="H1912" i="6"/>
  <c r="I1912" i="6"/>
  <c r="J1912" i="6"/>
  <c r="K1912" i="6"/>
  <c r="L1912" i="6"/>
  <c r="M1912" i="6"/>
  <c r="N1912" i="6"/>
  <c r="O1912" i="6"/>
  <c r="P1912" i="6"/>
  <c r="Q1912" i="6"/>
  <c r="R1912" i="6"/>
  <c r="S1912" i="6"/>
  <c r="T1912" i="6"/>
  <c r="U1912" i="6"/>
  <c r="V1912" i="6"/>
  <c r="W1912" i="6"/>
  <c r="X1912" i="6"/>
  <c r="Y1912" i="6"/>
  <c r="Z1912" i="6"/>
  <c r="AA1912" i="6"/>
  <c r="AB1912" i="6"/>
  <c r="AC1912" i="6"/>
  <c r="AD1912" i="6"/>
  <c r="AE1912" i="6"/>
  <c r="AF1912" i="6"/>
  <c r="AG1912" i="6"/>
  <c r="AH1912" i="6"/>
  <c r="AI1912" i="6"/>
  <c r="AJ1912" i="6"/>
  <c r="AK1912" i="6"/>
  <c r="AL1912" i="6"/>
  <c r="AM1912" i="6"/>
  <c r="AN1912" i="6"/>
  <c r="AO1912" i="6"/>
  <c r="AP1912" i="6"/>
  <c r="AQ1912" i="6"/>
  <c r="AR1912" i="6"/>
  <c r="AS1912" i="6"/>
  <c r="AT1912" i="6"/>
  <c r="AU1912" i="6"/>
  <c r="AV1912" i="6"/>
  <c r="AW1912" i="6"/>
  <c r="AX1912" i="6"/>
  <c r="AY1912" i="6"/>
  <c r="AZ1912" i="6"/>
  <c r="BA1912" i="6"/>
  <c r="BB1912" i="6"/>
  <c r="BC1912" i="6"/>
  <c r="BD1912" i="6"/>
  <c r="BE1912" i="6"/>
  <c r="BF1912" i="6"/>
  <c r="BG1913" i="6"/>
  <c r="BG1914" i="6"/>
  <c r="F1915" i="6"/>
  <c r="G1915" i="6"/>
  <c r="H1915" i="6"/>
  <c r="I1915" i="6"/>
  <c r="J1915" i="6"/>
  <c r="K1915" i="6"/>
  <c r="L1915" i="6"/>
  <c r="M1915" i="6"/>
  <c r="N1915" i="6"/>
  <c r="O1915" i="6"/>
  <c r="P1915" i="6"/>
  <c r="Q1915" i="6"/>
  <c r="R1915" i="6"/>
  <c r="S1915" i="6"/>
  <c r="T1915" i="6"/>
  <c r="U1915" i="6"/>
  <c r="V1915" i="6"/>
  <c r="W1915" i="6"/>
  <c r="X1915" i="6"/>
  <c r="Y1915" i="6"/>
  <c r="Z1915" i="6"/>
  <c r="AA1915" i="6"/>
  <c r="AB1915" i="6"/>
  <c r="AC1915" i="6"/>
  <c r="AD1915" i="6"/>
  <c r="AE1915" i="6"/>
  <c r="AF1915" i="6"/>
  <c r="AG1915" i="6"/>
  <c r="AH1915" i="6"/>
  <c r="AI1915" i="6"/>
  <c r="AJ1915" i="6"/>
  <c r="AK1915" i="6"/>
  <c r="AL1915" i="6"/>
  <c r="AM1915" i="6"/>
  <c r="AN1915" i="6"/>
  <c r="AO1915" i="6"/>
  <c r="AP1915" i="6"/>
  <c r="AQ1915" i="6"/>
  <c r="AR1915" i="6"/>
  <c r="AS1915" i="6"/>
  <c r="AT1915" i="6"/>
  <c r="AU1915" i="6"/>
  <c r="AV1915" i="6"/>
  <c r="AW1915" i="6"/>
  <c r="AX1915" i="6"/>
  <c r="AY1915" i="6"/>
  <c r="AZ1915" i="6"/>
  <c r="BA1915" i="6"/>
  <c r="BB1915" i="6"/>
  <c r="BC1915" i="6"/>
  <c r="BD1915" i="6"/>
  <c r="BE1915" i="6"/>
  <c r="BF1915" i="6"/>
  <c r="BG1916" i="6"/>
  <c r="BG1917" i="6"/>
  <c r="G15" i="18"/>
  <c r="M15" i="18"/>
  <c r="S15" i="18"/>
  <c r="M16" i="18"/>
  <c r="S16" i="18"/>
  <c r="M17" i="18"/>
  <c r="S17" i="18"/>
  <c r="G18" i="18"/>
  <c r="S18" i="18"/>
  <c r="G19" i="18"/>
  <c r="M19" i="18"/>
  <c r="S19" i="18"/>
  <c r="G20" i="18"/>
  <c r="M20" i="18"/>
  <c r="S20" i="18"/>
  <c r="G21" i="18"/>
  <c r="S21" i="18"/>
  <c r="G22" i="18"/>
  <c r="M22" i="18"/>
  <c r="S22" i="18"/>
  <c r="G23" i="18"/>
  <c r="S23" i="18"/>
  <c r="S26" i="18"/>
  <c r="G27" i="18"/>
  <c r="M27" i="18"/>
  <c r="S27" i="18"/>
  <c r="L29" i="18"/>
  <c r="G29" i="18"/>
  <c r="J29" i="18"/>
  <c r="M29" i="18"/>
  <c r="S29" i="18"/>
  <c r="G30" i="18"/>
  <c r="J30" i="18"/>
  <c r="M30" i="18"/>
  <c r="S30" i="18"/>
  <c r="G31" i="18"/>
  <c r="J31" i="18"/>
  <c r="M31" i="18"/>
  <c r="S31" i="18"/>
  <c r="G32" i="18"/>
  <c r="D37" i="18"/>
  <c r="G39" i="18"/>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Y269" i="6"/>
  <c r="AY275" i="6" s="1"/>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K9" i="19" s="1"/>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K27" i="19" s="1"/>
  <c r="A28" i="19"/>
  <c r="B28" i="19"/>
  <c r="A29" i="19"/>
  <c r="B29" i="19"/>
  <c r="A30" i="19"/>
  <c r="B30" i="19"/>
  <c r="A31" i="19"/>
  <c r="B31" i="19"/>
  <c r="A32" i="19"/>
  <c r="B32" i="19"/>
  <c r="A33" i="19"/>
  <c r="B33" i="19"/>
  <c r="A34" i="19"/>
  <c r="B34" i="19"/>
  <c r="A35" i="19"/>
  <c r="B35" i="19"/>
  <c r="A36" i="19"/>
  <c r="B36" i="19"/>
  <c r="A37" i="19"/>
  <c r="B37" i="19"/>
  <c r="K37" i="19" s="1"/>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K52" i="19" s="1"/>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R46" i="20" s="1"/>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1" i="18"/>
  <c r="D31" i="18"/>
  <c r="D30" i="18"/>
  <c r="P29" i="18"/>
  <c r="D29" i="18"/>
  <c r="P37" i="18"/>
  <c r="R31" i="18"/>
  <c r="L31" i="18"/>
  <c r="F31" i="18"/>
  <c r="R30" i="18"/>
  <c r="L30" i="18"/>
  <c r="R29" i="18"/>
  <c r="F29" i="18"/>
  <c r="O276" i="6"/>
  <c r="G276" i="6"/>
  <c r="Y277" i="6"/>
  <c r="X258" i="6"/>
  <c r="AY267" i="6"/>
  <c r="AU267" i="6"/>
  <c r="AM267" i="6"/>
  <c r="AE267" i="6"/>
  <c r="W267" i="6"/>
  <c r="O267" i="6"/>
  <c r="K267" i="6"/>
  <c r="G267" i="6"/>
  <c r="BC41" i="6"/>
  <c r="BF41" i="6"/>
  <c r="BB41" i="6"/>
  <c r="BA41" i="6"/>
  <c r="BD41" i="6"/>
  <c r="BE32" i="6"/>
  <c r="W32" i="6"/>
  <c r="BF32" i="6"/>
  <c r="BE23" i="6"/>
  <c r="AF104" i="6"/>
  <c r="AS140" i="6"/>
  <c r="AU113" i="6"/>
  <c r="AM113" i="6"/>
  <c r="AA113" i="6"/>
  <c r="BG69" i="6"/>
  <c r="AX68" i="6"/>
  <c r="AT68" i="6"/>
  <c r="AL68" i="6"/>
  <c r="AJ68" i="6"/>
  <c r="AD68" i="6"/>
  <c r="R68" i="6"/>
  <c r="N68" i="6"/>
  <c r="F68" i="6"/>
  <c r="W68" i="6"/>
  <c r="R131" i="6"/>
  <c r="BG349" i="6"/>
  <c r="AW158" i="6"/>
  <c r="BG1734" i="6"/>
  <c r="A3" i="7"/>
  <c r="A41" i="7" s="1"/>
  <c r="A3" i="20"/>
  <c r="AY122" i="6"/>
  <c r="AW122" i="6"/>
  <c r="AU122" i="6"/>
  <c r="AQ122" i="6"/>
  <c r="AM122" i="6"/>
  <c r="AI122" i="6"/>
  <c r="AG122" i="6"/>
  <c r="AE122" i="6"/>
  <c r="AA122" i="6"/>
  <c r="Y122" i="6"/>
  <c r="W122" i="6"/>
  <c r="Q122" i="6"/>
  <c r="O122" i="6"/>
  <c r="K122" i="6"/>
  <c r="G122" i="6"/>
  <c r="AB95" i="6"/>
  <c r="AA59" i="6"/>
  <c r="K59" i="6"/>
  <c r="J41" i="6"/>
  <c r="AF122" i="6"/>
  <c r="BG61" i="6"/>
  <c r="AE41" i="6"/>
  <c r="Q68" i="6"/>
  <c r="G68" i="6"/>
  <c r="I50" i="6"/>
  <c r="BB14" i="6"/>
  <c r="A2" i="17"/>
  <c r="A2" i="16"/>
  <c r="BG1400" i="6"/>
  <c r="BG676" i="6"/>
  <c r="AM131" i="6"/>
  <c r="AZ95" i="6"/>
  <c r="AR86" i="6"/>
  <c r="AP86" i="6"/>
  <c r="AH86" i="6"/>
  <c r="AB86" i="6"/>
  <c r="Z86" i="6"/>
  <c r="V86" i="6"/>
  <c r="AB77" i="6"/>
  <c r="A2" i="18"/>
  <c r="AY131" i="6"/>
  <c r="AU131" i="6"/>
  <c r="AQ131" i="6"/>
  <c r="AO131" i="6"/>
  <c r="AI131" i="6"/>
  <c r="Y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A68" i="6"/>
  <c r="U68" i="6"/>
  <c r="K68" i="6"/>
  <c r="AU50" i="6"/>
  <c r="AS50" i="6"/>
  <c r="AQ50" i="6"/>
  <c r="AM50" i="6"/>
  <c r="AK50" i="6"/>
  <c r="AI50" i="6"/>
  <c r="AE50" i="6"/>
  <c r="AC50" i="6"/>
  <c r="AA50" i="6"/>
  <c r="W50" i="6"/>
  <c r="U50" i="6"/>
  <c r="Q50" i="6"/>
  <c r="O50" i="6"/>
  <c r="G50" i="6"/>
  <c r="AQ41" i="6"/>
  <c r="AM41" i="6"/>
  <c r="O41" i="6"/>
  <c r="AX41" i="6"/>
  <c r="Z41" i="6"/>
  <c r="P32" i="6"/>
  <c r="AQ32" i="6"/>
  <c r="V158" i="6"/>
  <c r="AY140" i="6"/>
  <c r="AW140" i="6"/>
  <c r="AQ140" i="6"/>
  <c r="AO140" i="6"/>
  <c r="AI140" i="6"/>
  <c r="AG140" i="6"/>
  <c r="AE140" i="6"/>
  <c r="AA140" i="6"/>
  <c r="Y140" i="6"/>
  <c r="W140" i="6"/>
  <c r="S140" i="6"/>
  <c r="Q140" i="6"/>
  <c r="K140" i="6"/>
  <c r="I140" i="6"/>
  <c r="AV140" i="6"/>
  <c r="T140" i="6"/>
  <c r="P140" i="6"/>
  <c r="AV113" i="6"/>
  <c r="AN113" i="6"/>
  <c r="AF113" i="6"/>
  <c r="X113" i="6"/>
  <c r="V113" i="6"/>
  <c r="P113" i="6"/>
  <c r="H113" i="6"/>
  <c r="F113" i="6"/>
  <c r="AH68" i="6"/>
  <c r="Z68" i="6"/>
  <c r="J68" i="6"/>
  <c r="J86" i="6"/>
  <c r="AO77" i="6"/>
  <c r="AK77" i="6"/>
  <c r="AC77" i="6"/>
  <c r="Y77" i="6"/>
  <c r="U77" i="6"/>
  <c r="M77" i="6"/>
  <c r="I77" i="6"/>
  <c r="G77" i="6"/>
  <c r="AT41" i="6"/>
  <c r="AL41" i="6"/>
  <c r="AH41" i="6"/>
  <c r="AF41" i="6"/>
  <c r="AD41" i="6"/>
  <c r="V41" i="6"/>
  <c r="R41" i="6"/>
  <c r="N41" i="6"/>
  <c r="L41" i="6"/>
  <c r="F41" i="6"/>
  <c r="AS32" i="6"/>
  <c r="AC32" i="6"/>
  <c r="M32" i="6"/>
  <c r="K32" i="6"/>
  <c r="AZ14" i="6"/>
  <c r="AX14" i="6"/>
  <c r="AJ14" i="6"/>
  <c r="Z14" i="6"/>
  <c r="T14" i="6"/>
  <c r="BG15" i="6"/>
  <c r="A2" i="13"/>
  <c r="A2" i="8"/>
  <c r="A2" i="9"/>
  <c r="A2" i="11"/>
  <c r="A2" i="7"/>
  <c r="A40" i="7" s="1"/>
  <c r="A2" i="21"/>
  <c r="A2" i="20"/>
  <c r="A2" i="19"/>
  <c r="BG1511" i="6"/>
  <c r="P277" i="6"/>
  <c r="AH276" i="6"/>
  <c r="P276" i="6"/>
  <c r="AP259" i="6"/>
  <c r="AJ259" i="6"/>
  <c r="K258" i="6"/>
  <c r="AL167" i="6"/>
  <c r="T167" i="6"/>
  <c r="I167" i="6"/>
  <c r="BG132" i="6"/>
  <c r="P131" i="6"/>
  <c r="AR122" i="6"/>
  <c r="AP122" i="6"/>
  <c r="AB122" i="6"/>
  <c r="J122" i="6"/>
  <c r="T77" i="6"/>
  <c r="L77" i="6"/>
  <c r="AY41" i="6"/>
  <c r="AU41" i="6"/>
  <c r="W41" i="6"/>
  <c r="G41" i="6"/>
  <c r="AN32" i="6"/>
  <c r="R32" i="6"/>
  <c r="AW23" i="6"/>
  <c r="AE23" i="6"/>
  <c r="L263" i="6"/>
  <c r="AT268" i="6"/>
  <c r="AB268" i="6"/>
  <c r="S268" i="6"/>
  <c r="M268" i="6"/>
  <c r="AZ258" i="6"/>
  <c r="AV258" i="6"/>
  <c r="AR258" i="6"/>
  <c r="AO158" i="6"/>
  <c r="Y158" i="6"/>
  <c r="Q158" i="6"/>
  <c r="I158" i="6"/>
  <c r="G158" i="6"/>
  <c r="AY113" i="6"/>
  <c r="I113" i="6"/>
  <c r="AT104" i="6"/>
  <c r="AK86" i="6"/>
  <c r="AE86" i="6"/>
  <c r="AT50" i="6"/>
  <c r="AJ50" i="6"/>
  <c r="N50" i="6"/>
  <c r="BG346" i="6"/>
  <c r="R277" i="6"/>
  <c r="BD258" i="6"/>
  <c r="AE68" i="6"/>
  <c r="T258" i="6"/>
  <c r="AB258" i="6"/>
  <c r="A3" i="18"/>
  <c r="BG430" i="6"/>
  <c r="AQ277" i="6"/>
  <c r="AH268" i="6"/>
  <c r="AB263" i="6"/>
  <c r="P267" i="6"/>
  <c r="N267" i="6"/>
  <c r="AZ259" i="6"/>
  <c r="AV259" i="6"/>
  <c r="I259" i="6"/>
  <c r="G259" i="6"/>
  <c r="BG51" i="6"/>
  <c r="AW277" i="6"/>
  <c r="AF277" i="6"/>
  <c r="AD277" i="6"/>
  <c r="X277" i="6"/>
  <c r="V277" i="6"/>
  <c r="L277" i="6"/>
  <c r="J277" i="6"/>
  <c r="H277" i="6"/>
  <c r="AJ276" i="6"/>
  <c r="AF276" i="6"/>
  <c r="AH277" i="6"/>
  <c r="AQ276" i="6"/>
  <c r="S263" i="6"/>
  <c r="AL259" i="6"/>
  <c r="AO258" i="6"/>
  <c r="AW167" i="6"/>
  <c r="AO167" i="6"/>
  <c r="AG167" i="6"/>
  <c r="AC167" i="6"/>
  <c r="Y167" i="6"/>
  <c r="S167" i="6"/>
  <c r="Q167" i="6"/>
  <c r="AX167" i="6"/>
  <c r="AT167" i="6"/>
  <c r="AP167" i="6"/>
  <c r="BG140" i="6"/>
  <c r="AH167" i="6"/>
  <c r="AB167" i="6"/>
  <c r="Z167" i="6"/>
  <c r="R167" i="6"/>
  <c r="J167" i="6"/>
  <c r="AX149" i="6"/>
  <c r="AP149" i="6"/>
  <c r="AJ149" i="6"/>
  <c r="AH149" i="6"/>
  <c r="Z149" i="6"/>
  <c r="X149" i="6"/>
  <c r="R149" i="6"/>
  <c r="J149" i="6"/>
  <c r="AU149" i="6"/>
  <c r="AS149" i="6"/>
  <c r="AM149" i="6"/>
  <c r="AK149" i="6"/>
  <c r="AE149" i="6"/>
  <c r="W149" i="6"/>
  <c r="U149" i="6"/>
  <c r="O149" i="6"/>
  <c r="M149" i="6"/>
  <c r="G149" i="6"/>
  <c r="AR140" i="6"/>
  <c r="AB140" i="6"/>
  <c r="L140" i="6"/>
  <c r="AT131" i="6"/>
  <c r="AF131" i="6"/>
  <c r="AD131" i="6"/>
  <c r="N131" i="6"/>
  <c r="AT122" i="6"/>
  <c r="AD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AL32" i="6"/>
  <c r="J32" i="6"/>
  <c r="AS23" i="6"/>
  <c r="AK23" i="6"/>
  <c r="AC23" i="6"/>
  <c r="U23" i="6"/>
  <c r="M23" i="6"/>
  <c r="Y14" i="6"/>
  <c r="BG1846" i="6"/>
  <c r="BG1290" i="6"/>
  <c r="BG956" i="6"/>
  <c r="BG1336" i="6"/>
  <c r="BG1067" i="6"/>
  <c r="BG985" i="6"/>
  <c r="BG846" i="6"/>
  <c r="BG655" i="6"/>
  <c r="BG623" i="6"/>
  <c r="BG295" i="6"/>
  <c r="AE277" i="6"/>
  <c r="I277" i="6"/>
  <c r="I276" i="6"/>
  <c r="Z268" i="6"/>
  <c r="L267" i="6"/>
  <c r="J267" i="6"/>
  <c r="N258" i="6"/>
  <c r="AN140" i="6"/>
  <c r="AF140" i="6"/>
  <c r="X140" i="6"/>
  <c r="H140" i="6"/>
  <c r="AK131" i="6"/>
  <c r="AE131" i="6"/>
  <c r="BG735" i="6"/>
  <c r="BG460" i="6"/>
  <c r="BG406" i="6"/>
  <c r="BG310" i="6"/>
  <c r="AU276" i="6"/>
  <c r="AS276" i="6"/>
  <c r="AZ268" i="6"/>
  <c r="AL268" i="6"/>
  <c r="AD268" i="6"/>
  <c r="AY263" i="6"/>
  <c r="AQ263" i="6"/>
  <c r="P263" i="6"/>
  <c r="AY268" i="6"/>
  <c r="AW268" i="6"/>
  <c r="AS268" i="6"/>
  <c r="AQ268" i="6"/>
  <c r="AI267" i="6"/>
  <c r="AX259" i="6"/>
  <c r="M259" i="6"/>
  <c r="J259" i="6"/>
  <c r="F259" i="6"/>
  <c r="AG258" i="6"/>
  <c r="I258" i="6"/>
  <c r="AY158" i="6"/>
  <c r="AS158" i="6"/>
  <c r="AQ158" i="6"/>
  <c r="AK158" i="6"/>
  <c r="AI158" i="6"/>
  <c r="AC158" i="6"/>
  <c r="U158" i="6"/>
  <c r="S158" i="6"/>
  <c r="M158" i="6"/>
  <c r="K158" i="6"/>
  <c r="BG159" i="6"/>
  <c r="AZ158" i="6"/>
  <c r="AT158" i="6"/>
  <c r="AP158" i="6"/>
  <c r="AN158" i="6"/>
  <c r="AL158" i="6"/>
  <c r="AD158" i="6"/>
  <c r="N158" i="6"/>
  <c r="H158" i="6"/>
  <c r="BG142" i="6"/>
  <c r="AM140" i="6"/>
  <c r="AK140" i="6"/>
  <c r="AC140" i="6"/>
  <c r="U140" i="6"/>
  <c r="O140" i="6"/>
  <c r="G140" i="6"/>
  <c r="BG128" i="6"/>
  <c r="AH131" i="6"/>
  <c r="Z131" i="6"/>
  <c r="T131" i="6"/>
  <c r="AX122" i="6"/>
  <c r="AJ122" i="6"/>
  <c r="R122" i="6"/>
  <c r="W113" i="6"/>
  <c r="G113" i="6"/>
  <c r="AR104" i="6"/>
  <c r="AL104" i="6"/>
  <c r="AD104" i="6"/>
  <c r="V104" i="6"/>
  <c r="N104" i="6"/>
  <c r="F104" i="6"/>
  <c r="BG92" i="6"/>
  <c r="BG87" i="6"/>
  <c r="AL86" i="6"/>
  <c r="AD86" i="6"/>
  <c r="N86" i="6"/>
  <c r="F86" i="6"/>
  <c r="AW77" i="6"/>
  <c r="AG77" i="6"/>
  <c r="BG65" i="6"/>
  <c r="AL50" i="6"/>
  <c r="AD50" i="6"/>
  <c r="V50" i="6"/>
  <c r="F50" i="6"/>
  <c r="AW41" i="6"/>
  <c r="AO41" i="6"/>
  <c r="AG41" i="6"/>
  <c r="Y41" i="6"/>
  <c r="Q41" i="6"/>
  <c r="I41" i="6"/>
  <c r="AT14" i="6"/>
  <c r="AN14" i="6"/>
  <c r="X14" i="6"/>
  <c r="H14" i="6"/>
  <c r="F14" i="6"/>
  <c r="BG119" i="6"/>
  <c r="AS122" i="6"/>
  <c r="AK122" i="6"/>
  <c r="AC122" i="6"/>
  <c r="U122" i="6"/>
  <c r="M122" i="6"/>
  <c r="AJ113" i="6"/>
  <c r="Z113" i="6"/>
  <c r="T113" i="6"/>
  <c r="L113" i="6"/>
  <c r="J113" i="6"/>
  <c r="AM104" i="6"/>
  <c r="G104" i="6"/>
  <c r="BG97" i="6"/>
  <c r="BG89" i="6"/>
  <c r="BG95" i="6"/>
  <c r="AU95" i="6"/>
  <c r="AS95" i="6"/>
  <c r="AM95" i="6"/>
  <c r="AE95" i="6"/>
  <c r="AC95" i="6"/>
  <c r="W95" i="6"/>
  <c r="U95" i="6"/>
  <c r="O95" i="6"/>
  <c r="M95" i="6"/>
  <c r="G95" i="6"/>
  <c r="W86" i="6"/>
  <c r="AR77" i="6"/>
  <c r="AG68" i="6"/>
  <c r="AV59" i="6"/>
  <c r="AW50" i="6"/>
  <c r="AG50" i="6"/>
  <c r="Y50" i="6"/>
  <c r="S50" i="6"/>
  <c r="K50" i="6"/>
  <c r="BG43" i="6"/>
  <c r="AO32" i="6"/>
  <c r="AG32" i="6"/>
  <c r="I32" i="6"/>
  <c r="AG23" i="6"/>
  <c r="Y23" i="6"/>
  <c r="Q23" i="6"/>
  <c r="I23" i="6"/>
  <c r="K14" i="6"/>
  <c r="AT277" i="6"/>
  <c r="L276" i="6"/>
  <c r="W268" i="6"/>
  <c r="AJ263" i="6"/>
  <c r="AF263" i="6"/>
  <c r="U268" i="6"/>
  <c r="AZ267" i="6"/>
  <c r="AF267" i="6"/>
  <c r="BE258" i="6"/>
  <c r="R258" i="6"/>
  <c r="BG168" i="6"/>
  <c r="S267" i="6"/>
  <c r="AQ267" i="6"/>
  <c r="U277" i="6"/>
  <c r="AP277" i="6"/>
  <c r="AD276" i="6"/>
  <c r="AY276" i="6"/>
  <c r="AZ276" i="6"/>
  <c r="AX276" i="6"/>
  <c r="AV276" i="6"/>
  <c r="AM276" i="6"/>
  <c r="AI276" i="6"/>
  <c r="AG276" i="6"/>
  <c r="AE276" i="6"/>
  <c r="W276" i="6"/>
  <c r="S276" i="6"/>
  <c r="AV267" i="6"/>
  <c r="AZ263" i="6"/>
  <c r="G263" i="6"/>
  <c r="R268" i="6"/>
  <c r="F268" i="6"/>
  <c r="AN267" i="6"/>
  <c r="Y267" i="6"/>
  <c r="H259" i="6"/>
  <c r="AW259" i="6"/>
  <c r="AI258" i="6"/>
  <c r="AV277" i="6"/>
  <c r="AR277" i="6"/>
  <c r="O277" i="6"/>
  <c r="T276" i="6"/>
  <c r="N276" i="6"/>
  <c r="AR267" i="6"/>
  <c r="AF268" i="6"/>
  <c r="AC277" i="6"/>
  <c r="W277" i="6"/>
  <c r="BF272" i="6"/>
  <c r="AB276" i="6"/>
  <c r="Q276" i="6"/>
  <c r="N272" i="6"/>
  <c r="AO277" i="6"/>
  <c r="AK277" i="6"/>
  <c r="Z277" i="6"/>
  <c r="T277" i="6"/>
  <c r="N277" i="6"/>
  <c r="AU263" i="6"/>
  <c r="AK268" i="6"/>
  <c r="H268" i="6"/>
  <c r="O263" i="6"/>
  <c r="AX268" i="6"/>
  <c r="AR268" i="6"/>
  <c r="AJ268" i="6"/>
  <c r="AC268" i="6"/>
  <c r="Q268" i="6"/>
  <c r="G268" i="6"/>
  <c r="AX258" i="6"/>
  <c r="AN259" i="6"/>
  <c r="AF259" i="6"/>
  <c r="S259" i="6"/>
  <c r="Q259" i="6"/>
  <c r="Z258" i="6"/>
  <c r="BG164" i="6"/>
  <c r="AN167" i="6"/>
  <c r="AD167" i="6"/>
  <c r="V167" i="6"/>
  <c r="N167" i="6"/>
  <c r="F167" i="6"/>
  <c r="AX158" i="6"/>
  <c r="AH158" i="6"/>
  <c r="Z158" i="6"/>
  <c r="R158" i="6"/>
  <c r="J158" i="6"/>
  <c r="X259" i="6"/>
  <c r="V259" i="6"/>
  <c r="AY259" i="6"/>
  <c r="AK259" i="6"/>
  <c r="Y259" i="6"/>
  <c r="U259" i="6"/>
  <c r="K259" i="6"/>
  <c r="AQ258" i="6"/>
  <c r="Q258" i="6"/>
  <c r="AU167" i="6"/>
  <c r="AM167" i="6"/>
  <c r="AK167" i="6"/>
  <c r="AE167" i="6"/>
  <c r="W167" i="6"/>
  <c r="U167" i="6"/>
  <c r="O167" i="6"/>
  <c r="M167" i="6"/>
  <c r="G167" i="6"/>
  <c r="AU158" i="6"/>
  <c r="AM158" i="6"/>
  <c r="AG158" i="6"/>
  <c r="AE158" i="6"/>
  <c r="W158" i="6"/>
  <c r="O158" i="6"/>
  <c r="AT149" i="6"/>
  <c r="AL149" i="6"/>
  <c r="AD149" i="6"/>
  <c r="V149" i="6"/>
  <c r="P149" i="6"/>
  <c r="F149" i="6"/>
  <c r="D34" i="18"/>
  <c r="C33" i="18"/>
  <c r="O33" i="18"/>
  <c r="J36" i="18"/>
  <c r="D35" i="18"/>
  <c r="D36" i="18"/>
  <c r="P35" i="18"/>
  <c r="N29" i="18"/>
  <c r="M28" i="18"/>
  <c r="N31" i="18"/>
  <c r="S39" i="18"/>
  <c r="BG1090" i="6"/>
  <c r="F258" i="6"/>
  <c r="BG115" i="6"/>
  <c r="BG110" i="6"/>
  <c r="BG1294" i="6"/>
  <c r="BD276" i="6"/>
  <c r="AX267" i="6"/>
  <c r="AE258" i="6"/>
  <c r="BG1733" i="6"/>
  <c r="M21" i="18"/>
  <c r="BG1342" i="6"/>
  <c r="BG1339" i="6"/>
  <c r="I268" i="6"/>
  <c r="BD267" i="6"/>
  <c r="BG734" i="6"/>
  <c r="M26" i="18"/>
  <c r="BG79" i="6"/>
  <c r="H276" i="6"/>
  <c r="J258" i="6"/>
  <c r="AM258" i="6"/>
  <c r="BG1903" i="6"/>
  <c r="AF258" i="6"/>
  <c r="N43" i="18"/>
  <c r="M43" i="18"/>
  <c r="F30" i="18"/>
  <c r="BG1844" i="6"/>
  <c r="C28" i="18"/>
  <c r="H43" i="18"/>
  <c r="I33" i="18"/>
  <c r="G16" i="18"/>
  <c r="T42" i="18"/>
  <c r="BG967" i="6"/>
  <c r="AW276" i="6"/>
  <c r="AA263" i="6"/>
  <c r="AA268" i="6"/>
  <c r="AS258" i="6"/>
  <c r="AD258" i="6"/>
  <c r="T43" i="18"/>
  <c r="BG1512" i="6"/>
  <c r="M39" i="18"/>
  <c r="P30" i="18"/>
  <c r="BG1327" i="6"/>
  <c r="BG957" i="6"/>
  <c r="AV268" i="6"/>
  <c r="AN268" i="6"/>
  <c r="AN263" i="6"/>
  <c r="G26" i="18"/>
  <c r="G42" i="18"/>
  <c r="H42" i="18"/>
  <c r="BG1845" i="6"/>
  <c r="BG1289" i="6"/>
  <c r="BG1009" i="6"/>
  <c r="BG898" i="6"/>
  <c r="AM277" i="6"/>
  <c r="O268" i="6"/>
  <c r="AD267" i="6"/>
  <c r="AY258" i="6"/>
  <c r="AC258" i="6"/>
  <c r="AK258" i="6"/>
  <c r="BG1401" i="6"/>
  <c r="BG1303" i="6"/>
  <c r="BG994" i="6"/>
  <c r="BG845" i="6"/>
  <c r="BG316" i="6"/>
  <c r="BG304" i="6"/>
  <c r="BB277" i="6"/>
  <c r="AN276" i="6"/>
  <c r="Y276" i="6"/>
  <c r="M276" i="6"/>
  <c r="AI268" i="6"/>
  <c r="BG355" i="6"/>
  <c r="AB267" i="6"/>
  <c r="Z259" i="6"/>
  <c r="BF259" i="6"/>
  <c r="AR259" i="6"/>
  <c r="BG1330" i="6"/>
  <c r="BG1309" i="6"/>
  <c r="BG1018" i="6"/>
  <c r="BG862" i="6"/>
  <c r="BG469" i="6"/>
  <c r="BG427" i="6"/>
  <c r="BG418" i="6"/>
  <c r="BG331" i="6"/>
  <c r="AZ277" i="6"/>
  <c r="H267" i="6"/>
  <c r="H263" i="6"/>
  <c r="T267" i="6"/>
  <c r="BG1735" i="6"/>
  <c r="BG1068" i="6"/>
  <c r="BG1024" i="6"/>
  <c r="V276" i="6"/>
  <c r="F276" i="6"/>
  <c r="Z267" i="6"/>
  <c r="BG790" i="6"/>
  <c r="BG421" i="6"/>
  <c r="AX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BG424" i="6"/>
  <c r="BG307" i="6"/>
  <c r="BG292" i="6"/>
  <c r="R276" i="6"/>
  <c r="AA277" i="6"/>
  <c r="L268" i="6"/>
  <c r="AJ267" i="6"/>
  <c r="X267" i="6"/>
  <c r="AQ259" i="6"/>
  <c r="S258" i="6"/>
  <c r="G258" i="6"/>
  <c r="BB259" i="6"/>
  <c r="AU259" i="6"/>
  <c r="AP258" i="6"/>
  <c r="O258" i="6"/>
  <c r="BG961" i="6"/>
  <c r="BG916" i="6"/>
  <c r="BG463" i="6"/>
  <c r="BG328" i="6"/>
  <c r="BG313" i="6"/>
  <c r="F277" i="6"/>
  <c r="AB277" i="6"/>
  <c r="AW267" i="6"/>
  <c r="AU268" i="6"/>
  <c r="X268" i="6"/>
  <c r="W258" i="6"/>
  <c r="Y258" i="6"/>
  <c r="AA258" i="6"/>
  <c r="U258" i="6"/>
  <c r="BG976" i="6"/>
  <c r="BG907" i="6"/>
  <c r="BG624" i="6"/>
  <c r="BG513" i="6"/>
  <c r="BG512" i="6"/>
  <c r="BG301" i="6"/>
  <c r="BG291" i="6"/>
  <c r="BJ292" i="6" s="1"/>
  <c r="BG290" i="6"/>
  <c r="BJ291" i="6" s="1"/>
  <c r="AU277" i="6"/>
  <c r="AN277" i="6"/>
  <c r="AO268" i="6"/>
  <c r="N268" i="6"/>
  <c r="AH267" i="6"/>
  <c r="AO259" i="6"/>
  <c r="BG1015" i="6"/>
  <c r="BG895" i="6"/>
  <c r="BG325" i="6"/>
  <c r="BG298" i="6"/>
  <c r="AS277" i="6"/>
  <c r="AK276" i="6"/>
  <c r="AL267" i="6"/>
  <c r="Q267" i="6"/>
  <c r="O259"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s="1"/>
  <c r="L259" i="6"/>
  <c r="AY167" i="6"/>
  <c r="AQ167" i="6"/>
  <c r="W259" i="6"/>
  <c r="AV131" i="6"/>
  <c r="AN131" i="6"/>
  <c r="X131" i="6"/>
  <c r="H131" i="6"/>
  <c r="X158" i="6"/>
  <c r="AW149" i="6"/>
  <c r="AO149" i="6"/>
  <c r="AG149" i="6"/>
  <c r="Y149" i="6"/>
  <c r="Q149" i="6"/>
  <c r="I149" i="6"/>
  <c r="AJ140" i="6"/>
  <c r="BG116" i="6"/>
  <c r="BG122" i="6" s="1"/>
  <c r="BG123" i="6"/>
  <c r="AQ113" i="6"/>
  <c r="AI113" i="6"/>
  <c r="S113" i="6"/>
  <c r="AI77" i="6"/>
  <c r="T59" i="6"/>
  <c r="AY149" i="6"/>
  <c r="AI149" i="6"/>
  <c r="AA149" i="6"/>
  <c r="S149" i="6"/>
  <c r="BG141" i="6"/>
  <c r="BG35" i="6"/>
  <c r="BG41" i="6"/>
  <c r="BG42" i="6"/>
  <c r="V131" i="6"/>
  <c r="AI41" i="6"/>
  <c r="AA41" i="6"/>
  <c r="K41" i="6"/>
  <c r="AU32" i="6"/>
  <c r="AM32" i="6"/>
  <c r="AE32" i="6"/>
  <c r="AY95" i="6"/>
  <c r="AQ95" i="6"/>
  <c r="AI95" i="6"/>
  <c r="AA95" i="6"/>
  <c r="S95" i="6"/>
  <c r="K95" i="6"/>
  <c r="AW95" i="6"/>
  <c r="AO95" i="6"/>
  <c r="AG95" i="6"/>
  <c r="Y95" i="6"/>
  <c r="Q95" i="6"/>
  <c r="I95" i="6"/>
  <c r="AR32" i="6"/>
  <c r="AV95" i="6"/>
  <c r="AN95" i="6"/>
  <c r="AF95" i="6"/>
  <c r="X95" i="6"/>
  <c r="P95" i="6"/>
  <c r="H95" i="6"/>
  <c r="BG96" i="6"/>
  <c r="T30" i="18"/>
  <c r="T31" i="18"/>
  <c r="G28" i="18"/>
  <c r="H31" i="18"/>
  <c r="H30" i="18"/>
  <c r="BG169" i="6"/>
  <c r="BG160" i="6"/>
  <c r="BG143" i="6"/>
  <c r="BG149" i="6"/>
  <c r="BG52" i="6"/>
  <c r="BG236" i="6"/>
  <c r="BG191" i="6"/>
  <c r="BG101" i="6"/>
  <c r="BG182" i="6"/>
  <c r="BG83" i="6"/>
  <c r="BG53" i="6"/>
  <c r="BG59" i="6"/>
  <c r="AZ260" i="6"/>
  <c r="AZ266" i="6" s="1"/>
  <c r="H260" i="6"/>
  <c r="H266" i="6" s="1"/>
  <c r="BC260" i="6"/>
  <c r="AY260" i="6"/>
  <c r="AY266" i="6" s="1"/>
  <c r="AU260" i="6"/>
  <c r="AU266" i="6" s="1"/>
  <c r="AQ260" i="6"/>
  <c r="AQ266" i="6" s="1"/>
  <c r="AI260" i="6"/>
  <c r="AI266" i="6" s="1"/>
  <c r="AE260" i="6"/>
  <c r="AE266" i="6" s="1"/>
  <c r="AA260" i="6"/>
  <c r="AA266" i="6" s="1"/>
  <c r="W260" i="6"/>
  <c r="W266" i="6" s="1"/>
  <c r="S260" i="6"/>
  <c r="S266" i="6"/>
  <c r="O260" i="6"/>
  <c r="O266" i="6" s="1"/>
  <c r="K260" i="6"/>
  <c r="K266" i="6" s="1"/>
  <c r="AL260" i="6"/>
  <c r="AL266" i="6" s="1"/>
  <c r="V260" i="6"/>
  <c r="V266" i="6" s="1"/>
  <c r="AW260" i="6"/>
  <c r="AW266" i="6" s="1"/>
  <c r="AG260" i="6"/>
  <c r="AG266" i="6" s="1"/>
  <c r="BG38" i="6"/>
  <c r="BG20" i="6"/>
  <c r="AR23" i="6"/>
  <c r="AN23" i="6"/>
  <c r="AJ23" i="6"/>
  <c r="AF23" i="6"/>
  <c r="X23" i="6"/>
  <c r="T23" i="6"/>
  <c r="P23" i="6"/>
  <c r="L23" i="6"/>
  <c r="L260" i="6"/>
  <c r="L266" i="6" s="1"/>
  <c r="H23" i="6"/>
  <c r="BD23" i="6"/>
  <c r="BF23" i="6"/>
  <c r="BF260" i="6"/>
  <c r="BF266" i="6" s="1"/>
  <c r="BB23" i="6"/>
  <c r="AX23" i="6"/>
  <c r="AX260" i="6"/>
  <c r="AX266" i="6" s="1"/>
  <c r="AT23" i="6"/>
  <c r="AT260" i="6"/>
  <c r="AT266" i="6" s="1"/>
  <c r="AP23" i="6"/>
  <c r="AH23" i="6"/>
  <c r="AH260" i="6"/>
  <c r="AH266" i="6" s="1"/>
  <c r="AD23" i="6"/>
  <c r="Z23" i="6"/>
  <c r="Z266" i="6"/>
  <c r="R23" i="6"/>
  <c r="R260" i="6"/>
  <c r="R266" i="6" s="1"/>
  <c r="N23" i="6"/>
  <c r="J23" i="6"/>
  <c r="AB23" i="6"/>
  <c r="AZ23" i="6"/>
  <c r="AV23" i="6"/>
  <c r="BG62" i="6"/>
  <c r="BG68" i="6" s="1"/>
  <c r="BG78" i="6"/>
  <c r="Q251" i="6"/>
  <c r="Q257" i="6" s="1"/>
  <c r="AC251" i="6"/>
  <c r="AC257" i="6" s="1"/>
  <c r="AK251" i="6"/>
  <c r="AK257" i="6" s="1"/>
  <c r="AW251" i="6"/>
  <c r="AW257" i="6" s="1"/>
  <c r="BE251" i="6"/>
  <c r="BE257" i="6" s="1"/>
  <c r="S272" i="6"/>
  <c r="BC272" i="6"/>
  <c r="N251" i="6"/>
  <c r="N257" i="6" s="1"/>
  <c r="R251" i="6"/>
  <c r="R257" i="6" s="1"/>
  <c r="AL251" i="6"/>
  <c r="AL257" i="6" s="1"/>
  <c r="AT251" i="6"/>
  <c r="AX251" i="6"/>
  <c r="AX257" i="6" s="1"/>
  <c r="K251" i="6"/>
  <c r="K257" i="6" s="1"/>
  <c r="P251" i="6"/>
  <c r="P257" i="6" s="1"/>
  <c r="X251" i="6"/>
  <c r="X257" i="6" s="1"/>
  <c r="AF251" i="6"/>
  <c r="AF257" i="6" s="1"/>
  <c r="AJ251" i="6"/>
  <c r="AJ257" i="6" s="1"/>
  <c r="AR251" i="6"/>
  <c r="AR257" i="6" s="1"/>
  <c r="AZ251" i="6"/>
  <c r="AZ257" i="6" s="1"/>
  <c r="BD251" i="6"/>
  <c r="BD257" i="6" s="1"/>
  <c r="Q14" i="6"/>
  <c r="AG14" i="6"/>
  <c r="AW14" i="6"/>
  <c r="M14" i="6"/>
  <c r="U14" i="6"/>
  <c r="AK14" i="6"/>
  <c r="BA14" i="6"/>
  <c r="G14" i="6"/>
  <c r="O14" i="6"/>
  <c r="S14" i="6"/>
  <c r="S251" i="6"/>
  <c r="S257" i="6" s="1"/>
  <c r="W14" i="6"/>
  <c r="W251" i="6"/>
  <c r="W257" i="6" s="1"/>
  <c r="AA14" i="6"/>
  <c r="AE14" i="6"/>
  <c r="AI14" i="6"/>
  <c r="AM14" i="6"/>
  <c r="AQ14" i="6"/>
  <c r="AQ257" i="6"/>
  <c r="AU14" i="6"/>
  <c r="AY14" i="6"/>
  <c r="AY257" i="6"/>
  <c r="BC14" i="6"/>
  <c r="BG11" i="6"/>
  <c r="BG562" i="6"/>
  <c r="BG556" i="6"/>
  <c r="BG535" i="6"/>
  <c r="BG402" i="6"/>
  <c r="BG401" i="6"/>
  <c r="BG352" i="6"/>
  <c r="BG98" i="6"/>
  <c r="BG104" i="6" s="1"/>
  <c r="F1843" i="6"/>
  <c r="J1843" i="6"/>
  <c r="N1843" i="6"/>
  <c r="Z1843" i="6"/>
  <c r="AL1843" i="6"/>
  <c r="AT1843" i="6"/>
  <c r="BD1843" i="6"/>
  <c r="BG125" i="6"/>
  <c r="BG131" i="6" s="1"/>
  <c r="BG499" i="6"/>
  <c r="BG508" i="6"/>
  <c r="BG706" i="6"/>
  <c r="BG721" i="6"/>
  <c r="BG817" i="6"/>
  <c r="BG841" i="6"/>
  <c r="BG922" i="6"/>
  <c r="BG943" i="6"/>
  <c r="BG1057" i="6"/>
  <c r="BG1060" i="6"/>
  <c r="BG1141" i="6"/>
  <c r="BG1144" i="6"/>
  <c r="BG1483" i="6"/>
  <c r="BG1498" i="6"/>
  <c r="BG1612" i="6"/>
  <c r="BG1702" i="6"/>
  <c r="BG1921" i="6"/>
  <c r="BG179" i="6"/>
  <c r="BG185" i="6"/>
  <c r="BG1030" i="6"/>
  <c r="BG105" i="6"/>
  <c r="BG173" i="6"/>
  <c r="BG1885" i="6"/>
  <c r="BG1861" i="6"/>
  <c r="BG1852" i="6"/>
  <c r="BG358" i="6"/>
  <c r="BG227" i="6"/>
  <c r="BG1525" i="6"/>
  <c r="BG1120" i="6"/>
  <c r="BG1102" i="6"/>
  <c r="AG1843" i="6"/>
  <c r="AK1843" i="6"/>
  <c r="AO1843" i="6"/>
  <c r="P1843" i="6"/>
  <c r="X1843" i="6"/>
  <c r="BG343" i="6"/>
  <c r="BG340" i="6"/>
  <c r="BG337" i="6"/>
  <c r="BG334" i="6"/>
  <c r="BG1622" i="6"/>
  <c r="BG1623" i="6"/>
  <c r="I1843" i="6"/>
  <c r="M1843" i="6"/>
  <c r="Q1843" i="6"/>
  <c r="U1843" i="6"/>
  <c r="Y1843" i="6"/>
  <c r="AF1843" i="6"/>
  <c r="AJ1843" i="6"/>
  <c r="AZ1843" i="6"/>
  <c r="K1843" i="6"/>
  <c r="BG1456" i="6"/>
  <c r="BG1453" i="6"/>
  <c r="BG1450" i="6"/>
  <c r="BG1447" i="6"/>
  <c r="BG1438" i="6"/>
  <c r="BG1432" i="6"/>
  <c r="BG1429" i="6"/>
  <c r="BG1420" i="6"/>
  <c r="BG1417" i="6"/>
  <c r="BG1411" i="6"/>
  <c r="BG1132" i="6"/>
  <c r="BG1129" i="6"/>
  <c r="BG1117" i="6"/>
  <c r="BG1114" i="6"/>
  <c r="BG1111" i="6"/>
  <c r="BG1108" i="6"/>
  <c r="BG1099" i="6"/>
  <c r="BG1096" i="6"/>
  <c r="BG1087" i="6"/>
  <c r="BG1081" i="6"/>
  <c r="BG847" i="6"/>
  <c r="BG805" i="6"/>
  <c r="BG802" i="6"/>
  <c r="BG799" i="6"/>
  <c r="BG796" i="6"/>
  <c r="BG1471" i="6"/>
  <c r="BG1558" i="6"/>
  <c r="BG1468" i="6"/>
  <c r="BG1462" i="6"/>
  <c r="BG793" i="6"/>
  <c r="BG787" i="6"/>
  <c r="BG784" i="6"/>
  <c r="BG781" i="6"/>
  <c r="BG778" i="6"/>
  <c r="BG775" i="6"/>
  <c r="BG772" i="6"/>
  <c r="BG766" i="6"/>
  <c r="BG763" i="6"/>
  <c r="BG760" i="6"/>
  <c r="BG757" i="6"/>
  <c r="BG754" i="6"/>
  <c r="BG751" i="6"/>
  <c r="BG748" i="6"/>
  <c r="BG745" i="6"/>
  <c r="BG739" i="6"/>
  <c r="BG736" i="6"/>
  <c r="BG694" i="6"/>
  <c r="BG691" i="6"/>
  <c r="BG688" i="6"/>
  <c r="BG685" i="6"/>
  <c r="BG682" i="6"/>
  <c r="BG679" i="6"/>
  <c r="BG673" i="6"/>
  <c r="BG670" i="6"/>
  <c r="BG667" i="6"/>
  <c r="BG664" i="6"/>
  <c r="BG658" i="6"/>
  <c r="BG652" i="6"/>
  <c r="BG649" i="6"/>
  <c r="BG646" i="6"/>
  <c r="BG643" i="6"/>
  <c r="BG640" i="6"/>
  <c r="BG637" i="6"/>
  <c r="BG631" i="6"/>
  <c r="BG628" i="6"/>
  <c r="BG625" i="6"/>
  <c r="BG583" i="6"/>
  <c r="BG577" i="6"/>
  <c r="BG574" i="6"/>
  <c r="BG571" i="6"/>
  <c r="BG568" i="6"/>
  <c r="BG565" i="6"/>
  <c r="BG559" i="6"/>
  <c r="BG553" i="6"/>
  <c r="BG550" i="6"/>
  <c r="BG547" i="6"/>
  <c r="BG544" i="6"/>
  <c r="BG541" i="6"/>
  <c r="BG538" i="6"/>
  <c r="BG529" i="6"/>
  <c r="BG526" i="6"/>
  <c r="BG520" i="6"/>
  <c r="BG517" i="6"/>
  <c r="BG1663" i="6"/>
  <c r="BG1570" i="6"/>
  <c r="BG1561" i="6"/>
  <c r="BG1546" i="6"/>
  <c r="BG1540" i="6"/>
  <c r="BG1537" i="6"/>
  <c r="BG1534" i="6"/>
  <c r="BG1531" i="6"/>
  <c r="BG1900" i="6"/>
  <c r="BG1897" i="6"/>
  <c r="BG1882" i="6"/>
  <c r="BG1879" i="6"/>
  <c r="BG1873" i="6"/>
  <c r="BG1864" i="6"/>
  <c r="BG1858" i="6"/>
  <c r="BG1855" i="6"/>
  <c r="BG1849" i="6"/>
  <c r="BG1804" i="6"/>
  <c r="BG1798" i="6"/>
  <c r="BG1795" i="6"/>
  <c r="BG1789" i="6"/>
  <c r="BG1786" i="6"/>
  <c r="BG1783" i="6"/>
  <c r="BG1780" i="6"/>
  <c r="BG1774" i="6"/>
  <c r="BG1768" i="6"/>
  <c r="BG1765" i="6"/>
  <c r="BG1759" i="6"/>
  <c r="BG1756" i="6"/>
  <c r="BG1753" i="6"/>
  <c r="BG1747" i="6"/>
  <c r="BG1693" i="6"/>
  <c r="BG1690" i="6"/>
  <c r="BG1681" i="6"/>
  <c r="BG1678" i="6"/>
  <c r="BG1672" i="6"/>
  <c r="BG1666" i="6"/>
  <c r="BG1648" i="6"/>
  <c r="BG1642" i="6"/>
  <c r="BG1639" i="6"/>
  <c r="BG1627" i="6"/>
  <c r="BG1360" i="6"/>
  <c r="BG1357" i="6"/>
  <c r="BG1354" i="6"/>
  <c r="BG1351" i="6"/>
  <c r="BG1348" i="6"/>
  <c r="BG1345" i="6"/>
  <c r="BG1333" i="6"/>
  <c r="BG1324" i="6"/>
  <c r="BG1312" i="6"/>
  <c r="BG1306" i="6"/>
  <c r="BG1300" i="6"/>
  <c r="BG1297" i="6"/>
  <c r="BG859" i="6"/>
  <c r="BG856" i="6"/>
  <c r="BG853" i="6"/>
  <c r="BG850" i="6"/>
  <c r="BG454" i="6"/>
  <c r="BG442" i="6"/>
  <c r="BG439" i="6"/>
  <c r="BG436" i="6"/>
  <c r="BG1027" i="6"/>
  <c r="BG1021" i="6"/>
  <c r="BG1006" i="6"/>
  <c r="BG997" i="6"/>
  <c r="BG982" i="6"/>
  <c r="BG970" i="6"/>
  <c r="BG958" i="6"/>
  <c r="A3" i="9"/>
  <c r="A3" i="21"/>
  <c r="A3" i="13"/>
  <c r="A3" i="8"/>
  <c r="A3" i="19"/>
  <c r="BG241" i="6"/>
  <c r="BG233" i="6"/>
  <c r="BG239" i="6" s="1"/>
  <c r="BG475" i="6"/>
  <c r="BG224" i="6"/>
  <c r="BG230" i="6" s="1"/>
  <c r="BG589" i="6"/>
  <c r="AR1843" i="6"/>
  <c r="BG367" i="6"/>
  <c r="BG370" i="6"/>
  <c r="BG373" i="6"/>
  <c r="BG388" i="6"/>
  <c r="BG391" i="6"/>
  <c r="BG394" i="6"/>
  <c r="BG397" i="6"/>
  <c r="G1843" i="6"/>
  <c r="R1843" i="6"/>
  <c r="V1843" i="6"/>
  <c r="S1843" i="6"/>
  <c r="AD1843" i="6"/>
  <c r="AH1843" i="6"/>
  <c r="BG478" i="6"/>
  <c r="BG481" i="6"/>
  <c r="BG484" i="6"/>
  <c r="BG502" i="6"/>
  <c r="BG505" i="6"/>
  <c r="BG1366" i="6"/>
  <c r="BG1369" i="6"/>
  <c r="BG1372" i="6"/>
  <c r="BG1387" i="6"/>
  <c r="BG1390" i="6"/>
  <c r="BG1393" i="6"/>
  <c r="BG1396" i="6"/>
  <c r="BG1474" i="6"/>
  <c r="BG1477" i="6"/>
  <c r="BG1480" i="6"/>
  <c r="BG1501" i="6"/>
  <c r="BG1504" i="6"/>
  <c r="BG1507" i="6"/>
  <c r="BG1585" i="6"/>
  <c r="BG1588" i="6"/>
  <c r="BG1591" i="6"/>
  <c r="BG1594" i="6"/>
  <c r="BG1609" i="6"/>
  <c r="BG1615" i="6"/>
  <c r="BG1618" i="6"/>
  <c r="BG1696" i="6"/>
  <c r="BG1699" i="6"/>
  <c r="BG1705" i="6"/>
  <c r="BG1720" i="6"/>
  <c r="BG1723" i="6"/>
  <c r="BG1726" i="6"/>
  <c r="BG1729" i="6"/>
  <c r="BG1807" i="6"/>
  <c r="BG1810" i="6"/>
  <c r="BG1816" i="6"/>
  <c r="BG1831" i="6"/>
  <c r="BG1834" i="6"/>
  <c r="BG1837" i="6"/>
  <c r="BG1840" i="6"/>
  <c r="BG1918" i="6"/>
  <c r="BG1924" i="6"/>
  <c r="BG1927" i="6"/>
  <c r="BG1942" i="6"/>
  <c r="BG1945" i="6"/>
  <c r="BG1948" i="6"/>
  <c r="BG1951" i="6"/>
  <c r="O1843" i="6"/>
  <c r="AA1843" i="6"/>
  <c r="BG245" i="6"/>
  <c r="BG586" i="6"/>
  <c r="BG595" i="6"/>
  <c r="BG613" i="6"/>
  <c r="BG616" i="6"/>
  <c r="BG619" i="6"/>
  <c r="BG697" i="6"/>
  <c r="BG700" i="6"/>
  <c r="BG703" i="6"/>
  <c r="BG724" i="6"/>
  <c r="BG727" i="6"/>
  <c r="BG730" i="6"/>
  <c r="BG808" i="6"/>
  <c r="BG811" i="6"/>
  <c r="BG814" i="6"/>
  <c r="BG832" i="6"/>
  <c r="BG835" i="6"/>
  <c r="BG838" i="6"/>
  <c r="BG919" i="6"/>
  <c r="BG925" i="6"/>
  <c r="BG928" i="6"/>
  <c r="BG946" i="6"/>
  <c r="BG949" i="6"/>
  <c r="BG952" i="6"/>
  <c r="BG1033" i="6"/>
  <c r="BG1036" i="6"/>
  <c r="BG1039" i="6"/>
  <c r="BG1054" i="6"/>
  <c r="BG1063" i="6"/>
  <c r="BG1147" i="6"/>
  <c r="BG1150" i="6"/>
  <c r="BG1165" i="6"/>
  <c r="BG1168" i="6"/>
  <c r="BG1171" i="6"/>
  <c r="BG1174" i="6"/>
  <c r="BC1843" i="6"/>
  <c r="BG1675" i="6"/>
  <c r="BG1660" i="6"/>
  <c r="BG1654" i="6"/>
  <c r="BG1651" i="6"/>
  <c r="BG1633" i="6"/>
  <c r="BG1624" i="6"/>
  <c r="BG1567" i="6"/>
  <c r="BG1564" i="6"/>
  <c r="BG1552" i="6"/>
  <c r="BG1549" i="6"/>
  <c r="BG1528" i="6"/>
  <c r="BG1522" i="6"/>
  <c r="BG1513" i="6"/>
  <c r="BG1459" i="6"/>
  <c r="BG1444" i="6"/>
  <c r="BG1441" i="6"/>
  <c r="BG1435" i="6"/>
  <c r="BG1408" i="6"/>
  <c r="BG1912" i="6"/>
  <c r="BG1909" i="6"/>
  <c r="BG1894" i="6"/>
  <c r="BG1891" i="6"/>
  <c r="BG1888" i="6"/>
  <c r="BG1687" i="6"/>
  <c r="BG1684" i="6"/>
  <c r="BG1669" i="6"/>
  <c r="BG1657" i="6"/>
  <c r="BG1645" i="6"/>
  <c r="BG1636" i="6"/>
  <c r="BG1630" i="6"/>
  <c r="BG1582" i="6"/>
  <c r="BG1579" i="6"/>
  <c r="BG1576" i="6"/>
  <c r="BG1573" i="6"/>
  <c r="BG1555" i="6"/>
  <c r="BG1543" i="6"/>
  <c r="BG1519" i="6"/>
  <c r="BG1516" i="6"/>
  <c r="BG1465" i="6"/>
  <c r="BG1426" i="6"/>
  <c r="BG1423" i="6"/>
  <c r="BG1414" i="6"/>
  <c r="BG1405" i="6"/>
  <c r="BG178" i="6"/>
  <c r="BG170" i="6"/>
  <c r="BG176" i="6"/>
  <c r="BG1402" i="6"/>
  <c r="BG1291" i="6"/>
  <c r="BG1138" i="6"/>
  <c r="BG1135" i="6"/>
  <c r="BG1126" i="6"/>
  <c r="BG1123" i="6"/>
  <c r="BG1105" i="6"/>
  <c r="BG1093" i="6"/>
  <c r="BG1084" i="6"/>
  <c r="BG1078" i="6"/>
  <c r="BG1075" i="6"/>
  <c r="BG1072" i="6"/>
  <c r="BG1069" i="6"/>
  <c r="BG1012" i="6"/>
  <c r="BG1003" i="6"/>
  <c r="BG991" i="6"/>
  <c r="BG988" i="6"/>
  <c r="BG979" i="6"/>
  <c r="BG973" i="6"/>
  <c r="BG964" i="6"/>
  <c r="BG904" i="6"/>
  <c r="BG886" i="6"/>
  <c r="BG883" i="6"/>
  <c r="BG880" i="6"/>
  <c r="BG871" i="6"/>
  <c r="BG868" i="6"/>
  <c r="BG580" i="6"/>
  <c r="BG532" i="6"/>
  <c r="BG523" i="6"/>
  <c r="BG514" i="6"/>
  <c r="BG403" i="6"/>
  <c r="Q269" i="6"/>
  <c r="Q275" i="6" s="1"/>
  <c r="BG265" i="6"/>
  <c r="BC23" i="6"/>
  <c r="AY23" i="6"/>
  <c r="AU23" i="6"/>
  <c r="AI23" i="6"/>
  <c r="W23" i="6"/>
  <c r="S23" i="6"/>
  <c r="O23" i="6"/>
  <c r="BG187" i="6"/>
  <c r="BG188" i="6"/>
  <c r="BG194" i="6" s="1"/>
  <c r="BG196" i="6"/>
  <c r="BG242" i="6"/>
  <c r="BG248" i="6" s="1"/>
  <c r="BG271" i="6"/>
  <c r="BG277" i="6"/>
  <c r="AV269" i="6"/>
  <c r="AV275" i="6" s="1"/>
  <c r="AR269" i="6"/>
  <c r="AR275" i="6"/>
  <c r="AN269" i="6"/>
  <c r="AN275" i="6" s="1"/>
  <c r="AJ269" i="6"/>
  <c r="AJ275" i="6" s="1"/>
  <c r="AF269" i="6"/>
  <c r="AF275" i="6" s="1"/>
  <c r="X269" i="6"/>
  <c r="X275" i="6" s="1"/>
  <c r="T269" i="6"/>
  <c r="T275" i="6" s="1"/>
  <c r="P269" i="6"/>
  <c r="P275" i="6" s="1"/>
  <c r="L269" i="6"/>
  <c r="L275" i="6" s="1"/>
  <c r="BG264" i="6"/>
  <c r="F260" i="6"/>
  <c r="F266" i="6" s="1"/>
  <c r="BG249" i="6"/>
  <c r="H1843" i="6"/>
  <c r="AX1843" i="6"/>
  <c r="BF1843" i="6"/>
  <c r="BG274" i="6"/>
  <c r="R26" i="18"/>
  <c r="BC269" i="6"/>
  <c r="BC275" i="6" s="1"/>
  <c r="AU269" i="6"/>
  <c r="AU275" i="6"/>
  <c r="AQ269" i="6"/>
  <c r="AQ275" i="6" s="1"/>
  <c r="AM269" i="6"/>
  <c r="AM275" i="6" s="1"/>
  <c r="AI269" i="6"/>
  <c r="AI275" i="6" s="1"/>
  <c r="AE269" i="6"/>
  <c r="AE275" i="6" s="1"/>
  <c r="AA269" i="6"/>
  <c r="AA275" i="6" s="1"/>
  <c r="W269" i="6"/>
  <c r="W275" i="6" s="1"/>
  <c r="K269" i="6"/>
  <c r="K275" i="6" s="1"/>
  <c r="BG8" i="6"/>
  <c r="BG14" i="6"/>
  <c r="BG252" i="6"/>
  <c r="BG258" i="6" s="1"/>
  <c r="L1843" i="6"/>
  <c r="BG1843" i="6" s="1"/>
  <c r="AT257" i="6"/>
  <c r="BG273" i="6"/>
  <c r="BG272" i="6" s="1"/>
  <c r="AX269" i="6"/>
  <c r="AX275" i="6" s="1"/>
  <c r="AD269" i="6"/>
  <c r="AD275" i="6" s="1"/>
  <c r="Z269" i="6"/>
  <c r="Z275" i="6" s="1"/>
  <c r="BG262" i="6"/>
  <c r="BG268" i="6" s="1"/>
  <c r="BG364" i="6"/>
  <c r="BG1363" i="6"/>
  <c r="AN1843" i="6"/>
  <c r="BG253" i="6"/>
  <c r="BG259" i="6"/>
  <c r="I263" i="6"/>
  <c r="AC263" i="6"/>
  <c r="AW263" i="6"/>
  <c r="G272" i="6"/>
  <c r="AI272" i="6"/>
  <c r="AM272" i="6"/>
  <c r="AY272" i="6"/>
  <c r="P14" i="6"/>
  <c r="AF14" i="6"/>
  <c r="AR14" i="6"/>
  <c r="BD14" i="6"/>
  <c r="K23" i="6"/>
  <c r="AA23" i="6"/>
  <c r="AQ23" i="6"/>
  <c r="G23" i="6"/>
  <c r="AM23" i="6"/>
  <c r="BC266" i="6"/>
  <c r="BG17" i="6"/>
  <c r="BG23" i="6" s="1"/>
  <c r="BG261" i="6"/>
  <c r="BG267" i="6" s="1"/>
  <c r="F19" i="18"/>
  <c r="AV14" i="6"/>
  <c r="L14" i="6"/>
  <c r="AB14" i="6"/>
  <c r="F23" i="18"/>
  <c r="F17" i="18"/>
  <c r="BG1732" i="6"/>
  <c r="F39" i="18"/>
  <c r="F20" i="18"/>
  <c r="BG1621" i="6"/>
  <c r="F28" i="18"/>
  <c r="F32" i="18"/>
  <c r="BG263" i="6"/>
  <c r="BG1510" i="6"/>
  <c r="BG260" i="6"/>
  <c r="BG266" i="6"/>
  <c r="J17" i="18"/>
  <c r="J16" i="18"/>
  <c r="D16" i="18"/>
  <c r="D23" i="18"/>
  <c r="D26" i="18"/>
  <c r="D33" i="18"/>
  <c r="D17" i="18"/>
  <c r="C14" i="18"/>
  <c r="BG1399" i="6"/>
  <c r="BG71" i="6"/>
  <c r="BG77" i="6" s="1"/>
  <c r="BF68" i="6"/>
  <c r="BF251" i="6"/>
  <c r="BF257" i="6" s="1"/>
  <c r="AU68" i="6"/>
  <c r="AM68" i="6"/>
  <c r="AI68" i="6"/>
  <c r="AI251" i="6"/>
  <c r="AI257" i="6" s="1"/>
  <c r="H68" i="6"/>
  <c r="H251" i="6"/>
  <c r="T68" i="6"/>
  <c r="T251" i="6"/>
  <c r="T257" i="6" s="1"/>
  <c r="BB254" i="6"/>
  <c r="AY254" i="6"/>
  <c r="AM254" i="6"/>
  <c r="S254" i="6"/>
  <c r="O254" i="6"/>
  <c r="G254" i="6"/>
  <c r="R23" i="18"/>
  <c r="R20" i="18"/>
  <c r="R28" i="18"/>
  <c r="R27" i="18"/>
  <c r="R15" i="18"/>
  <c r="BG29" i="6"/>
  <c r="AZ269" i="6"/>
  <c r="AZ275" i="6" s="1"/>
  <c r="H32" i="6"/>
  <c r="AH269" i="6"/>
  <c r="AH275" i="6" s="1"/>
  <c r="S269" i="6"/>
  <c r="S275" i="6" s="1"/>
  <c r="S32" i="6"/>
  <c r="O32" i="6"/>
  <c r="O269" i="6"/>
  <c r="O275" i="6" s="1"/>
  <c r="G269" i="6"/>
  <c r="G275" i="6" s="1"/>
  <c r="G32" i="6"/>
  <c r="BG26" i="6"/>
  <c r="BG32" i="6"/>
  <c r="BG33" i="6"/>
  <c r="BG270" i="6"/>
  <c r="V269" i="6"/>
  <c r="V275" i="6" s="1"/>
  <c r="BD32" i="6"/>
  <c r="BD269" i="6"/>
  <c r="BD275" i="6" s="1"/>
  <c r="BA32" i="6"/>
  <c r="AW32" i="6"/>
  <c r="AT32" i="6"/>
  <c r="AT269" i="6"/>
  <c r="AT275" i="6" s="1"/>
  <c r="U32" i="6"/>
  <c r="N32" i="6"/>
  <c r="N269" i="6"/>
  <c r="N275" i="6" s="1"/>
  <c r="D15" i="18"/>
  <c r="D20" i="18"/>
  <c r="C12" i="18"/>
  <c r="J14" i="18"/>
  <c r="D19" i="18"/>
  <c r="D32" i="18"/>
  <c r="D39" i="18"/>
  <c r="D28" i="18"/>
  <c r="D38" i="18"/>
  <c r="D18" i="18"/>
  <c r="T29" i="18"/>
  <c r="S28" i="18"/>
  <c r="AH95" i="6"/>
  <c r="M50" i="6"/>
  <c r="M260" i="6"/>
  <c r="M266" i="6" s="1"/>
  <c r="M176" i="6"/>
  <c r="M251" i="6"/>
  <c r="U176" i="6"/>
  <c r="AC239" i="6"/>
  <c r="BG1750" i="6"/>
  <c r="BG742" i="6"/>
  <c r="BG361" i="6"/>
  <c r="BG322" i="6"/>
  <c r="BG319" i="6"/>
  <c r="AS68" i="6"/>
  <c r="AS251" i="6"/>
  <c r="AS257" i="6" s="1"/>
  <c r="H29" i="18"/>
  <c r="N30" i="18"/>
  <c r="BG1915" i="6"/>
  <c r="BG1321" i="6"/>
  <c r="BG1318" i="6"/>
  <c r="BG1315" i="6"/>
  <c r="BG913" i="6"/>
  <c r="BG901" i="6"/>
  <c r="BG889" i="6"/>
  <c r="BG874" i="6"/>
  <c r="BG865" i="6"/>
  <c r="BG457" i="6"/>
  <c r="BG448" i="6"/>
  <c r="BG415" i="6"/>
  <c r="BG412" i="6"/>
  <c r="BG409" i="6"/>
  <c r="BG1876" i="6"/>
  <c r="BG1792" i="6"/>
  <c r="BG1000" i="6"/>
  <c r="BG661" i="6"/>
  <c r="BG634" i="6"/>
  <c r="A3" i="16"/>
  <c r="A3" i="11"/>
  <c r="A3" i="17"/>
  <c r="Z122" i="6"/>
  <c r="Z251" i="6"/>
  <c r="Z257" i="6" s="1"/>
  <c r="BG88" i="6"/>
  <c r="BG80" i="6"/>
  <c r="BG86" i="6" s="1"/>
  <c r="AM77" i="6"/>
  <c r="AM260" i="6"/>
  <c r="AM266" i="6"/>
  <c r="J260" i="6"/>
  <c r="J266" i="6" s="1"/>
  <c r="G260" i="6"/>
  <c r="G266" i="6" s="1"/>
  <c r="N34" i="18"/>
  <c r="N36" i="18"/>
  <c r="N37" i="18"/>
  <c r="N35" i="18"/>
  <c r="BG1813" i="6"/>
  <c r="BD1288" i="6"/>
  <c r="AZ1288" i="6"/>
  <c r="AV1288" i="6"/>
  <c r="AR1288" i="6"/>
  <c r="AN1288" i="6"/>
  <c r="AJ1288" i="6"/>
  <c r="AF1288" i="6"/>
  <c r="AB1288" i="6"/>
  <c r="X1288" i="6"/>
  <c r="T1288" i="6"/>
  <c r="P1288" i="6"/>
  <c r="L1288" i="6"/>
  <c r="H1288" i="6"/>
  <c r="BG1288" i="6" s="1"/>
  <c r="BC1066" i="6"/>
  <c r="AY1066" i="6"/>
  <c r="AU1066" i="6"/>
  <c r="AQ1066" i="6"/>
  <c r="AM1066" i="6"/>
  <c r="AI1066" i="6"/>
  <c r="AE1066" i="6"/>
  <c r="AA1066" i="6"/>
  <c r="W1066" i="6"/>
  <c r="S1066" i="6"/>
  <c r="O1066" i="6"/>
  <c r="K1066" i="6"/>
  <c r="BG1066" i="6" s="1"/>
  <c r="G1066" i="6"/>
  <c r="BF955" i="6"/>
  <c r="BB955" i="6"/>
  <c r="AX955" i="6"/>
  <c r="AT955" i="6"/>
  <c r="AP955" i="6"/>
  <c r="AL955" i="6"/>
  <c r="AH955" i="6"/>
  <c r="AD955" i="6"/>
  <c r="Z955" i="6"/>
  <c r="V955" i="6"/>
  <c r="R955" i="6"/>
  <c r="N955" i="6"/>
  <c r="J955" i="6"/>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G511" i="6" s="1"/>
  <c r="BF400" i="6"/>
  <c r="BB400" i="6"/>
  <c r="AX400" i="6"/>
  <c r="AT400" i="6"/>
  <c r="AP400" i="6"/>
  <c r="AL400" i="6"/>
  <c r="AH400" i="6"/>
  <c r="AD400" i="6"/>
  <c r="Z400" i="6"/>
  <c r="V400" i="6"/>
  <c r="R400" i="6"/>
  <c r="N400" i="6"/>
  <c r="BG400" i="6" s="1"/>
  <c r="J400" i="6"/>
  <c r="BE289" i="6"/>
  <c r="BA289" i="6"/>
  <c r="AW289" i="6"/>
  <c r="AS289" i="6"/>
  <c r="AO289" i="6"/>
  <c r="AK289" i="6"/>
  <c r="AG289" i="6"/>
  <c r="AC289" i="6"/>
  <c r="Y289" i="6"/>
  <c r="U289" i="6"/>
  <c r="Q289" i="6"/>
  <c r="M289" i="6"/>
  <c r="I289" i="6"/>
  <c r="P34" i="18"/>
  <c r="P36" i="18"/>
  <c r="BF511" i="6"/>
  <c r="BB511" i="6"/>
  <c r="AX511" i="6"/>
  <c r="AT511" i="6"/>
  <c r="AP511" i="6"/>
  <c r="AL511" i="6"/>
  <c r="AH511" i="6"/>
  <c r="AD511" i="6"/>
  <c r="Z511" i="6"/>
  <c r="V511" i="6"/>
  <c r="R511" i="6"/>
  <c r="N511" i="6"/>
  <c r="J511" i="6"/>
  <c r="BD289" i="6"/>
  <c r="AZ289" i="6"/>
  <c r="AV289" i="6"/>
  <c r="AR289" i="6"/>
  <c r="AN289" i="6"/>
  <c r="AJ289" i="6"/>
  <c r="AF289" i="6"/>
  <c r="AB289" i="6"/>
  <c r="X289" i="6"/>
  <c r="T289" i="6"/>
  <c r="P289" i="6"/>
  <c r="L289" i="6"/>
  <c r="H289" i="6"/>
  <c r="BF1288" i="6"/>
  <c r="BB1288" i="6"/>
  <c r="AX1288" i="6"/>
  <c r="AT1288" i="6"/>
  <c r="AP1288" i="6"/>
  <c r="AL1288" i="6"/>
  <c r="AH1288" i="6"/>
  <c r="AD1288" i="6"/>
  <c r="Z1288" i="6"/>
  <c r="V1288" i="6"/>
  <c r="R1288" i="6"/>
  <c r="N1288" i="6"/>
  <c r="J1288" i="6"/>
  <c r="F1288" i="6"/>
  <c r="BE1066" i="6"/>
  <c r="BA1066" i="6"/>
  <c r="AW1066" i="6"/>
  <c r="AS1066" i="6"/>
  <c r="AO1066" i="6"/>
  <c r="AK1066" i="6"/>
  <c r="AG1066" i="6"/>
  <c r="AC1066" i="6"/>
  <c r="Y1066" i="6"/>
  <c r="U1066" i="6"/>
  <c r="Q1066" i="6"/>
  <c r="M1066" i="6"/>
  <c r="I1066" i="6"/>
  <c r="BD955" i="6"/>
  <c r="AZ955" i="6"/>
  <c r="AV955" i="6"/>
  <c r="AR955" i="6"/>
  <c r="AN955" i="6"/>
  <c r="AJ955" i="6"/>
  <c r="AF955" i="6"/>
  <c r="AB955" i="6"/>
  <c r="X955" i="6"/>
  <c r="T955" i="6"/>
  <c r="P955" i="6"/>
  <c r="L955" i="6"/>
  <c r="H955" i="6"/>
  <c r="BG955" i="6" s="1"/>
  <c r="BD844" i="6"/>
  <c r="AZ844" i="6"/>
  <c r="AV844" i="6"/>
  <c r="AR844" i="6"/>
  <c r="AN844" i="6"/>
  <c r="AJ844" i="6"/>
  <c r="AF844" i="6"/>
  <c r="AB844" i="6"/>
  <c r="X844" i="6"/>
  <c r="T844" i="6"/>
  <c r="P844" i="6"/>
  <c r="L844" i="6"/>
  <c r="H844" i="6"/>
  <c r="BC733" i="6"/>
  <c r="AY733" i="6"/>
  <c r="AU733" i="6"/>
  <c r="AQ733" i="6"/>
  <c r="AM733" i="6"/>
  <c r="AI733" i="6"/>
  <c r="AE733" i="6"/>
  <c r="AA733" i="6"/>
  <c r="W733" i="6"/>
  <c r="S733" i="6"/>
  <c r="O733" i="6"/>
  <c r="K733" i="6"/>
  <c r="G733" i="6"/>
  <c r="BF622" i="6"/>
  <c r="BB622" i="6"/>
  <c r="AX622" i="6"/>
  <c r="AT622" i="6"/>
  <c r="AP622" i="6"/>
  <c r="AL622" i="6"/>
  <c r="AH622" i="6"/>
  <c r="AD622" i="6"/>
  <c r="Z622" i="6"/>
  <c r="V622" i="6"/>
  <c r="R622" i="6"/>
  <c r="N622" i="6"/>
  <c r="J622" i="6"/>
  <c r="F622" i="6"/>
  <c r="BE511" i="6"/>
  <c r="BA511" i="6"/>
  <c r="AW511" i="6"/>
  <c r="AS511" i="6"/>
  <c r="AO511" i="6"/>
  <c r="AK511" i="6"/>
  <c r="AG511" i="6"/>
  <c r="AC511" i="6"/>
  <c r="Y511" i="6"/>
  <c r="U511" i="6"/>
  <c r="Q511" i="6"/>
  <c r="M511" i="6"/>
  <c r="I511" i="6"/>
  <c r="BD400" i="6"/>
  <c r="AZ400" i="6"/>
  <c r="AV400" i="6"/>
  <c r="AR400" i="6"/>
  <c r="AN400" i="6"/>
  <c r="AJ400" i="6"/>
  <c r="AF400" i="6"/>
  <c r="AB400" i="6"/>
  <c r="X400" i="6"/>
  <c r="T400" i="6"/>
  <c r="P400" i="6"/>
  <c r="L400" i="6"/>
  <c r="H400" i="6"/>
  <c r="BC289" i="6"/>
  <c r="AY289" i="6"/>
  <c r="AU289" i="6"/>
  <c r="AQ289" i="6"/>
  <c r="AM289" i="6"/>
  <c r="AI289" i="6"/>
  <c r="AE289" i="6"/>
  <c r="AA289" i="6"/>
  <c r="W289" i="6"/>
  <c r="S289" i="6"/>
  <c r="O289" i="6"/>
  <c r="K289" i="6"/>
  <c r="G289" i="6"/>
  <c r="BG289" i="6" s="1"/>
  <c r="BJ290" i="6" s="1"/>
  <c r="J37" i="18"/>
  <c r="J35" i="18"/>
  <c r="BG592" i="6"/>
  <c r="BG610" i="6"/>
  <c r="AY1956" i="6"/>
  <c r="AT1956" i="6"/>
  <c r="AI1956" i="6"/>
  <c r="AD1956" i="6"/>
  <c r="S1956" i="6"/>
  <c r="N1956" i="6"/>
  <c r="BG718" i="6"/>
  <c r="BG1162" i="6"/>
  <c r="BG1384" i="6"/>
  <c r="BG1603" i="6"/>
  <c r="BG1819" i="6"/>
  <c r="BG1933" i="6"/>
  <c r="BC1956" i="6"/>
  <c r="AX1956" i="6"/>
  <c r="AM1956" i="6"/>
  <c r="AH1956" i="6"/>
  <c r="W1956" i="6"/>
  <c r="R1956" i="6"/>
  <c r="G1956" i="6"/>
  <c r="BG1600" i="6"/>
  <c r="AQ1956" i="6"/>
  <c r="AA1956" i="6"/>
  <c r="K1956" i="6"/>
  <c r="BD1956" i="6"/>
  <c r="AZ1956" i="6"/>
  <c r="AV1956" i="6"/>
  <c r="AR1956" i="6"/>
  <c r="AN1956" i="6"/>
  <c r="AJ1956" i="6"/>
  <c r="AF1956" i="6"/>
  <c r="AB1956" i="6"/>
  <c r="X1956" i="6"/>
  <c r="T1956" i="6"/>
  <c r="P1956" i="6"/>
  <c r="L1956" i="6"/>
  <c r="H1956" i="6"/>
  <c r="BB1956" i="6"/>
  <c r="V1956" i="6"/>
  <c r="BG382" i="6"/>
  <c r="BG493" i="6"/>
  <c r="BG712" i="6"/>
  <c r="BG1156" i="6"/>
  <c r="BG1378" i="6"/>
  <c r="BG1714" i="6"/>
  <c r="BG1825" i="6"/>
  <c r="BG1939" i="6"/>
  <c r="AU1956" i="6"/>
  <c r="AE1956" i="6"/>
  <c r="O1956" i="6"/>
  <c r="AU254" i="6"/>
  <c r="AQ254" i="6"/>
  <c r="AW1956" i="6"/>
  <c r="AG1956" i="6"/>
  <c r="Q1956" i="6"/>
  <c r="BG269" i="6"/>
  <c r="BG275" i="6"/>
  <c r="BG276" i="6"/>
  <c r="BG733" i="6"/>
  <c r="T36" i="18"/>
  <c r="T34" i="18"/>
  <c r="T37" i="18"/>
  <c r="T35" i="18"/>
  <c r="S33" i="18"/>
  <c r="M257" i="6"/>
  <c r="BG622" i="6"/>
  <c r="H18" i="18"/>
  <c r="H33" i="18"/>
  <c r="H16" i="18"/>
  <c r="H32" i="18"/>
  <c r="BG844" i="6"/>
  <c r="AZ272" i="6" l="1"/>
  <c r="AV272" i="6"/>
  <c r="AL272" i="6"/>
  <c r="J269" i="6"/>
  <c r="J275" i="6" s="1"/>
  <c r="E11" i="16" s="1"/>
  <c r="BB269" i="6"/>
  <c r="BB275" i="6" s="1"/>
  <c r="AW269" i="6"/>
  <c r="AW275" i="6" s="1"/>
  <c r="AV263" i="6"/>
  <c r="T263" i="6"/>
  <c r="BF263" i="6"/>
  <c r="AT263" i="6"/>
  <c r="AP263" i="6"/>
  <c r="AD263" i="6"/>
  <c r="Z263" i="6"/>
  <c r="N263" i="6"/>
  <c r="J263" i="6"/>
  <c r="T260" i="6"/>
  <c r="T266" i="6" s="1"/>
  <c r="AN260" i="6"/>
  <c r="AN266" i="6" s="1"/>
  <c r="AF260" i="6"/>
  <c r="AF266" i="6" s="1"/>
  <c r="BD260" i="6"/>
  <c r="BD266" i="6" s="1"/>
  <c r="P260" i="6"/>
  <c r="P266" i="6" s="1"/>
  <c r="AB260" i="6"/>
  <c r="AB266" i="6" s="1"/>
  <c r="X260" i="6"/>
  <c r="X266" i="6" s="1"/>
  <c r="D25" i="16" s="1"/>
  <c r="AJ260" i="6"/>
  <c r="AJ266" i="6" s="1"/>
  <c r="AR260" i="6"/>
  <c r="AR266" i="6" s="1"/>
  <c r="Q260" i="6"/>
  <c r="Q266" i="6" s="1"/>
  <c r="AV260" i="6"/>
  <c r="AV266" i="6" s="1"/>
  <c r="AK254" i="6"/>
  <c r="AI254" i="6"/>
  <c r="X254" i="6"/>
  <c r="AJ254" i="6"/>
  <c r="U254" i="6"/>
  <c r="Q254" i="6"/>
  <c r="H254" i="6"/>
  <c r="H257" i="6" s="1"/>
  <c r="C9" i="16" s="1"/>
  <c r="AX254" i="6"/>
  <c r="AH254" i="6"/>
  <c r="R254" i="6"/>
  <c r="AB251" i="6"/>
  <c r="AB257" i="6" s="1"/>
  <c r="BB251" i="6"/>
  <c r="BB257" i="6" s="1"/>
  <c r="C55" i="16" s="1"/>
  <c r="AP251" i="6"/>
  <c r="AP257" i="6" s="1"/>
  <c r="C43" i="16" s="1"/>
  <c r="V251" i="6"/>
  <c r="V257" i="6" s="1"/>
  <c r="C23" i="16" s="1"/>
  <c r="J251" i="6"/>
  <c r="J257" i="6" s="1"/>
  <c r="I251" i="6"/>
  <c r="I257" i="6" s="1"/>
  <c r="C10" i="16" s="1"/>
  <c r="BA251" i="6"/>
  <c r="BA257" i="6" s="1"/>
  <c r="U251" i="6"/>
  <c r="U257" i="6" s="1"/>
  <c r="C22" i="16" s="1"/>
  <c r="AV251" i="6"/>
  <c r="AV257" i="6" s="1"/>
  <c r="AD251" i="6"/>
  <c r="AD257" i="6" s="1"/>
  <c r="C31" i="16" s="1"/>
  <c r="AH251" i="6"/>
  <c r="AH257" i="6" s="1"/>
  <c r="C35" i="16" s="1"/>
  <c r="AM251" i="6"/>
  <c r="AM257" i="6" s="1"/>
  <c r="C40" i="16" s="1"/>
  <c r="L251" i="6"/>
  <c r="L257" i="6" s="1"/>
  <c r="AN251" i="6"/>
  <c r="AN257" i="6" s="1"/>
  <c r="C41" i="16" s="1"/>
  <c r="AG251" i="6"/>
  <c r="AG257" i="6" s="1"/>
  <c r="C34" i="16" s="1"/>
  <c r="H275" i="6"/>
  <c r="E9" i="16" s="1"/>
  <c r="BG209" i="6"/>
  <c r="BG200" i="6"/>
  <c r="BG223" i="6"/>
  <c r="F272" i="6"/>
  <c r="F275" i="6" s="1"/>
  <c r="E7" i="16" s="1"/>
  <c r="BG221" i="6"/>
  <c r="BG222" i="6"/>
  <c r="F212" i="6"/>
  <c r="BG206" i="6"/>
  <c r="BG212" i="6" s="1"/>
  <c r="BG205" i="6"/>
  <c r="F203" i="6"/>
  <c r="X8" i="17" s="1"/>
  <c r="F251" i="6"/>
  <c r="F257" i="6" s="1"/>
  <c r="BG197" i="6"/>
  <c r="BG203" i="6" s="1"/>
  <c r="BG204" i="6"/>
  <c r="AP212" i="6"/>
  <c r="Y44" i="17" s="1"/>
  <c r="AP260" i="6"/>
  <c r="AP266" i="6" s="1"/>
  <c r="BB212" i="6"/>
  <c r="BB260" i="6"/>
  <c r="BB266" i="6" s="1"/>
  <c r="AP221" i="6"/>
  <c r="AP269" i="6"/>
  <c r="AP275" i="6" s="1"/>
  <c r="E43" i="16" s="1"/>
  <c r="BF221" i="6"/>
  <c r="Z60" i="17" s="1"/>
  <c r="BF269" i="6"/>
  <c r="BF275" i="6" s="1"/>
  <c r="AC260" i="6"/>
  <c r="AC266" i="6" s="1"/>
  <c r="D30" i="16" s="1"/>
  <c r="AU251" i="6"/>
  <c r="AU257" i="6" s="1"/>
  <c r="BC251" i="6"/>
  <c r="BC257" i="6" s="1"/>
  <c r="C56" i="16" s="1"/>
  <c r="U260" i="6"/>
  <c r="U266" i="6" s="1"/>
  <c r="D22" i="16" s="1"/>
  <c r="BA260" i="6"/>
  <c r="BA266" i="6" s="1"/>
  <c r="BA269" i="6"/>
  <c r="BA275" i="6" s="1"/>
  <c r="E54" i="16" s="1"/>
  <c r="BE269" i="6"/>
  <c r="BE275" i="6" s="1"/>
  <c r="I260" i="6"/>
  <c r="I266" i="6" s="1"/>
  <c r="D10" i="16" s="1"/>
  <c r="AK260" i="6"/>
  <c r="AK266" i="6" s="1"/>
  <c r="BE260" i="6"/>
  <c r="BE266" i="6" s="1"/>
  <c r="I221" i="6"/>
  <c r="Z11" i="17" s="1"/>
  <c r="I269" i="6"/>
  <c r="I275" i="6" s="1"/>
  <c r="E10" i="16" s="1"/>
  <c r="V254" i="6"/>
  <c r="AO212" i="6"/>
  <c r="AO260" i="6"/>
  <c r="AO266" i="6" s="1"/>
  <c r="Y221" i="6"/>
  <c r="Y269" i="6"/>
  <c r="Y275" i="6" s="1"/>
  <c r="AG221" i="6"/>
  <c r="Z35" i="17" s="1"/>
  <c r="AG269" i="6"/>
  <c r="AG275" i="6" s="1"/>
  <c r="E34" i="16" s="1"/>
  <c r="U269" i="6"/>
  <c r="U275" i="6" s="1"/>
  <c r="AK269" i="6"/>
  <c r="AK275" i="6" s="1"/>
  <c r="M269" i="6"/>
  <c r="M275" i="6" s="1"/>
  <c r="AC269" i="6"/>
  <c r="AC275" i="6" s="1"/>
  <c r="E30" i="16" s="1"/>
  <c r="G251" i="6"/>
  <c r="Y260" i="6"/>
  <c r="Y266" i="6" s="1"/>
  <c r="AS260" i="6"/>
  <c r="AS266" i="6" s="1"/>
  <c r="O203" i="6"/>
  <c r="AE203" i="6"/>
  <c r="X33" i="17" s="1"/>
  <c r="AD260" i="6"/>
  <c r="AD266" i="6" s="1"/>
  <c r="AT254" i="6"/>
  <c r="AD254" i="6"/>
  <c r="N254" i="6"/>
  <c r="M272" i="6"/>
  <c r="AT272" i="6"/>
  <c r="R272" i="6"/>
  <c r="AA251" i="6"/>
  <c r="AA257" i="6" s="1"/>
  <c r="AP254" i="6"/>
  <c r="Z254" i="6"/>
  <c r="J254" i="6"/>
  <c r="BG254" i="6" s="1"/>
  <c r="AP272" i="6"/>
  <c r="J272" i="6"/>
  <c r="BG1177" i="6"/>
  <c r="BJ1178" i="6" s="1"/>
  <c r="K8" i="20"/>
  <c r="K60" i="20" s="1"/>
  <c r="C7" i="20"/>
  <c r="C7" i="19"/>
  <c r="C59" i="17"/>
  <c r="G59" i="17"/>
  <c r="K59" i="17"/>
  <c r="O59" i="17"/>
  <c r="S59" i="17"/>
  <c r="W59" i="17"/>
  <c r="AA59" i="17"/>
  <c r="J59" i="17"/>
  <c r="V59" i="17"/>
  <c r="D59" i="17"/>
  <c r="H59" i="17"/>
  <c r="L59" i="17"/>
  <c r="P59" i="17"/>
  <c r="T59" i="17"/>
  <c r="X59" i="17"/>
  <c r="AB59" i="17"/>
  <c r="F59" i="17"/>
  <c r="R59" i="17"/>
  <c r="E59" i="17"/>
  <c r="I59" i="17"/>
  <c r="M59" i="17"/>
  <c r="Q59" i="17"/>
  <c r="U59" i="17"/>
  <c r="Y59" i="17"/>
  <c r="AC59" i="17"/>
  <c r="N59" i="17"/>
  <c r="Z59" i="17"/>
  <c r="E57" i="17"/>
  <c r="I57" i="17"/>
  <c r="M57" i="17"/>
  <c r="Q57" i="17"/>
  <c r="U57" i="17"/>
  <c r="Y57" i="17"/>
  <c r="AC57" i="17"/>
  <c r="H57" i="17"/>
  <c r="T57" i="17"/>
  <c r="F57" i="17"/>
  <c r="J57" i="17"/>
  <c r="N57" i="17"/>
  <c r="R57" i="17"/>
  <c r="V57" i="17"/>
  <c r="Z57" i="17"/>
  <c r="D57" i="17"/>
  <c r="P57" i="17"/>
  <c r="AB57" i="17"/>
  <c r="C57" i="17"/>
  <c r="G57" i="17"/>
  <c r="K57" i="17"/>
  <c r="O57" i="17"/>
  <c r="S57" i="17"/>
  <c r="W57" i="17"/>
  <c r="AA57" i="17"/>
  <c r="L57" i="17"/>
  <c r="X57" i="17"/>
  <c r="C55" i="17"/>
  <c r="G55" i="17"/>
  <c r="K55" i="17"/>
  <c r="O55" i="17"/>
  <c r="S55" i="17"/>
  <c r="W55" i="17"/>
  <c r="AA55" i="17"/>
  <c r="J55" i="17"/>
  <c r="V55" i="17"/>
  <c r="D55" i="17"/>
  <c r="H55" i="17"/>
  <c r="L55" i="17"/>
  <c r="P55" i="17"/>
  <c r="T55" i="17"/>
  <c r="X55" i="17"/>
  <c r="AB55" i="17"/>
  <c r="N55" i="17"/>
  <c r="Z55" i="17"/>
  <c r="E55" i="17"/>
  <c r="I55" i="17"/>
  <c r="M55" i="17"/>
  <c r="Q55" i="17"/>
  <c r="U55" i="17"/>
  <c r="Y55" i="17"/>
  <c r="AC55" i="17"/>
  <c r="F55" i="17"/>
  <c r="R55" i="17"/>
  <c r="E53" i="17"/>
  <c r="I53" i="17"/>
  <c r="M53" i="17"/>
  <c r="Q53" i="17"/>
  <c r="U53" i="17"/>
  <c r="Y53" i="17"/>
  <c r="AC53" i="17"/>
  <c r="C53" i="17"/>
  <c r="G53" i="17"/>
  <c r="K53" i="17"/>
  <c r="O53" i="17"/>
  <c r="S53" i="17"/>
  <c r="W53" i="17"/>
  <c r="AA53" i="17"/>
  <c r="J53" i="17"/>
  <c r="R53" i="17"/>
  <c r="Z53" i="17"/>
  <c r="H53" i="17"/>
  <c r="D53" i="17"/>
  <c r="L53" i="17"/>
  <c r="T53" i="17"/>
  <c r="AB53" i="17"/>
  <c r="X53" i="17"/>
  <c r="F53" i="17"/>
  <c r="N53" i="17"/>
  <c r="V53" i="17"/>
  <c r="P53" i="17"/>
  <c r="C51" i="17"/>
  <c r="G51" i="17"/>
  <c r="K51" i="17"/>
  <c r="O51" i="17"/>
  <c r="S51" i="17"/>
  <c r="W51" i="17"/>
  <c r="AA51" i="17"/>
  <c r="D51" i="17"/>
  <c r="E51" i="17"/>
  <c r="I51" i="17"/>
  <c r="M51" i="17"/>
  <c r="Q51" i="17"/>
  <c r="U51" i="17"/>
  <c r="Y51" i="17"/>
  <c r="AC51" i="17"/>
  <c r="H51" i="17"/>
  <c r="P51" i="17"/>
  <c r="X51" i="17"/>
  <c r="F51" i="17"/>
  <c r="V51" i="17"/>
  <c r="J51" i="17"/>
  <c r="R51" i="17"/>
  <c r="Z51" i="17"/>
  <c r="N51" i="17"/>
  <c r="L51" i="17"/>
  <c r="T51" i="17"/>
  <c r="AB51" i="17"/>
  <c r="E49" i="17"/>
  <c r="I49" i="17"/>
  <c r="M49" i="17"/>
  <c r="Q49" i="17"/>
  <c r="U49" i="17"/>
  <c r="Y49" i="17"/>
  <c r="AC49" i="17"/>
  <c r="F49" i="17"/>
  <c r="J49" i="17"/>
  <c r="N49" i="17"/>
  <c r="R49" i="17"/>
  <c r="V49" i="17"/>
  <c r="Z49" i="17"/>
  <c r="C49" i="17"/>
  <c r="G49" i="17"/>
  <c r="K49" i="17"/>
  <c r="O49" i="17"/>
  <c r="S49" i="17"/>
  <c r="W49" i="17"/>
  <c r="AA49" i="17"/>
  <c r="P49" i="17"/>
  <c r="L49" i="17"/>
  <c r="D49" i="17"/>
  <c r="T49" i="17"/>
  <c r="AB49" i="17"/>
  <c r="H49" i="17"/>
  <c r="X49" i="17"/>
  <c r="C47" i="17"/>
  <c r="G47" i="17"/>
  <c r="K47" i="17"/>
  <c r="O47" i="17"/>
  <c r="S47" i="17"/>
  <c r="W47" i="17"/>
  <c r="AA47" i="17"/>
  <c r="D47" i="17"/>
  <c r="H47" i="17"/>
  <c r="L47" i="17"/>
  <c r="P47" i="17"/>
  <c r="T47" i="17"/>
  <c r="X47" i="17"/>
  <c r="AB47" i="17"/>
  <c r="E47" i="17"/>
  <c r="I47" i="17"/>
  <c r="M47" i="17"/>
  <c r="Q47" i="17"/>
  <c r="U47" i="17"/>
  <c r="Y47" i="17"/>
  <c r="AC47" i="17"/>
  <c r="F47" i="17"/>
  <c r="V47" i="17"/>
  <c r="R47" i="17"/>
  <c r="J47" i="17"/>
  <c r="Z47" i="17"/>
  <c r="N47" i="17"/>
  <c r="E45" i="17"/>
  <c r="I45" i="17"/>
  <c r="M45" i="17"/>
  <c r="Q45" i="17"/>
  <c r="U45" i="17"/>
  <c r="Y45" i="17"/>
  <c r="AC45" i="17"/>
  <c r="F45" i="17"/>
  <c r="J45" i="17"/>
  <c r="N45" i="17"/>
  <c r="R45" i="17"/>
  <c r="V45" i="17"/>
  <c r="Z45" i="17"/>
  <c r="C45" i="17"/>
  <c r="G45" i="17"/>
  <c r="K45" i="17"/>
  <c r="O45" i="17"/>
  <c r="S45" i="17"/>
  <c r="W45" i="17"/>
  <c r="AA45" i="17"/>
  <c r="L45" i="17"/>
  <c r="AB45" i="17"/>
  <c r="X45" i="17"/>
  <c r="P45" i="17"/>
  <c r="H45" i="17"/>
  <c r="D45" i="17"/>
  <c r="T45" i="17"/>
  <c r="C43" i="17"/>
  <c r="G43" i="17"/>
  <c r="K43" i="17"/>
  <c r="O43" i="17"/>
  <c r="S43" i="17"/>
  <c r="W43" i="17"/>
  <c r="AA43" i="17"/>
  <c r="D43" i="17"/>
  <c r="H43" i="17"/>
  <c r="L43" i="17"/>
  <c r="P43" i="17"/>
  <c r="T43" i="17"/>
  <c r="X43" i="17"/>
  <c r="AB43" i="17"/>
  <c r="E43" i="17"/>
  <c r="I43" i="17"/>
  <c r="M43" i="17"/>
  <c r="Q43" i="17"/>
  <c r="U43" i="17"/>
  <c r="Y43" i="17"/>
  <c r="AC43" i="17"/>
  <c r="R43" i="17"/>
  <c r="F43" i="17"/>
  <c r="V43" i="17"/>
  <c r="N43" i="17"/>
  <c r="J43" i="17"/>
  <c r="Z43" i="17"/>
  <c r="E41" i="17"/>
  <c r="I41" i="17"/>
  <c r="M41" i="17"/>
  <c r="Q41" i="17"/>
  <c r="U41" i="17"/>
  <c r="Y41" i="17"/>
  <c r="AC41" i="17"/>
  <c r="F41" i="17"/>
  <c r="J41" i="17"/>
  <c r="N41" i="17"/>
  <c r="R41" i="17"/>
  <c r="V41" i="17"/>
  <c r="Z41" i="17"/>
  <c r="C41" i="17"/>
  <c r="G41" i="17"/>
  <c r="K41" i="17"/>
  <c r="O41" i="17"/>
  <c r="S41" i="17"/>
  <c r="W41" i="17"/>
  <c r="AA41" i="17"/>
  <c r="H41" i="17"/>
  <c r="X41" i="17"/>
  <c r="T41" i="17"/>
  <c r="L41" i="17"/>
  <c r="AB41" i="17"/>
  <c r="P41" i="17"/>
  <c r="D41" i="17"/>
  <c r="C39" i="17"/>
  <c r="G39" i="17"/>
  <c r="K39" i="17"/>
  <c r="O39" i="17"/>
  <c r="S39" i="17"/>
  <c r="W39" i="17"/>
  <c r="AA39" i="17"/>
  <c r="D39" i="17"/>
  <c r="H39" i="17"/>
  <c r="L39" i="17"/>
  <c r="P39" i="17"/>
  <c r="T39" i="17"/>
  <c r="X39" i="17"/>
  <c r="AB39" i="17"/>
  <c r="E39" i="17"/>
  <c r="I39" i="17"/>
  <c r="M39" i="17"/>
  <c r="Q39" i="17"/>
  <c r="U39" i="17"/>
  <c r="Y39" i="17"/>
  <c r="AC39" i="17"/>
  <c r="N39" i="17"/>
  <c r="Z39" i="17"/>
  <c r="R39" i="17"/>
  <c r="F39" i="17"/>
  <c r="V39" i="17"/>
  <c r="J39" i="17"/>
  <c r="E37" i="17"/>
  <c r="I37" i="17"/>
  <c r="M37" i="17"/>
  <c r="Q37" i="17"/>
  <c r="U37" i="17"/>
  <c r="Y37" i="17"/>
  <c r="AC37" i="17"/>
  <c r="F37" i="17"/>
  <c r="J37" i="17"/>
  <c r="N37" i="17"/>
  <c r="R37" i="17"/>
  <c r="V37" i="17"/>
  <c r="Z37" i="17"/>
  <c r="C37" i="17"/>
  <c r="G37" i="17"/>
  <c r="K37" i="17"/>
  <c r="O37" i="17"/>
  <c r="S37" i="17"/>
  <c r="W37" i="17"/>
  <c r="AA37" i="17"/>
  <c r="D37" i="17"/>
  <c r="T37" i="17"/>
  <c r="P37" i="17"/>
  <c r="H37" i="17"/>
  <c r="X37" i="17"/>
  <c r="L37" i="17"/>
  <c r="AB37" i="17"/>
  <c r="C35" i="17"/>
  <c r="G35" i="17"/>
  <c r="K35" i="17"/>
  <c r="O35" i="17"/>
  <c r="S35" i="17"/>
  <c r="W35" i="17"/>
  <c r="AA35" i="17"/>
  <c r="D35" i="17"/>
  <c r="H35" i="17"/>
  <c r="L35" i="17"/>
  <c r="P35" i="17"/>
  <c r="T35" i="17"/>
  <c r="X35" i="17"/>
  <c r="AB35" i="17"/>
  <c r="E35" i="17"/>
  <c r="I35" i="17"/>
  <c r="M35" i="17"/>
  <c r="Q35" i="17"/>
  <c r="U35" i="17"/>
  <c r="Y35" i="17"/>
  <c r="AC35" i="17"/>
  <c r="J35" i="17"/>
  <c r="F35" i="17"/>
  <c r="N35" i="17"/>
  <c r="R35" i="17"/>
  <c r="V35" i="17"/>
  <c r="E33" i="17"/>
  <c r="I33" i="17"/>
  <c r="M33" i="17"/>
  <c r="Q33" i="17"/>
  <c r="U33" i="17"/>
  <c r="C33" i="17"/>
  <c r="G33" i="17"/>
  <c r="K33" i="17"/>
  <c r="O33" i="17"/>
  <c r="S33" i="17"/>
  <c r="D33" i="17"/>
  <c r="L33" i="17"/>
  <c r="T33" i="17"/>
  <c r="Y33" i="17"/>
  <c r="AC33" i="17"/>
  <c r="F33" i="17"/>
  <c r="N33" i="17"/>
  <c r="V33" i="17"/>
  <c r="Z33" i="17"/>
  <c r="H33" i="17"/>
  <c r="P33" i="17"/>
  <c r="W33" i="17"/>
  <c r="AA33" i="17"/>
  <c r="J33" i="17"/>
  <c r="AB33" i="17"/>
  <c r="R33" i="17"/>
  <c r="C31" i="17"/>
  <c r="G31" i="17"/>
  <c r="K31" i="17"/>
  <c r="O31" i="17"/>
  <c r="S31" i="17"/>
  <c r="W31" i="17"/>
  <c r="AA31" i="17"/>
  <c r="E31" i="17"/>
  <c r="I31" i="17"/>
  <c r="M31" i="17"/>
  <c r="Q31" i="17"/>
  <c r="U31" i="17"/>
  <c r="Y31" i="17"/>
  <c r="AC31" i="17"/>
  <c r="J31" i="17"/>
  <c r="R31" i="17"/>
  <c r="Z31" i="17"/>
  <c r="D31" i="17"/>
  <c r="L31" i="17"/>
  <c r="T31" i="17"/>
  <c r="AB31" i="17"/>
  <c r="F31" i="17"/>
  <c r="N31" i="17"/>
  <c r="V31" i="17"/>
  <c r="X31" i="17"/>
  <c r="H31" i="17"/>
  <c r="P31" i="17"/>
  <c r="E29" i="17"/>
  <c r="I29" i="17"/>
  <c r="M29" i="17"/>
  <c r="Q29" i="17"/>
  <c r="U29" i="17"/>
  <c r="Y29" i="17"/>
  <c r="AC29" i="17"/>
  <c r="F29" i="17"/>
  <c r="J29" i="17"/>
  <c r="N29" i="17"/>
  <c r="R29" i="17"/>
  <c r="V29" i="17"/>
  <c r="Z29" i="17"/>
  <c r="C29" i="17"/>
  <c r="G29" i="17"/>
  <c r="K29" i="17"/>
  <c r="O29" i="17"/>
  <c r="S29" i="17"/>
  <c r="W29" i="17"/>
  <c r="AA29" i="17"/>
  <c r="H29" i="17"/>
  <c r="X29" i="17"/>
  <c r="L29" i="17"/>
  <c r="AB29" i="17"/>
  <c r="P29" i="17"/>
  <c r="D29" i="17"/>
  <c r="T29" i="17"/>
  <c r="C27" i="17"/>
  <c r="G27" i="17"/>
  <c r="K27" i="17"/>
  <c r="O27" i="17"/>
  <c r="S27" i="17"/>
  <c r="W27" i="17"/>
  <c r="AA27" i="17"/>
  <c r="D27" i="17"/>
  <c r="H27" i="17"/>
  <c r="L27" i="17"/>
  <c r="P27" i="17"/>
  <c r="T27" i="17"/>
  <c r="X27" i="17"/>
  <c r="AB27" i="17"/>
  <c r="E27" i="17"/>
  <c r="I27" i="17"/>
  <c r="M27" i="17"/>
  <c r="Q27" i="17"/>
  <c r="U27" i="17"/>
  <c r="Y27" i="17"/>
  <c r="AC27" i="17"/>
  <c r="N27" i="17"/>
  <c r="R27" i="17"/>
  <c r="F27" i="17"/>
  <c r="V27" i="17"/>
  <c r="Z27" i="17"/>
  <c r="J27" i="17"/>
  <c r="E25" i="17"/>
  <c r="I25" i="17"/>
  <c r="M25" i="17"/>
  <c r="Q25" i="17"/>
  <c r="U25" i="17"/>
  <c r="Y25" i="17"/>
  <c r="AC25" i="17"/>
  <c r="F25" i="17"/>
  <c r="J25" i="17"/>
  <c r="N25" i="17"/>
  <c r="R25" i="17"/>
  <c r="V25" i="17"/>
  <c r="Z25" i="17"/>
  <c r="C25" i="17"/>
  <c r="G25" i="17"/>
  <c r="K25" i="17"/>
  <c r="O25" i="17"/>
  <c r="S25" i="17"/>
  <c r="W25" i="17"/>
  <c r="AA25" i="17"/>
  <c r="D25" i="17"/>
  <c r="T25" i="17"/>
  <c r="H25" i="17"/>
  <c r="X25" i="17"/>
  <c r="L25" i="17"/>
  <c r="AB25" i="17"/>
  <c r="P25" i="17"/>
  <c r="C23" i="17"/>
  <c r="G23" i="17"/>
  <c r="K23" i="17"/>
  <c r="O23" i="17"/>
  <c r="S23" i="17"/>
  <c r="W23" i="17"/>
  <c r="AA23" i="17"/>
  <c r="D23" i="17"/>
  <c r="H23" i="17"/>
  <c r="L23" i="17"/>
  <c r="P23" i="17"/>
  <c r="T23" i="17"/>
  <c r="X23" i="17"/>
  <c r="AB23" i="17"/>
  <c r="E23" i="17"/>
  <c r="I23" i="17"/>
  <c r="M23" i="17"/>
  <c r="Q23" i="17"/>
  <c r="U23" i="17"/>
  <c r="Y23" i="17"/>
  <c r="AC23" i="17"/>
  <c r="J23" i="17"/>
  <c r="Z23" i="17"/>
  <c r="N23" i="17"/>
  <c r="R23" i="17"/>
  <c r="V23" i="17"/>
  <c r="F23" i="17"/>
  <c r="C21" i="17"/>
  <c r="G21" i="17"/>
  <c r="K21" i="17"/>
  <c r="O21" i="17"/>
  <c r="D21" i="17"/>
  <c r="H21" i="17"/>
  <c r="L21" i="17"/>
  <c r="E21" i="17"/>
  <c r="I21" i="17"/>
  <c r="M21" i="17"/>
  <c r="Q21" i="17"/>
  <c r="P21" i="17"/>
  <c r="U21" i="17"/>
  <c r="Y21" i="17"/>
  <c r="AC21" i="17"/>
  <c r="F21" i="17"/>
  <c r="R21" i="17"/>
  <c r="V21" i="17"/>
  <c r="Z21" i="17"/>
  <c r="J21" i="17"/>
  <c r="S21" i="17"/>
  <c r="W21" i="17"/>
  <c r="AA21" i="17"/>
  <c r="N21" i="17"/>
  <c r="T21" i="17"/>
  <c r="X21" i="17"/>
  <c r="AB21" i="17"/>
  <c r="E19" i="17"/>
  <c r="I19" i="17"/>
  <c r="M19" i="17"/>
  <c r="Q19" i="17"/>
  <c r="U19" i="17"/>
  <c r="Y19" i="17"/>
  <c r="AC19" i="17"/>
  <c r="F19" i="17"/>
  <c r="J19" i="17"/>
  <c r="N19" i="17"/>
  <c r="R19" i="17"/>
  <c r="V19" i="17"/>
  <c r="Z19" i="17"/>
  <c r="C19" i="17"/>
  <c r="G19" i="17"/>
  <c r="K19" i="17"/>
  <c r="O19" i="17"/>
  <c r="S19" i="17"/>
  <c r="W19" i="17"/>
  <c r="AA19" i="17"/>
  <c r="H19" i="17"/>
  <c r="X19" i="17"/>
  <c r="L19" i="17"/>
  <c r="AB19" i="17"/>
  <c r="P19" i="17"/>
  <c r="D19" i="17"/>
  <c r="T19" i="17"/>
  <c r="C17" i="17"/>
  <c r="G17" i="17"/>
  <c r="K17" i="17"/>
  <c r="O17" i="17"/>
  <c r="S17" i="17"/>
  <c r="W17" i="17"/>
  <c r="AA17" i="17"/>
  <c r="D17" i="17"/>
  <c r="H17" i="17"/>
  <c r="L17" i="17"/>
  <c r="P17" i="17"/>
  <c r="T17" i="17"/>
  <c r="X17" i="17"/>
  <c r="AB17" i="17"/>
  <c r="E17" i="17"/>
  <c r="I17" i="17"/>
  <c r="M17" i="17"/>
  <c r="Q17" i="17"/>
  <c r="U17" i="17"/>
  <c r="Y17" i="17"/>
  <c r="AC17" i="17"/>
  <c r="N17" i="17"/>
  <c r="R17" i="17"/>
  <c r="F17" i="17"/>
  <c r="V17" i="17"/>
  <c r="J17" i="17"/>
  <c r="Z17" i="17"/>
  <c r="E15" i="17"/>
  <c r="I15" i="17"/>
  <c r="M15" i="17"/>
  <c r="Q15" i="17"/>
  <c r="U15" i="17"/>
  <c r="Y15" i="17"/>
  <c r="AC15" i="17"/>
  <c r="F15" i="17"/>
  <c r="J15" i="17"/>
  <c r="N15" i="17"/>
  <c r="R15" i="17"/>
  <c r="V15" i="17"/>
  <c r="Z15" i="17"/>
  <c r="C15" i="17"/>
  <c r="G15" i="17"/>
  <c r="K15" i="17"/>
  <c r="O15" i="17"/>
  <c r="S15" i="17"/>
  <c r="W15" i="17"/>
  <c r="AA15" i="17"/>
  <c r="D15" i="17"/>
  <c r="T15" i="17"/>
  <c r="H15" i="17"/>
  <c r="X15" i="17"/>
  <c r="L15" i="17"/>
  <c r="AB15" i="17"/>
  <c r="P15" i="17"/>
  <c r="C13" i="17"/>
  <c r="G13" i="17"/>
  <c r="K13" i="17"/>
  <c r="O13" i="17"/>
  <c r="S13" i="17"/>
  <c r="W13" i="17"/>
  <c r="AA13" i="17"/>
  <c r="D13" i="17"/>
  <c r="H13" i="17"/>
  <c r="L13" i="17"/>
  <c r="P13" i="17"/>
  <c r="T13" i="17"/>
  <c r="X13" i="17"/>
  <c r="AB13" i="17"/>
  <c r="E13" i="17"/>
  <c r="I13" i="17"/>
  <c r="M13" i="17"/>
  <c r="Q13" i="17"/>
  <c r="U13" i="17"/>
  <c r="Y13" i="17"/>
  <c r="AC13" i="17"/>
  <c r="J13" i="17"/>
  <c r="Z13" i="17"/>
  <c r="N13" i="17"/>
  <c r="R13" i="17"/>
  <c r="F13" i="17"/>
  <c r="V13" i="17"/>
  <c r="E11" i="17"/>
  <c r="I11" i="17"/>
  <c r="M11" i="17"/>
  <c r="Q11" i="17"/>
  <c r="U11" i="17"/>
  <c r="Y11" i="17"/>
  <c r="AC11" i="17"/>
  <c r="F11" i="17"/>
  <c r="J11" i="17"/>
  <c r="N11" i="17"/>
  <c r="R11" i="17"/>
  <c r="V11" i="17"/>
  <c r="C11" i="17"/>
  <c r="G11" i="17"/>
  <c r="K11" i="17"/>
  <c r="O11" i="17"/>
  <c r="S11" i="17"/>
  <c r="W11" i="17"/>
  <c r="AA11" i="17"/>
  <c r="P11" i="17"/>
  <c r="D11" i="17"/>
  <c r="T11" i="17"/>
  <c r="H11" i="17"/>
  <c r="X11" i="17"/>
  <c r="AB11" i="17"/>
  <c r="L11" i="17"/>
  <c r="C9" i="17"/>
  <c r="G9" i="17"/>
  <c r="K9" i="17"/>
  <c r="O9" i="17"/>
  <c r="S9" i="17"/>
  <c r="W9" i="17"/>
  <c r="AA9" i="17"/>
  <c r="D9" i="17"/>
  <c r="H9" i="17"/>
  <c r="L9" i="17"/>
  <c r="P9" i="17"/>
  <c r="T9" i="17"/>
  <c r="X9" i="17"/>
  <c r="AB9" i="17"/>
  <c r="E9" i="17"/>
  <c r="I9" i="17"/>
  <c r="M9" i="17"/>
  <c r="Q9" i="17"/>
  <c r="U9" i="17"/>
  <c r="Y9" i="17"/>
  <c r="AC9" i="17"/>
  <c r="F9" i="17"/>
  <c r="V9" i="17"/>
  <c r="J9" i="17"/>
  <c r="Z9" i="17"/>
  <c r="N9" i="17"/>
  <c r="R9" i="17"/>
  <c r="D60" i="17"/>
  <c r="H60" i="17"/>
  <c r="L60" i="17"/>
  <c r="P60" i="17"/>
  <c r="T60" i="17"/>
  <c r="X60" i="17"/>
  <c r="AB60" i="17"/>
  <c r="K60" i="17"/>
  <c r="S60" i="17"/>
  <c r="AA60" i="17"/>
  <c r="E60" i="17"/>
  <c r="I60" i="17"/>
  <c r="M60" i="17"/>
  <c r="Q60" i="17"/>
  <c r="U60" i="17"/>
  <c r="Y60" i="17"/>
  <c r="AC60" i="17"/>
  <c r="C60" i="17"/>
  <c r="O60" i="17"/>
  <c r="F60" i="17"/>
  <c r="J60" i="17"/>
  <c r="N60" i="17"/>
  <c r="R60" i="17"/>
  <c r="V60" i="17"/>
  <c r="G60" i="17"/>
  <c r="W60" i="17"/>
  <c r="F58" i="17"/>
  <c r="J58" i="17"/>
  <c r="N58" i="17"/>
  <c r="R58" i="17"/>
  <c r="V58" i="17"/>
  <c r="Z58" i="17"/>
  <c r="E58" i="17"/>
  <c r="M58" i="17"/>
  <c r="Y58" i="17"/>
  <c r="C58" i="17"/>
  <c r="G58" i="17"/>
  <c r="K58" i="17"/>
  <c r="O58" i="17"/>
  <c r="S58" i="17"/>
  <c r="W58" i="17"/>
  <c r="AA58" i="17"/>
  <c r="Q58" i="17"/>
  <c r="D58" i="17"/>
  <c r="H58" i="17"/>
  <c r="L58" i="17"/>
  <c r="P58" i="17"/>
  <c r="T58" i="17"/>
  <c r="X58" i="17"/>
  <c r="AB58" i="17"/>
  <c r="I58" i="17"/>
  <c r="U58" i="17"/>
  <c r="AC58" i="17"/>
  <c r="D56" i="17"/>
  <c r="H56" i="17"/>
  <c r="L56" i="17"/>
  <c r="P56" i="17"/>
  <c r="T56" i="17"/>
  <c r="X56" i="17"/>
  <c r="AB56" i="17"/>
  <c r="G56" i="17"/>
  <c r="K56" i="17"/>
  <c r="W56" i="17"/>
  <c r="E56" i="17"/>
  <c r="I56" i="17"/>
  <c r="M56" i="17"/>
  <c r="Q56" i="17"/>
  <c r="U56" i="17"/>
  <c r="Y56" i="17"/>
  <c r="AC56" i="17"/>
  <c r="O56" i="17"/>
  <c r="F56" i="17"/>
  <c r="J56" i="17"/>
  <c r="N56" i="17"/>
  <c r="R56" i="17"/>
  <c r="V56" i="17"/>
  <c r="Z56" i="17"/>
  <c r="C56" i="17"/>
  <c r="S56" i="17"/>
  <c r="AA56" i="17"/>
  <c r="F54" i="17"/>
  <c r="J54" i="17"/>
  <c r="D54" i="17"/>
  <c r="H54" i="17"/>
  <c r="L54" i="17"/>
  <c r="G54" i="17"/>
  <c r="N54" i="17"/>
  <c r="R54" i="17"/>
  <c r="V54" i="17"/>
  <c r="Z54" i="17"/>
  <c r="E54" i="17"/>
  <c r="Y54" i="17"/>
  <c r="I54" i="17"/>
  <c r="O54" i="17"/>
  <c r="S54" i="17"/>
  <c r="W54" i="17"/>
  <c r="AA54" i="17"/>
  <c r="Q54" i="17"/>
  <c r="AC54" i="17"/>
  <c r="C54" i="17"/>
  <c r="K54" i="17"/>
  <c r="P54" i="17"/>
  <c r="T54" i="17"/>
  <c r="X54" i="17"/>
  <c r="AB54" i="17"/>
  <c r="M54" i="17"/>
  <c r="U54" i="17"/>
  <c r="D52" i="17"/>
  <c r="H52" i="17"/>
  <c r="L52" i="17"/>
  <c r="P52" i="17"/>
  <c r="T52" i="17"/>
  <c r="X52" i="17"/>
  <c r="AB52" i="17"/>
  <c r="F52" i="17"/>
  <c r="J52" i="17"/>
  <c r="N52" i="17"/>
  <c r="R52" i="17"/>
  <c r="V52" i="17"/>
  <c r="Z52" i="17"/>
  <c r="E52" i="17"/>
  <c r="M52" i="17"/>
  <c r="U52" i="17"/>
  <c r="AC52" i="17"/>
  <c r="K52" i="17"/>
  <c r="G52" i="17"/>
  <c r="O52" i="17"/>
  <c r="W52" i="17"/>
  <c r="S52" i="17"/>
  <c r="I52" i="17"/>
  <c r="Q52" i="17"/>
  <c r="Y52" i="17"/>
  <c r="C52" i="17"/>
  <c r="AA52" i="17"/>
  <c r="F50" i="17"/>
  <c r="J50" i="17"/>
  <c r="N50" i="17"/>
  <c r="R50" i="17"/>
  <c r="V50" i="17"/>
  <c r="Z50" i="17"/>
  <c r="C50" i="17"/>
  <c r="G50" i="17"/>
  <c r="K50" i="17"/>
  <c r="O50" i="17"/>
  <c r="S50" i="17"/>
  <c r="W50" i="17"/>
  <c r="AA50" i="17"/>
  <c r="D50" i="17"/>
  <c r="H50" i="17"/>
  <c r="L50" i="17"/>
  <c r="P50" i="17"/>
  <c r="T50" i="17"/>
  <c r="X50" i="17"/>
  <c r="AB50" i="17"/>
  <c r="E50" i="17"/>
  <c r="U50" i="17"/>
  <c r="I50" i="17"/>
  <c r="Y50" i="17"/>
  <c r="M50" i="17"/>
  <c r="AC50" i="17"/>
  <c r="Q50" i="17"/>
  <c r="D48" i="17"/>
  <c r="H48" i="17"/>
  <c r="L48" i="17"/>
  <c r="P48" i="17"/>
  <c r="T48" i="17"/>
  <c r="X48" i="17"/>
  <c r="AB48" i="17"/>
  <c r="E48" i="17"/>
  <c r="I48" i="17"/>
  <c r="M48" i="17"/>
  <c r="Q48" i="17"/>
  <c r="U48" i="17"/>
  <c r="Y48" i="17"/>
  <c r="AC48" i="17"/>
  <c r="F48" i="17"/>
  <c r="J48" i="17"/>
  <c r="N48" i="17"/>
  <c r="R48" i="17"/>
  <c r="V48" i="17"/>
  <c r="Z48" i="17"/>
  <c r="K48" i="17"/>
  <c r="AA48" i="17"/>
  <c r="O48" i="17"/>
  <c r="G48" i="17"/>
  <c r="C48" i="17"/>
  <c r="S48" i="17"/>
  <c r="W48" i="17"/>
  <c r="F46" i="17"/>
  <c r="J46" i="17"/>
  <c r="N46" i="17"/>
  <c r="R46" i="17"/>
  <c r="V46" i="17"/>
  <c r="Z46" i="17"/>
  <c r="C46" i="17"/>
  <c r="G46" i="17"/>
  <c r="K46" i="17"/>
  <c r="O46" i="17"/>
  <c r="S46" i="17"/>
  <c r="W46" i="17"/>
  <c r="AA46" i="17"/>
  <c r="D46" i="17"/>
  <c r="H46" i="17"/>
  <c r="L46" i="17"/>
  <c r="P46" i="17"/>
  <c r="T46" i="17"/>
  <c r="X46" i="17"/>
  <c r="AB46" i="17"/>
  <c r="Q46" i="17"/>
  <c r="E46" i="17"/>
  <c r="U46" i="17"/>
  <c r="I46" i="17"/>
  <c r="Y46" i="17"/>
  <c r="M46" i="17"/>
  <c r="AC46" i="17"/>
  <c r="D44" i="17"/>
  <c r="H44" i="17"/>
  <c r="L44" i="17"/>
  <c r="P44" i="17"/>
  <c r="T44" i="17"/>
  <c r="X44" i="17"/>
  <c r="AB44" i="17"/>
  <c r="E44" i="17"/>
  <c r="I44" i="17"/>
  <c r="M44" i="17"/>
  <c r="Q44" i="17"/>
  <c r="U44" i="17"/>
  <c r="AC44" i="17"/>
  <c r="F44" i="17"/>
  <c r="J44" i="17"/>
  <c r="N44" i="17"/>
  <c r="R44" i="17"/>
  <c r="V44" i="17"/>
  <c r="Z44" i="17"/>
  <c r="G44" i="17"/>
  <c r="W44" i="17"/>
  <c r="C44" i="17"/>
  <c r="K44" i="17"/>
  <c r="AA44" i="17"/>
  <c r="O44" i="17"/>
  <c r="S44" i="17"/>
  <c r="F42" i="17"/>
  <c r="J42" i="17"/>
  <c r="N42" i="17"/>
  <c r="R42" i="17"/>
  <c r="V42" i="17"/>
  <c r="Z42" i="17"/>
  <c r="C42" i="17"/>
  <c r="G42" i="17"/>
  <c r="K42" i="17"/>
  <c r="O42" i="17"/>
  <c r="S42" i="17"/>
  <c r="W42" i="17"/>
  <c r="AA42" i="17"/>
  <c r="D42" i="17"/>
  <c r="H42" i="17"/>
  <c r="L42" i="17"/>
  <c r="P42" i="17"/>
  <c r="T42" i="17"/>
  <c r="X42" i="17"/>
  <c r="AB42" i="17"/>
  <c r="M42" i="17"/>
  <c r="AC42" i="17"/>
  <c r="Y42" i="17"/>
  <c r="Q42" i="17"/>
  <c r="E42" i="17"/>
  <c r="U42" i="17"/>
  <c r="I42" i="17"/>
  <c r="D40" i="17"/>
  <c r="H40" i="17"/>
  <c r="L40" i="17"/>
  <c r="P40" i="17"/>
  <c r="T40" i="17"/>
  <c r="X40" i="17"/>
  <c r="AB40" i="17"/>
  <c r="E40" i="17"/>
  <c r="I40" i="17"/>
  <c r="M40" i="17"/>
  <c r="Q40" i="17"/>
  <c r="U40" i="17"/>
  <c r="Y40" i="17"/>
  <c r="AC40" i="17"/>
  <c r="F40" i="17"/>
  <c r="J40" i="17"/>
  <c r="N40" i="17"/>
  <c r="R40" i="17"/>
  <c r="V40" i="17"/>
  <c r="Z40" i="17"/>
  <c r="C40" i="17"/>
  <c r="S40" i="17"/>
  <c r="G40" i="17"/>
  <c r="W40" i="17"/>
  <c r="O40" i="17"/>
  <c r="K40" i="17"/>
  <c r="AA40" i="17"/>
  <c r="F38" i="17"/>
  <c r="J38" i="17"/>
  <c r="N38" i="17"/>
  <c r="R38" i="17"/>
  <c r="V38" i="17"/>
  <c r="Z38" i="17"/>
  <c r="C38" i="17"/>
  <c r="G38" i="17"/>
  <c r="K38" i="17"/>
  <c r="O38" i="17"/>
  <c r="S38" i="17"/>
  <c r="W38" i="17"/>
  <c r="AA38" i="17"/>
  <c r="D38" i="17"/>
  <c r="H38" i="17"/>
  <c r="L38" i="17"/>
  <c r="P38" i="17"/>
  <c r="T38" i="17"/>
  <c r="X38" i="17"/>
  <c r="AB38" i="17"/>
  <c r="I38" i="17"/>
  <c r="Y38" i="17"/>
  <c r="U38" i="17"/>
  <c r="M38" i="17"/>
  <c r="AC38" i="17"/>
  <c r="Q38" i="17"/>
  <c r="E38" i="17"/>
  <c r="D36" i="17"/>
  <c r="H36" i="17"/>
  <c r="L36" i="17"/>
  <c r="P36" i="17"/>
  <c r="T36" i="17"/>
  <c r="X36" i="17"/>
  <c r="AB36" i="17"/>
  <c r="E36" i="17"/>
  <c r="I36" i="17"/>
  <c r="M36" i="17"/>
  <c r="Q36" i="17"/>
  <c r="U36" i="17"/>
  <c r="Y36" i="17"/>
  <c r="AC36" i="17"/>
  <c r="F36" i="17"/>
  <c r="J36" i="17"/>
  <c r="N36" i="17"/>
  <c r="R36" i="17"/>
  <c r="V36" i="17"/>
  <c r="Z36" i="17"/>
  <c r="O36" i="17"/>
  <c r="K36" i="17"/>
  <c r="C36" i="17"/>
  <c r="S36" i="17"/>
  <c r="G36" i="17"/>
  <c r="W36" i="17"/>
  <c r="AA36" i="17"/>
  <c r="F34" i="17"/>
  <c r="J34" i="17"/>
  <c r="N34" i="17"/>
  <c r="R34" i="17"/>
  <c r="V34" i="17"/>
  <c r="Z34" i="17"/>
  <c r="C34" i="17"/>
  <c r="G34" i="17"/>
  <c r="K34" i="17"/>
  <c r="O34" i="17"/>
  <c r="S34" i="17"/>
  <c r="W34" i="17"/>
  <c r="AA34" i="17"/>
  <c r="D34" i="17"/>
  <c r="H34" i="17"/>
  <c r="L34" i="17"/>
  <c r="P34" i="17"/>
  <c r="T34" i="17"/>
  <c r="X34" i="17"/>
  <c r="AB34" i="17"/>
  <c r="E34" i="17"/>
  <c r="U34" i="17"/>
  <c r="I34" i="17"/>
  <c r="Y34" i="17"/>
  <c r="M34" i="17"/>
  <c r="AC34" i="17"/>
  <c r="Q34" i="17"/>
  <c r="D32" i="17"/>
  <c r="H32" i="17"/>
  <c r="L32" i="17"/>
  <c r="P32" i="17"/>
  <c r="T32" i="17"/>
  <c r="X32" i="17"/>
  <c r="AB32" i="17"/>
  <c r="F32" i="17"/>
  <c r="J32" i="17"/>
  <c r="N32" i="17"/>
  <c r="R32" i="17"/>
  <c r="V32" i="17"/>
  <c r="Z32" i="17"/>
  <c r="G32" i="17"/>
  <c r="O32" i="17"/>
  <c r="W32" i="17"/>
  <c r="I32" i="17"/>
  <c r="Q32" i="17"/>
  <c r="Y32" i="17"/>
  <c r="C32" i="17"/>
  <c r="K32" i="17"/>
  <c r="S32" i="17"/>
  <c r="AA32" i="17"/>
  <c r="E32" i="17"/>
  <c r="M32" i="17"/>
  <c r="U32" i="17"/>
  <c r="AC32" i="17"/>
  <c r="F30" i="17"/>
  <c r="J30" i="17"/>
  <c r="N30" i="17"/>
  <c r="R30" i="17"/>
  <c r="V30" i="17"/>
  <c r="Z30" i="17"/>
  <c r="C30" i="17"/>
  <c r="G30" i="17"/>
  <c r="K30" i="17"/>
  <c r="O30" i="17"/>
  <c r="S30" i="17"/>
  <c r="W30" i="17"/>
  <c r="AA30" i="17"/>
  <c r="D30" i="17"/>
  <c r="H30" i="17"/>
  <c r="L30" i="17"/>
  <c r="P30" i="17"/>
  <c r="T30" i="17"/>
  <c r="X30" i="17"/>
  <c r="AB30" i="17"/>
  <c r="M30" i="17"/>
  <c r="AC30" i="17"/>
  <c r="Q30" i="17"/>
  <c r="E30" i="17"/>
  <c r="U30" i="17"/>
  <c r="Y30" i="17"/>
  <c r="I30" i="17"/>
  <c r="D28" i="17"/>
  <c r="H28" i="17"/>
  <c r="L28" i="17"/>
  <c r="P28" i="17"/>
  <c r="T28" i="17"/>
  <c r="X28" i="17"/>
  <c r="AB28" i="17"/>
  <c r="E28" i="17"/>
  <c r="I28" i="17"/>
  <c r="M28" i="17"/>
  <c r="Q28" i="17"/>
  <c r="U28" i="17"/>
  <c r="Y28" i="17"/>
  <c r="AC28" i="17"/>
  <c r="F28" i="17"/>
  <c r="J28" i="17"/>
  <c r="N28" i="17"/>
  <c r="R28" i="17"/>
  <c r="V28" i="17"/>
  <c r="Z28" i="17"/>
  <c r="C28" i="17"/>
  <c r="S28" i="17"/>
  <c r="G28" i="17"/>
  <c r="W28" i="17"/>
  <c r="K28" i="17"/>
  <c r="AA28" i="17"/>
  <c r="O28" i="17"/>
  <c r="F26" i="17"/>
  <c r="J26" i="17"/>
  <c r="N26" i="17"/>
  <c r="R26" i="17"/>
  <c r="V26" i="17"/>
  <c r="Z26" i="17"/>
  <c r="C26" i="17"/>
  <c r="G26" i="17"/>
  <c r="K26" i="17"/>
  <c r="O26" i="17"/>
  <c r="S26" i="17"/>
  <c r="W26" i="17"/>
  <c r="AA26" i="17"/>
  <c r="D26" i="17"/>
  <c r="H26" i="17"/>
  <c r="L26" i="17"/>
  <c r="P26" i="17"/>
  <c r="T26" i="17"/>
  <c r="X26" i="17"/>
  <c r="AB26" i="17"/>
  <c r="I26" i="17"/>
  <c r="Y26" i="17"/>
  <c r="M26" i="17"/>
  <c r="AC26" i="17"/>
  <c r="Q26" i="17"/>
  <c r="E26" i="17"/>
  <c r="U26" i="17"/>
  <c r="D24" i="17"/>
  <c r="H24" i="17"/>
  <c r="L24" i="17"/>
  <c r="P24" i="17"/>
  <c r="T24" i="17"/>
  <c r="X24" i="17"/>
  <c r="AB24" i="17"/>
  <c r="E24" i="17"/>
  <c r="I24" i="17"/>
  <c r="M24" i="17"/>
  <c r="Q24" i="17"/>
  <c r="U24" i="17"/>
  <c r="Y24" i="17"/>
  <c r="AC24" i="17"/>
  <c r="F24" i="17"/>
  <c r="J24" i="17"/>
  <c r="N24" i="17"/>
  <c r="R24" i="17"/>
  <c r="V24" i="17"/>
  <c r="Z24" i="17"/>
  <c r="O24" i="17"/>
  <c r="C24" i="17"/>
  <c r="S24" i="17"/>
  <c r="G24" i="17"/>
  <c r="W24" i="17"/>
  <c r="K24" i="17"/>
  <c r="AA24" i="17"/>
  <c r="F22" i="17"/>
  <c r="J22" i="17"/>
  <c r="N22" i="17"/>
  <c r="R22" i="17"/>
  <c r="V22" i="17"/>
  <c r="Z22" i="17"/>
  <c r="C22" i="17"/>
  <c r="G22" i="17"/>
  <c r="K22" i="17"/>
  <c r="O22" i="17"/>
  <c r="S22" i="17"/>
  <c r="W22" i="17"/>
  <c r="AA22" i="17"/>
  <c r="D22" i="17"/>
  <c r="H22" i="17"/>
  <c r="L22" i="17"/>
  <c r="P22" i="17"/>
  <c r="T22" i="17"/>
  <c r="X22" i="17"/>
  <c r="AB22" i="17"/>
  <c r="E22" i="17"/>
  <c r="U22" i="17"/>
  <c r="I22" i="17"/>
  <c r="Y22" i="17"/>
  <c r="M22" i="17"/>
  <c r="AC22" i="17"/>
  <c r="Q22" i="17"/>
  <c r="F20" i="17"/>
  <c r="J20" i="17"/>
  <c r="N20" i="17"/>
  <c r="R20" i="17"/>
  <c r="V20" i="17"/>
  <c r="Z20" i="17"/>
  <c r="C20" i="17"/>
  <c r="G20" i="17"/>
  <c r="K20" i="17"/>
  <c r="O20" i="17"/>
  <c r="S20" i="17"/>
  <c r="W20" i="17"/>
  <c r="AA20" i="17"/>
  <c r="D20" i="17"/>
  <c r="H20" i="17"/>
  <c r="L20" i="17"/>
  <c r="P20" i="17"/>
  <c r="T20" i="17"/>
  <c r="X20" i="17"/>
  <c r="AB20" i="17"/>
  <c r="M20" i="17"/>
  <c r="AC20" i="17"/>
  <c r="Q20" i="17"/>
  <c r="E20" i="17"/>
  <c r="U20" i="17"/>
  <c r="I20" i="17"/>
  <c r="Y20" i="17"/>
  <c r="D18" i="17"/>
  <c r="H18" i="17"/>
  <c r="L18" i="17"/>
  <c r="P18" i="17"/>
  <c r="T18" i="17"/>
  <c r="X18" i="17"/>
  <c r="AB18" i="17"/>
  <c r="E18" i="17"/>
  <c r="I18" i="17"/>
  <c r="M18" i="17"/>
  <c r="Q18" i="17"/>
  <c r="U18" i="17"/>
  <c r="Y18" i="17"/>
  <c r="AC18" i="17"/>
  <c r="F18" i="17"/>
  <c r="J18" i="17"/>
  <c r="N18" i="17"/>
  <c r="R18" i="17"/>
  <c r="V18" i="17"/>
  <c r="Z18" i="17"/>
  <c r="C18" i="17"/>
  <c r="S18" i="17"/>
  <c r="G18" i="17"/>
  <c r="W18" i="17"/>
  <c r="K18" i="17"/>
  <c r="AA18" i="17"/>
  <c r="O18" i="17"/>
  <c r="F16" i="17"/>
  <c r="J16" i="17"/>
  <c r="N16" i="17"/>
  <c r="R16" i="17"/>
  <c r="V16" i="17"/>
  <c r="Z16" i="17"/>
  <c r="C16" i="17"/>
  <c r="G16" i="17"/>
  <c r="K16" i="17"/>
  <c r="O16" i="17"/>
  <c r="S16" i="17"/>
  <c r="W16" i="17"/>
  <c r="AA16" i="17"/>
  <c r="D16" i="17"/>
  <c r="H16" i="17"/>
  <c r="L16" i="17"/>
  <c r="P16" i="17"/>
  <c r="T16" i="17"/>
  <c r="X16" i="17"/>
  <c r="AB16" i="17"/>
  <c r="I16" i="17"/>
  <c r="Y16" i="17"/>
  <c r="M16" i="17"/>
  <c r="AC16" i="17"/>
  <c r="Q16" i="17"/>
  <c r="U16" i="17"/>
  <c r="E16" i="17"/>
  <c r="D14" i="17"/>
  <c r="H14" i="17"/>
  <c r="L14" i="17"/>
  <c r="P14" i="17"/>
  <c r="T14" i="17"/>
  <c r="X14" i="17"/>
  <c r="AB14" i="17"/>
  <c r="E14" i="17"/>
  <c r="I14" i="17"/>
  <c r="M14" i="17"/>
  <c r="Q14" i="17"/>
  <c r="U14" i="17"/>
  <c r="Y14" i="17"/>
  <c r="AC14" i="17"/>
  <c r="F14" i="17"/>
  <c r="J14" i="17"/>
  <c r="N14" i="17"/>
  <c r="R14" i="17"/>
  <c r="V14" i="17"/>
  <c r="Z14" i="17"/>
  <c r="O14" i="17"/>
  <c r="C14" i="17"/>
  <c r="S14" i="17"/>
  <c r="G14" i="17"/>
  <c r="W14" i="17"/>
  <c r="K14" i="17"/>
  <c r="AA14" i="17"/>
  <c r="F12" i="17"/>
  <c r="J12" i="17"/>
  <c r="N12" i="17"/>
  <c r="R12" i="17"/>
  <c r="V12" i="17"/>
  <c r="Z12" i="17"/>
  <c r="C12" i="17"/>
  <c r="G12" i="17"/>
  <c r="K12" i="17"/>
  <c r="O12" i="17"/>
  <c r="S12" i="17"/>
  <c r="W12" i="17"/>
  <c r="AA12" i="17"/>
  <c r="D12" i="17"/>
  <c r="H12" i="17"/>
  <c r="L12" i="17"/>
  <c r="P12" i="17"/>
  <c r="T12" i="17"/>
  <c r="X12" i="17"/>
  <c r="AB12" i="17"/>
  <c r="E12" i="17"/>
  <c r="U12" i="17"/>
  <c r="I12" i="17"/>
  <c r="Y12" i="17"/>
  <c r="M12" i="17"/>
  <c r="AC12" i="17"/>
  <c r="Q12" i="17"/>
  <c r="D10" i="17"/>
  <c r="H10" i="17"/>
  <c r="L10" i="17"/>
  <c r="P10" i="17"/>
  <c r="T10" i="17"/>
  <c r="X10" i="17"/>
  <c r="AB10" i="17"/>
  <c r="E10" i="17"/>
  <c r="I10" i="17"/>
  <c r="M10" i="17"/>
  <c r="Q10" i="17"/>
  <c r="U10" i="17"/>
  <c r="Y10" i="17"/>
  <c r="AC10" i="17"/>
  <c r="F10" i="17"/>
  <c r="J10" i="17"/>
  <c r="N10" i="17"/>
  <c r="R10" i="17"/>
  <c r="V10" i="17"/>
  <c r="Z10" i="17"/>
  <c r="K10" i="17"/>
  <c r="AA10" i="17"/>
  <c r="O10" i="17"/>
  <c r="C10" i="17"/>
  <c r="S10" i="17"/>
  <c r="G10" i="17"/>
  <c r="W10" i="17"/>
  <c r="D8" i="17"/>
  <c r="H8" i="17"/>
  <c r="L8" i="17"/>
  <c r="P8" i="17"/>
  <c r="T8" i="17"/>
  <c r="AB8" i="17"/>
  <c r="O8" i="17"/>
  <c r="S8" i="17"/>
  <c r="E8" i="17"/>
  <c r="I8" i="17"/>
  <c r="M8" i="17"/>
  <c r="Q8" i="17"/>
  <c r="U8" i="17"/>
  <c r="Y8" i="17"/>
  <c r="AC8" i="17"/>
  <c r="K8" i="17"/>
  <c r="W8" i="17"/>
  <c r="AA8" i="17"/>
  <c r="F8" i="17"/>
  <c r="J8" i="17"/>
  <c r="N8" i="17"/>
  <c r="R8" i="17"/>
  <c r="V8" i="17"/>
  <c r="Z8" i="17"/>
  <c r="G8" i="17"/>
  <c r="C8" i="17"/>
  <c r="C59" i="16"/>
  <c r="D59" i="16"/>
  <c r="E59" i="16"/>
  <c r="D57" i="16"/>
  <c r="E57" i="16"/>
  <c r="C57" i="16"/>
  <c r="E55" i="16"/>
  <c r="D55" i="16"/>
  <c r="D53" i="16"/>
  <c r="E53" i="16"/>
  <c r="C53" i="16"/>
  <c r="C52" i="16"/>
  <c r="D52" i="16"/>
  <c r="E52" i="16"/>
  <c r="E50" i="16"/>
  <c r="D50" i="16"/>
  <c r="C50" i="16"/>
  <c r="C48" i="16"/>
  <c r="D48" i="16"/>
  <c r="E48" i="16"/>
  <c r="C46" i="16"/>
  <c r="D46" i="16"/>
  <c r="C44" i="16"/>
  <c r="D44" i="16"/>
  <c r="E44" i="16"/>
  <c r="D42" i="16"/>
  <c r="C42" i="16"/>
  <c r="D40" i="16"/>
  <c r="E40" i="16"/>
  <c r="E38" i="16"/>
  <c r="C38" i="16"/>
  <c r="D38" i="16"/>
  <c r="C36" i="16"/>
  <c r="D36" i="16"/>
  <c r="E36" i="16"/>
  <c r="D34" i="16"/>
  <c r="C32" i="16"/>
  <c r="D32" i="16"/>
  <c r="E32" i="16"/>
  <c r="C30" i="16"/>
  <c r="C28" i="16"/>
  <c r="D28" i="16"/>
  <c r="E28" i="16"/>
  <c r="E26" i="16"/>
  <c r="D26" i="16"/>
  <c r="C26" i="16"/>
  <c r="C24" i="16"/>
  <c r="D24" i="16"/>
  <c r="E24" i="16"/>
  <c r="E22" i="16"/>
  <c r="C20" i="16"/>
  <c r="D20" i="16"/>
  <c r="E20" i="16"/>
  <c r="E18" i="16"/>
  <c r="D18" i="16"/>
  <c r="C18" i="16"/>
  <c r="C16" i="16"/>
  <c r="D16" i="16"/>
  <c r="E16" i="16"/>
  <c r="E14" i="16"/>
  <c r="C14" i="16"/>
  <c r="D14" i="16"/>
  <c r="C12" i="16"/>
  <c r="D12" i="16"/>
  <c r="E12" i="16"/>
  <c r="D8" i="16"/>
  <c r="E8" i="16"/>
  <c r="E58" i="16"/>
  <c r="D58" i="16"/>
  <c r="C58" i="16"/>
  <c r="D56" i="16"/>
  <c r="E56" i="16"/>
  <c r="C54" i="16"/>
  <c r="D54" i="16"/>
  <c r="C51" i="16"/>
  <c r="D51" i="16"/>
  <c r="E51" i="16"/>
  <c r="D49" i="16"/>
  <c r="E49" i="16"/>
  <c r="C49" i="16"/>
  <c r="C47" i="16"/>
  <c r="E47" i="16"/>
  <c r="D47" i="16"/>
  <c r="D45" i="16"/>
  <c r="E45" i="16"/>
  <c r="C45" i="16"/>
  <c r="D43" i="16"/>
  <c r="D41" i="16"/>
  <c r="E41" i="16"/>
  <c r="C39" i="16"/>
  <c r="D39" i="16"/>
  <c r="D37" i="16"/>
  <c r="E37" i="16"/>
  <c r="C37" i="16"/>
  <c r="D35" i="16"/>
  <c r="E35" i="16"/>
  <c r="D33" i="16"/>
  <c r="E33" i="16"/>
  <c r="C33" i="16"/>
  <c r="E31" i="16"/>
  <c r="D31" i="16"/>
  <c r="D29" i="16"/>
  <c r="C29" i="16"/>
  <c r="C27" i="16"/>
  <c r="D27" i="16"/>
  <c r="E27" i="16"/>
  <c r="E25" i="16"/>
  <c r="C25" i="16"/>
  <c r="E23" i="16"/>
  <c r="D23" i="16"/>
  <c r="D21" i="16"/>
  <c r="E21" i="16"/>
  <c r="C21" i="16"/>
  <c r="C19" i="16"/>
  <c r="D19" i="16"/>
  <c r="D17" i="16"/>
  <c r="E17" i="16"/>
  <c r="C17" i="16"/>
  <c r="C15" i="16"/>
  <c r="D15" i="16"/>
  <c r="E15" i="16"/>
  <c r="D13" i="16"/>
  <c r="E13" i="16"/>
  <c r="C13" i="16"/>
  <c r="C11" i="16"/>
  <c r="D11" i="16"/>
  <c r="D9" i="16"/>
  <c r="D7" i="16"/>
  <c r="C7" i="16"/>
  <c r="H15" i="18"/>
  <c r="D21" i="18"/>
  <c r="H14" i="18"/>
  <c r="G12" i="18"/>
  <c r="D27" i="18"/>
  <c r="D22" i="18"/>
  <c r="D14" i="18"/>
  <c r="L14" i="18"/>
  <c r="L32" i="18"/>
  <c r="L18" i="18"/>
  <c r="L28" i="18"/>
  <c r="K12" i="18"/>
  <c r="L20" i="18"/>
  <c r="K14" i="18"/>
  <c r="L16" i="18"/>
  <c r="AO269" i="6"/>
  <c r="AO275" i="6" s="1"/>
  <c r="E42" i="16" s="1"/>
  <c r="AO59" i="6"/>
  <c r="AS269" i="6"/>
  <c r="AS275" i="6" s="1"/>
  <c r="E46" i="16" s="1"/>
  <c r="R269" i="6"/>
  <c r="R275" i="6" s="1"/>
  <c r="E19" i="16" s="1"/>
  <c r="AL269" i="6"/>
  <c r="AL275" i="6" s="1"/>
  <c r="E39" i="16" s="1"/>
  <c r="AB59" i="6"/>
  <c r="AB269" i="6"/>
  <c r="AB275" i="6" s="1"/>
  <c r="E29" i="16" s="1"/>
  <c r="BG47" i="6"/>
  <c r="BG823" i="6"/>
  <c r="BG1045" i="6"/>
  <c r="BJ299" i="6"/>
  <c r="BG820" i="6"/>
  <c r="K11" i="21" s="1"/>
  <c r="BG1042" i="6"/>
  <c r="K13" i="21" s="1"/>
  <c r="BG490" i="6"/>
  <c r="BG385" i="6"/>
  <c r="BG715" i="6"/>
  <c r="BG826" i="6"/>
  <c r="BG1048" i="6"/>
  <c r="BG1159" i="6"/>
  <c r="M1956" i="6"/>
  <c r="BE1956" i="6"/>
  <c r="I1956" i="6"/>
  <c r="BF1956" i="6"/>
  <c r="BJ293" i="6"/>
  <c r="P17" i="18"/>
  <c r="P21" i="18"/>
  <c r="P39" i="18"/>
  <c r="P23" i="18"/>
  <c r="P19" i="18"/>
  <c r="P20" i="18"/>
  <c r="P27" i="18"/>
  <c r="P22" i="18"/>
  <c r="P15" i="18"/>
  <c r="O12" i="18"/>
  <c r="P26" i="18"/>
  <c r="P33" i="18"/>
  <c r="P14" i="18"/>
  <c r="P18" i="18"/>
  <c r="P38" i="18"/>
  <c r="P32" i="18"/>
  <c r="O14" i="18"/>
  <c r="J19" i="18"/>
  <c r="J28" i="18"/>
  <c r="J22" i="18"/>
  <c r="J32" i="18"/>
  <c r="J39" i="18"/>
  <c r="J15" i="18"/>
  <c r="J21" i="18"/>
  <c r="J38" i="18"/>
  <c r="J26" i="18"/>
  <c r="I12" i="18"/>
  <c r="J27" i="18"/>
  <c r="I14" i="18"/>
  <c r="J23" i="18"/>
  <c r="J20" i="18"/>
  <c r="J33" i="18"/>
  <c r="J18" i="18"/>
  <c r="H20" i="18"/>
  <c r="H26" i="18"/>
  <c r="H17" i="18"/>
  <c r="H39" i="18"/>
  <c r="H23" i="18"/>
  <c r="G14" i="18"/>
  <c r="H19" i="18"/>
  <c r="H21" i="18"/>
  <c r="H22" i="18"/>
  <c r="R39" i="18"/>
  <c r="F15" i="18"/>
  <c r="F26" i="18"/>
  <c r="F22" i="18"/>
  <c r="E14" i="18"/>
  <c r="F27" i="18"/>
  <c r="F16" i="18"/>
  <c r="L26" i="18"/>
  <c r="L22" i="18"/>
  <c r="L19" i="18"/>
  <c r="L23" i="18"/>
  <c r="L15" i="18"/>
  <c r="R18" i="18"/>
  <c r="R17" i="18"/>
  <c r="R19" i="18"/>
  <c r="R21" i="18"/>
  <c r="R32" i="18"/>
  <c r="H28" i="18"/>
  <c r="H27" i="18"/>
  <c r="R22" i="18"/>
  <c r="R14" i="18"/>
  <c r="Q12" i="18"/>
  <c r="Q14" i="18"/>
  <c r="R16" i="18"/>
  <c r="L39" i="18"/>
  <c r="L21" i="18"/>
  <c r="F14" i="18"/>
  <c r="E12" i="18"/>
  <c r="L27" i="18"/>
  <c r="L17" i="18"/>
  <c r="F21" i="18"/>
  <c r="F18" i="18"/>
  <c r="BJ296" i="6"/>
  <c r="B18" i="21"/>
  <c r="R8" i="20"/>
  <c r="Q24" i="20"/>
  <c r="R58" i="20"/>
  <c r="K47" i="19"/>
  <c r="R48" i="20"/>
  <c r="K33" i="19"/>
  <c r="K17" i="19"/>
  <c r="K13" i="19"/>
  <c r="R36" i="20"/>
  <c r="K57" i="19"/>
  <c r="K41" i="19"/>
  <c r="R15" i="20"/>
  <c r="R45" i="20"/>
  <c r="Q29" i="20"/>
  <c r="Q19" i="20"/>
  <c r="Q7" i="20"/>
  <c r="K54" i="19"/>
  <c r="K48" i="19"/>
  <c r="K30" i="19"/>
  <c r="K22" i="19"/>
  <c r="K10" i="19"/>
  <c r="R55" i="20"/>
  <c r="Q27" i="20"/>
  <c r="R17" i="20"/>
  <c r="K58" i="19"/>
  <c r="K46" i="19"/>
  <c r="K38" i="19"/>
  <c r="K32" i="19"/>
  <c r="K28" i="19"/>
  <c r="K20" i="19"/>
  <c r="Q57" i="20"/>
  <c r="Q53" i="20"/>
  <c r="Q25" i="20"/>
  <c r="K56" i="19"/>
  <c r="K50" i="19"/>
  <c r="K36" i="19"/>
  <c r="K12" i="19"/>
  <c r="Q47" i="20"/>
  <c r="R13" i="20"/>
  <c r="K14" i="19"/>
  <c r="K34" i="19"/>
  <c r="J18" i="21"/>
  <c r="Q46" i="20"/>
  <c r="K8" i="19"/>
  <c r="Q10" i="20"/>
  <c r="K35" i="19"/>
  <c r="K29" i="19"/>
  <c r="K25" i="19"/>
  <c r="K23" i="19"/>
  <c r="K21" i="19"/>
  <c r="K19" i="19"/>
  <c r="Q51" i="20"/>
  <c r="R37" i="20"/>
  <c r="Q44" i="20"/>
  <c r="K40" i="19"/>
  <c r="Q42" i="20"/>
  <c r="R50" i="20"/>
  <c r="K43" i="19"/>
  <c r="R32" i="20"/>
  <c r="K55" i="19"/>
  <c r="C18" i="21"/>
  <c r="R43" i="20"/>
  <c r="K44" i="19"/>
  <c r="K26" i="19"/>
  <c r="K14" i="21"/>
  <c r="H18" i="21"/>
  <c r="G18" i="21"/>
  <c r="K10" i="21"/>
  <c r="F18" i="21"/>
  <c r="D18" i="21"/>
  <c r="K9" i="21"/>
  <c r="K59" i="19"/>
  <c r="K45" i="19"/>
  <c r="Q54" i="20"/>
  <c r="E18" i="21"/>
  <c r="K16" i="19"/>
  <c r="K7" i="19"/>
  <c r="K31" i="19"/>
  <c r="K49" i="19"/>
  <c r="K53" i="19"/>
  <c r="K7" i="21"/>
  <c r="K39" i="19"/>
  <c r="K42" i="19"/>
  <c r="K12" i="21"/>
  <c r="K8" i="21"/>
  <c r="K18" i="19"/>
  <c r="K24" i="19"/>
  <c r="K15" i="19"/>
  <c r="K51" i="19"/>
  <c r="G257" i="6" l="1"/>
  <c r="C8" i="16" s="1"/>
  <c r="BG251" i="6"/>
  <c r="BG257" i="6" s="1"/>
  <c r="D34" i="21"/>
  <c r="I18" i="21"/>
  <c r="K18" i="21" s="1"/>
  <c r="P28" i="18"/>
  <c r="P16" i="18"/>
  <c r="B34" i="21"/>
  <c r="T32" i="18"/>
  <c r="T20" i="18"/>
  <c r="T19" i="18"/>
  <c r="T39" i="18"/>
  <c r="T27" i="18"/>
  <c r="T21" i="18"/>
  <c r="T14" i="18"/>
  <c r="T16" i="18"/>
  <c r="T26" i="18"/>
  <c r="S12" i="18"/>
  <c r="T28" i="18"/>
  <c r="T23" i="18"/>
  <c r="T15" i="18"/>
  <c r="S14" i="18"/>
  <c r="T18" i="18"/>
  <c r="T17" i="18"/>
  <c r="T22" i="18"/>
  <c r="T33" i="18"/>
  <c r="N20" i="18"/>
  <c r="N18" i="18"/>
  <c r="M14" i="18"/>
  <c r="N33" i="18"/>
  <c r="N16" i="18"/>
  <c r="N14" i="18"/>
  <c r="N39" i="18"/>
  <c r="N21" i="18"/>
  <c r="N32" i="18"/>
  <c r="N17" i="18"/>
  <c r="N28" i="18"/>
  <c r="N19" i="18"/>
  <c r="N26" i="18"/>
  <c r="N22" i="18"/>
  <c r="N15" i="18"/>
  <c r="N27" i="18"/>
  <c r="N23" i="18"/>
  <c r="M12" i="18"/>
  <c r="C34" i="21"/>
  <c r="R24" i="20"/>
  <c r="Q8" i="20"/>
  <c r="J17" i="19"/>
  <c r="J47" i="19"/>
  <c r="J27" i="19"/>
  <c r="J25" i="19"/>
  <c r="Q58" i="20"/>
  <c r="Q37" i="20"/>
  <c r="J31" i="19"/>
  <c r="Q36" i="20"/>
  <c r="J21" i="19"/>
  <c r="J41" i="19"/>
  <c r="J13" i="19"/>
  <c r="J35" i="19"/>
  <c r="Q48" i="20"/>
  <c r="J45" i="19"/>
  <c r="J53" i="19"/>
  <c r="J33" i="19"/>
  <c r="J59" i="19"/>
  <c r="R27" i="20"/>
  <c r="Q55" i="20"/>
  <c r="J57" i="19"/>
  <c r="R47" i="20"/>
  <c r="R19" i="20"/>
  <c r="J50" i="19"/>
  <c r="Q17" i="20"/>
  <c r="R7" i="20"/>
  <c r="R57" i="20"/>
  <c r="Q43" i="20"/>
  <c r="R53" i="20"/>
  <c r="Q13" i="20"/>
  <c r="J49" i="19"/>
  <c r="J20" i="19"/>
  <c r="J32" i="19"/>
  <c r="J9" i="19"/>
  <c r="J38" i="19"/>
  <c r="Q15" i="20"/>
  <c r="Q45" i="20"/>
  <c r="Q50" i="20"/>
  <c r="J29" i="19"/>
  <c r="J43" i="19"/>
  <c r="J55" i="19"/>
  <c r="J58" i="19"/>
  <c r="J52" i="19"/>
  <c r="J12" i="19"/>
  <c r="J40" i="19"/>
  <c r="J8" i="19"/>
  <c r="J36" i="19"/>
  <c r="J56" i="19"/>
  <c r="J19" i="19"/>
  <c r="J48" i="19"/>
  <c r="J46" i="19"/>
  <c r="J10" i="19"/>
  <c r="J34" i="19"/>
  <c r="J54" i="19"/>
  <c r="R11" i="20"/>
  <c r="Q11" i="20"/>
  <c r="R23" i="20"/>
  <c r="Q23" i="20"/>
  <c r="R10" i="20"/>
  <c r="Q21" i="20"/>
  <c r="R21" i="20"/>
  <c r="J23" i="19"/>
  <c r="R29" i="20"/>
  <c r="R25" i="20"/>
  <c r="R44" i="20"/>
  <c r="R51" i="20"/>
  <c r="Q9" i="20"/>
  <c r="R9" i="20"/>
  <c r="J44" i="19"/>
  <c r="J26" i="19"/>
  <c r="J30" i="19"/>
  <c r="Q26" i="20"/>
  <c r="R26" i="20"/>
  <c r="R14" i="20"/>
  <c r="Q14" i="20"/>
  <c r="Q16" i="20"/>
  <c r="R16" i="20"/>
  <c r="Q28" i="20"/>
  <c r="R28" i="20"/>
  <c r="J28" i="19"/>
  <c r="R42" i="20"/>
  <c r="Q32" i="20"/>
  <c r="J15" i="19"/>
  <c r="J37" i="19"/>
  <c r="H60" i="20"/>
  <c r="D60" i="19"/>
  <c r="J14" i="19"/>
  <c r="J7" i="19"/>
  <c r="R35" i="20"/>
  <c r="Q35" i="20"/>
  <c r="R41" i="20"/>
  <c r="Q41" i="20"/>
  <c r="R33" i="20"/>
  <c r="Q33" i="20"/>
  <c r="Q31" i="20"/>
  <c r="R31" i="20"/>
  <c r="R54" i="20"/>
  <c r="D60" i="20"/>
  <c r="C60" i="20"/>
  <c r="R39" i="20"/>
  <c r="Q39" i="20"/>
  <c r="R12" i="20"/>
  <c r="Q12" i="20"/>
  <c r="R30" i="20"/>
  <c r="Q30" i="20"/>
  <c r="H60" i="19"/>
  <c r="E60" i="20"/>
  <c r="J22" i="19"/>
  <c r="J16" i="19"/>
  <c r="R56" i="20"/>
  <c r="Q56" i="20"/>
  <c r="F60" i="20"/>
  <c r="G60" i="20"/>
  <c r="F60" i="19"/>
  <c r="R59" i="20"/>
  <c r="Q59" i="20"/>
  <c r="Q40" i="20"/>
  <c r="R40" i="20"/>
  <c r="J51" i="19"/>
  <c r="J18" i="19"/>
  <c r="J42" i="19"/>
  <c r="J39" i="19"/>
  <c r="R38" i="20"/>
  <c r="Q38" i="20"/>
  <c r="R52" i="20"/>
  <c r="Q52" i="20"/>
  <c r="K11" i="19"/>
  <c r="I60" i="19"/>
  <c r="E60" i="19"/>
  <c r="C60" i="19"/>
  <c r="J11" i="19"/>
  <c r="R49" i="20"/>
  <c r="Q49" i="20"/>
  <c r="R34" i="20"/>
  <c r="Q34" i="20"/>
  <c r="Q18" i="20"/>
  <c r="R18" i="20"/>
  <c r="R20" i="20"/>
  <c r="Q20" i="20"/>
  <c r="Q22" i="20"/>
  <c r="R22" i="20"/>
  <c r="J24" i="19"/>
  <c r="G60" i="19"/>
  <c r="J60" i="19" l="1"/>
</calcChain>
</file>

<file path=xl/sharedStrings.xml><?xml version="1.0" encoding="utf-8"?>
<sst xmlns="http://schemas.openxmlformats.org/spreadsheetml/2006/main" count="369" uniqueCount="218">
  <si>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</si>
  <si>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</si>
  <si>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</si>
  <si>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</si>
  <si>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</si>
  <si>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</si>
  <si>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</si>
  <si>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</si>
  <si>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</si>
  <si>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</si>
  <si>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</si>
  <si>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</si>
  <si>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</si>
  <si>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</si>
  <si>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</si>
  <si>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</si>
  <si>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</si>
  <si>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</si>
  <si>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</si>
  <si>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</si>
  <si>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</si>
  <si>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</si>
  <si>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</si>
  <si>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</si>
  <si>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</si>
  <si>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</si>
  <si>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</si>
  <si>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</si>
  <si>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</si>
  <si>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</si>
  <si>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</si>
  <si>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</si>
  <si>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</si>
  <si>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</si>
  <si>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</si>
  <si>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</si>
  <si>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</si>
  <si>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</si>
  <si>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</si>
  <si>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</si>
  <si>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</si>
  <si>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</si>
  <si>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</si>
  <si>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</si>
  <si>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</si>
  <si>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</si>
  <si>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</si>
  <si>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</si>
  <si>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</si>
  <si>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</si>
  <si>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</si>
  <si>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</si>
  <si>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</si>
  <si>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</si>
  <si>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</si>
  <si>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</si>
  <si>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</si>
  <si>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</si>
  <si>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</si>
  <si>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</si>
  <si>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</si>
  <si>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</si>
  <si>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</si>
  <si>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</si>
  <si>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</si>
  <si>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</si>
  <si>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</si>
  <si>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</si>
  <si>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</si>
  <si>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</si>
  <si>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</si>
  <si>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</si>
  <si>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</si>
  <si>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</si>
  <si>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</si>
  <si>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</si>
  <si>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</si>
  <si>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</si>
  <si>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</si>
  <si>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</si>
  <si>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</si>
  <si>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</si>
  <si>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</si>
  <si>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</si>
  <si>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</si>
  <si>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</si>
  <si>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</si>
  <si>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</si>
  <si>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</si>
  <si>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</si>
  <si>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</si>
  <si>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</si>
  <si>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</si>
  <si>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</si>
  <si>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</si>
  <si>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</si>
  <si>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</si>
  <si>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</si>
  <si>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</si>
  <si>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</si>
  <si>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</si>
  <si>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</si>
  <si>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</si>
  <si>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</si>
  <si>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</si>
  <si>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</si>
  <si>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</si>
  <si>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</si>
  <si>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</si>
  <si>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</si>
  <si>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</si>
  <si>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</si>
  <si>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</si>
  <si>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</si>
  <si>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</si>
  <si>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</si>
  <si>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</si>
  <si>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</si>
  <si>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</si>
  <si>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</si>
  <si>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</si>
  <si>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</si>
  <si>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</si>
  <si>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</si>
  <si>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</si>
  <si>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</si>
  <si>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</si>
  <si>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</si>
  <si>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</si>
  <si>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</si>
  <si>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</si>
  <si>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</si>
  <si>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</si>
  <si>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</si>
  <si>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</si>
  <si>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</si>
  <si>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</si>
  <si>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</si>
  <si>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</si>
  <si>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</si>
  <si>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</si>
  <si>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</si>
  <si>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</si>
  <si>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</si>
  <si>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</si>
  <si>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</si>
  <si>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</si>
  <si>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</si>
  <si>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</si>
  <si>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</si>
  <si>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</si>
  <si>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</si>
  <si>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</si>
  <si>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</si>
  <si>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</si>
  <si>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</si>
  <si>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</si>
  <si>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</si>
  <si>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</si>
  <si>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</si>
  <si>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</si>
  <si>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</si>
  <si>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</si>
  <si>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</si>
  <si>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</si>
  <si>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</si>
  <si>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</si>
  <si>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</si>
  <si>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</si>
  <si>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</si>
  <si>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</si>
  <si>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</si>
  <si>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</si>
  <si>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</si>
  <si>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</si>
  <si>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</si>
  <si>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</si>
  <si>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</si>
  <si>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</si>
  <si>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</si>
  <si>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</si>
  <si>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</si>
  <si>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</si>
  <si>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Age groups v2</t>
  </si>
  <si>
    <t>&lt; 6 m.</t>
  </si>
  <si>
    <t>6 to 11 m.</t>
  </si>
  <si>
    <t>12 to 23 m.</t>
  </si>
  <si>
    <t>2 to 4</t>
  </si>
  <si>
    <t>5 to 14</t>
  </si>
  <si>
    <t>15 to 49</t>
  </si>
  <si>
    <t>50 to 59</t>
  </si>
  <si>
    <t>60 to 64</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</si>
  <si>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</si>
  <si>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</si>
  <si>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</si>
  <si>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</si>
  <si>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</si>
  <si>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</si>
  <si>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</si>
  <si>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</si>
  <si>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</si>
  <si>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</si>
  <si>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</si>
  <si>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</si>
  <si>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</si>
  <si>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</si>
  <si>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</si>
  <si>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</si>
  <si>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</si>
  <si>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</si>
  <si>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</si>
  <si>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</si>
  <si>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Dominica</t>
  </si>
  <si>
    <t>Nombre Hoja Antec. SARS-CoV-2</t>
  </si>
  <si>
    <t>Medical History SARS-CoV-2</t>
  </si>
  <si>
    <t>Nombre Hoja T6 tabla2</t>
  </si>
  <si>
    <t>T6 Tipo virus edad grav.</t>
  </si>
  <si>
    <t>Proportion of risk factors, exposure factors, comorbidities and other factors in cases of SARI according to severity for SARS-CoV-2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</si>
</sst>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3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
      <patternFill patternType="solid">
        <fgColor rgb="FF66FFFF"/>
        <bgColor indexed="64"/>
      </patternFill>
    </fill>
    <fill>
      <patternFill patternType="solid">
        <fgColor theme="3" tint="0.59996337778862885"/>
        <bgColor indexed="64"/>
      </patternFill>
    </fill>
    <fill>
      <patternFill patternType="solid">
        <fgColor theme="2" tint="-0.2499465926084170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715">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0" fontId="0" fillId="0" borderId="0" xfId="0" applyFill="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2" xfId="3" applyFont="1" applyBorder="1"/>
    <xf numFmtId="9" fontId="15" fillId="0" borderId="33" xfId="3" applyFont="1" applyBorder="1"/>
    <xf numFmtId="9" fontId="15" fillId="0" borderId="7" xfId="3" applyFont="1" applyBorder="1"/>
    <xf numFmtId="9" fontId="15" fillId="0" borderId="8"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9" fontId="15" fillId="0" borderId="44" xfId="3" applyFont="1" applyBorder="1"/>
    <xf numFmtId="9" fontId="15" fillId="0" borderId="3" xfId="3" applyFont="1" applyBorder="1"/>
    <xf numFmtId="9" fontId="15" fillId="0" borderId="4"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15" fillId="0" borderId="49" xfId="0" applyNumberFormat="1" applyFont="1" applyFill="1" applyBorder="1" applyAlignment="1">
      <alignment horizontal="center"/>
    </xf>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19" borderId="13" xfId="0" applyFont="1" applyFill="1" applyBorder="1"/>
    <xf numFmtId="0" fontId="1" fillId="19" borderId="15" xfId="0" applyFont="1" applyFill="1" applyBorder="1"/>
    <xf numFmtId="0" fontId="1" fillId="19" borderId="18" xfId="0" applyFont="1" applyFill="1" applyBorder="1"/>
    <xf numFmtId="0" fontId="0" fillId="0" borderId="12" xfId="0" applyFill="1" applyBorder="1"/>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3" xfId="0" applyFont="1" applyFill="1" applyBorder="1" applyAlignment="1">
      <alignment horizontal="center" vertical="center"/>
    </xf>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0"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 fillId="2" borderId="7" xfId="0" applyFont="1" applyFill="1" applyBorder="1" applyAlignment="1">
      <alignment horizontal="left"/>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21" fillId="17"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10" fillId="8" borderId="63"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8" fillId="11" borderId="63"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2" fillId="6" borderId="21" xfId="0" applyFont="1" applyFill="1" applyBorder="1" applyAlignment="1">
      <alignment horizontal="center" vertical="center" textRotation="255"/>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5" borderId="1" xfId="0" applyFont="1" applyFill="1" applyBorder="1" applyAlignment="1">
      <alignment horizont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14" borderId="1"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1" fillId="14" borderId="2" xfId="0" applyFont="1" applyFill="1" applyBorder="1" applyAlignment="1">
      <alignment horizont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60"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xf numFmtId="0" fontId="2" fillId="29" borderId="77" xfId="0" applyFont="1" applyFill="1" applyBorder="1"/>
    <xf numFmtId="0" fontId="2" fillId="22" borderId="77" xfId="0" applyFont="1" applyFill="1" applyBorder="1"/>
    <xf numFmtId="0" fontId="12" fillId="0" borderId="0" xfId="1" applyFont="1"/>
    <xf numFmtId="9" fontId="1" fillId="0" borderId="0" xfId="1" applyNumberFormat="1"/>
    <xf numFmtId="0" fontId="1" fillId="0" borderId="0" xfId="1" applyFont="1" applyAlignment="1">
      <alignment horizontal="right"/>
    </xf>
    <xf numFmtId="0" fontId="1" fillId="0" borderId="0" xfId="1" applyAlignment="1">
      <alignment horizontal="left"/>
    </xf>
    <xf numFmtId="0" fontId="13" fillId="0" borderId="0" xfId="1" applyFont="1"/>
    <xf numFmtId="0" fontId="14" fillId="0" borderId="0" xfId="1" applyFont="1"/>
    <xf numFmtId="0" fontId="5" fillId="0" borderId="0" xfId="1" applyFont="1"/>
    <xf numFmtId="9" fontId="5" fillId="0" borderId="0" xfId="1" applyNumberFormat="1" applyFont="1"/>
    <xf numFmtId="0" fontId="4" fillId="0" borderId="0" xfId="1" applyFont="1"/>
    <xf numFmtId="9" fontId="4" fillId="0" borderId="0" xfId="1" applyNumberFormat="1" applyFont="1" applyAlignment="1">
      <alignment horizontal="left"/>
    </xf>
    <xf numFmtId="0" fontId="4" fillId="0" borderId="0" xfId="1" applyFont="1" applyAlignment="1">
      <alignment horizontal="left"/>
    </xf>
    <xf numFmtId="9" fontId="4" fillId="0" borderId="0" xfId="1" applyNumberFormat="1" applyFont="1"/>
    <xf numFmtId="0" fontId="8" fillId="0" borderId="0" xfId="1" applyFont="1"/>
    <xf numFmtId="0" fontId="3" fillId="0" borderId="0" xfId="1" applyFont="1"/>
    <xf numFmtId="9" fontId="2" fillId="0" borderId="0" xfId="1" applyNumberFormat="1" applyFont="1"/>
    <xf numFmtId="0" fontId="2" fillId="0" borderId="0" xfId="1" applyFont="1"/>
    <xf numFmtId="0" fontId="6" fillId="0" borderId="0" xfId="1" applyFont="1"/>
    <xf numFmtId="9" fontId="6" fillId="0" borderId="0" xfId="1" applyNumberFormat="1" applyFont="1" applyAlignment="1">
      <alignment horizontal="left"/>
    </xf>
    <xf numFmtId="0" fontId="6" fillId="0" borderId="0" xfId="1" applyFont="1" applyAlignment="1">
      <alignment horizontal="left"/>
    </xf>
    <xf numFmtId="49" fontId="2" fillId="0" borderId="11" xfId="1" applyNumberFormat="1" applyFont="1" applyBorder="1" applyAlignment="1">
      <alignment horizontal="center" vertical="center" wrapText="1"/>
    </xf>
    <xf numFmtId="49" fontId="2" fillId="0" borderId="13" xfId="1" applyNumberFormat="1" applyFont="1" applyBorder="1" applyAlignment="1">
      <alignment horizontal="center" vertical="center" wrapText="1"/>
    </xf>
    <xf numFmtId="0" fontId="2" fillId="0" borderId="51" xfId="1" applyFont="1" applyBorder="1" applyAlignment="1">
      <alignment horizontal="center"/>
    </xf>
    <xf numFmtId="0" fontId="2" fillId="0" borderId="52" xfId="1" applyFont="1" applyBorder="1" applyAlignment="1">
      <alignment horizontal="center"/>
    </xf>
    <xf numFmtId="0" fontId="2" fillId="0" borderId="53" xfId="1" applyFont="1" applyBorder="1" applyAlignment="1">
      <alignment horizontal="center"/>
    </xf>
    <xf numFmtId="49" fontId="2" fillId="0" borderId="14" xfId="1" applyNumberFormat="1" applyFont="1" applyBorder="1" applyAlignment="1">
      <alignment horizontal="center" vertical="center" wrapText="1"/>
    </xf>
    <xf numFmtId="49" fontId="2" fillId="0" borderId="0" xfId="1" applyNumberFormat="1" applyFont="1" applyBorder="1" applyAlignment="1">
      <alignment horizontal="center" vertical="center" wrapText="1"/>
    </xf>
    <xf numFmtId="0" fontId="2" fillId="13" borderId="44" xfId="1" applyFont="1" applyFill="1" applyBorder="1" applyAlignment="1">
      <alignment horizontal="center"/>
    </xf>
    <xf numFmtId="0" fontId="2" fillId="13" borderId="3" xfId="1" applyFont="1" applyFill="1" applyBorder="1" applyAlignment="1">
      <alignment horizontal="center"/>
    </xf>
    <xf numFmtId="0" fontId="2" fillId="13" borderId="4" xfId="1" applyFont="1" applyFill="1" applyBorder="1" applyAlignment="1">
      <alignment horizontal="center"/>
    </xf>
    <xf numFmtId="0" fontId="2" fillId="11" borderId="44" xfId="1" applyFont="1" applyFill="1" applyBorder="1" applyAlignment="1">
      <alignment horizontal="center"/>
    </xf>
    <xf numFmtId="0" fontId="2" fillId="11" borderId="3" xfId="1" applyFont="1" applyFill="1" applyBorder="1" applyAlignment="1">
      <alignment horizontal="center"/>
    </xf>
    <xf numFmtId="0" fontId="2" fillId="11" borderId="4" xfId="1" applyFont="1" applyFill="1" applyBorder="1" applyAlignment="1">
      <alignment horizontal="center"/>
    </xf>
    <xf numFmtId="0" fontId="2" fillId="12" borderId="44" xfId="1" applyFont="1" applyFill="1" applyBorder="1" applyAlignment="1">
      <alignment horizontal="center"/>
    </xf>
    <xf numFmtId="0" fontId="2" fillId="12" borderId="3" xfId="1" applyFont="1" applyFill="1" applyBorder="1" applyAlignment="1">
      <alignment horizontal="center"/>
    </xf>
    <xf numFmtId="0" fontId="2" fillId="12" borderId="4" xfId="1" applyFont="1" applyFill="1" applyBorder="1" applyAlignment="1">
      <alignment horizontal="center"/>
    </xf>
    <xf numFmtId="0" fontId="2" fillId="9" borderId="34" xfId="1" applyFont="1" applyFill="1" applyBorder="1" applyAlignment="1">
      <alignment horizontal="center"/>
    </xf>
    <xf numFmtId="0" fontId="2" fillId="9" borderId="1" xfId="1" applyFont="1" applyFill="1" applyBorder="1" applyAlignment="1">
      <alignment horizontal="center"/>
    </xf>
    <xf numFmtId="0" fontId="2" fillId="13" borderId="1" xfId="1" applyFont="1" applyFill="1" applyBorder="1" applyAlignment="1">
      <alignment horizontal="center"/>
    </xf>
    <xf numFmtId="0" fontId="2" fillId="13" borderId="2" xfId="1" applyFont="1" applyFill="1" applyBorder="1" applyAlignment="1">
      <alignment horizontal="center"/>
    </xf>
    <xf numFmtId="0" fontId="2" fillId="11" borderId="34" xfId="1" applyFont="1" applyFill="1" applyBorder="1" applyAlignment="1">
      <alignment horizontal="center"/>
    </xf>
    <xf numFmtId="0" fontId="2" fillId="11" borderId="1" xfId="1" applyFont="1" applyFill="1" applyBorder="1" applyAlignment="1">
      <alignment horizontal="center"/>
    </xf>
    <xf numFmtId="0" fontId="2" fillId="11" borderId="2" xfId="1" applyFont="1" applyFill="1" applyBorder="1" applyAlignment="1">
      <alignment horizontal="center"/>
    </xf>
    <xf numFmtId="0" fontId="2" fillId="12" borderId="34" xfId="1" applyFont="1" applyFill="1" applyBorder="1" applyAlignment="1">
      <alignment horizontal="center"/>
    </xf>
    <xf numFmtId="0" fontId="2" fillId="12" borderId="1" xfId="1" applyFont="1" applyFill="1" applyBorder="1" applyAlignment="1">
      <alignment horizontal="center"/>
    </xf>
    <xf numFmtId="0" fontId="2" fillId="12" borderId="2" xfId="1" applyFont="1" applyFill="1" applyBorder="1" applyAlignment="1">
      <alignment horizontal="center"/>
    </xf>
    <xf numFmtId="49" fontId="2" fillId="0" borderId="16" xfId="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0" fontId="2" fillId="0" borderId="34" xfId="1" applyFont="1" applyFill="1" applyBorder="1" applyAlignment="1">
      <alignment horizontal="center"/>
    </xf>
    <xf numFmtId="9" fontId="2" fillId="0" borderId="1" xfId="1" applyNumberFormat="1" applyFont="1" applyFill="1" applyBorder="1" applyAlignment="1">
      <alignment horizontal="center"/>
    </xf>
    <xf numFmtId="0" fontId="2" fillId="0" borderId="1" xfId="1" applyFont="1" applyFill="1" applyBorder="1" applyAlignment="1">
      <alignment horizontal="center"/>
    </xf>
    <xf numFmtId="0" fontId="2" fillId="13" borderId="1" xfId="1" applyFont="1" applyFill="1" applyBorder="1" applyAlignment="1">
      <alignment horizontal="center"/>
    </xf>
    <xf numFmtId="9" fontId="2" fillId="13" borderId="2" xfId="1" applyNumberFormat="1" applyFont="1" applyFill="1" applyBorder="1" applyAlignment="1">
      <alignment horizontal="center"/>
    </xf>
    <xf numFmtId="0" fontId="2" fillId="11" borderId="1" xfId="1" applyFont="1" applyFill="1" applyBorder="1" applyAlignment="1">
      <alignment horizontal="center"/>
    </xf>
    <xf numFmtId="9" fontId="2" fillId="11" borderId="2" xfId="1" applyNumberFormat="1" applyFont="1" applyFill="1" applyBorder="1" applyAlignment="1">
      <alignment horizontal="center"/>
    </xf>
    <xf numFmtId="0" fontId="2" fillId="12" borderId="1" xfId="1" applyFont="1" applyFill="1" applyBorder="1" applyAlignment="1">
      <alignment horizontal="center"/>
    </xf>
    <xf numFmtId="9" fontId="2" fillId="12" borderId="2" xfId="1" applyNumberFormat="1" applyFont="1" applyFill="1" applyBorder="1" applyAlignment="1">
      <alignment horizontal="center"/>
    </xf>
    <xf numFmtId="0" fontId="2" fillId="16" borderId="47" xfId="1" applyFont="1" applyFill="1" applyBorder="1"/>
    <xf numFmtId="0" fontId="2" fillId="16" borderId="46" xfId="1" applyFont="1" applyFill="1" applyBorder="1"/>
    <xf numFmtId="0" fontId="2" fillId="0" borderId="33" xfId="1" applyFont="1" applyFill="1" applyBorder="1"/>
    <xf numFmtId="9" fontId="2" fillId="0" borderId="7" xfId="1" applyNumberFormat="1" applyFont="1" applyFill="1" applyBorder="1"/>
    <xf numFmtId="1" fontId="2" fillId="0" borderId="7" xfId="1" applyNumberFormat="1" applyFont="1" applyFill="1" applyBorder="1"/>
    <xf numFmtId="1" fontId="2" fillId="13" borderId="7" xfId="1" applyNumberFormat="1" applyFont="1" applyFill="1" applyBorder="1"/>
    <xf numFmtId="9" fontId="2" fillId="13" borderId="8" xfId="1" applyNumberFormat="1" applyFont="1" applyFill="1" applyBorder="1"/>
    <xf numFmtId="1" fontId="2" fillId="11" borderId="7" xfId="1" applyNumberFormat="1" applyFont="1" applyFill="1" applyBorder="1"/>
    <xf numFmtId="9" fontId="2" fillId="11" borderId="8" xfId="1" applyNumberFormat="1" applyFont="1" applyFill="1" applyBorder="1"/>
    <xf numFmtId="1" fontId="2" fillId="12" borderId="7" xfId="1" applyNumberFormat="1" applyFont="1" applyFill="1" applyBorder="1"/>
    <xf numFmtId="9" fontId="2" fillId="12" borderId="8" xfId="1" applyNumberFormat="1" applyFont="1" applyFill="1" applyBorder="1"/>
    <xf numFmtId="0" fontId="1" fillId="0" borderId="0" xfId="1" applyFont="1"/>
    <xf numFmtId="0" fontId="1" fillId="0" borderId="0" xfId="1" applyFont="1" applyBorder="1"/>
    <xf numFmtId="0" fontId="1" fillId="0" borderId="0" xfId="1" applyFill="1" applyBorder="1"/>
    <xf numFmtId="9" fontId="1" fillId="0" borderId="0" xfId="1" applyNumberFormat="1" applyFill="1" applyBorder="1"/>
    <xf numFmtId="0" fontId="1" fillId="0" borderId="0" xfId="1" applyFill="1"/>
    <xf numFmtId="0" fontId="2" fillId="14" borderId="32" xfId="1" applyFont="1" applyFill="1" applyBorder="1" applyAlignment="1">
      <alignment vertical="center"/>
    </xf>
    <xf numFmtId="0" fontId="2" fillId="14" borderId="45" xfId="1" applyFont="1" applyFill="1" applyBorder="1" applyAlignment="1">
      <alignment vertical="center"/>
    </xf>
    <xf numFmtId="0" fontId="2" fillId="0" borderId="44" xfId="1" applyFont="1" applyFill="1" applyBorder="1" applyAlignment="1">
      <alignment vertical="center"/>
    </xf>
    <xf numFmtId="9" fontId="1" fillId="0" borderId="3" xfId="1" applyNumberFormat="1" applyFill="1" applyBorder="1" applyAlignment="1">
      <alignment vertical="center"/>
    </xf>
    <xf numFmtId="0" fontId="2" fillId="0" borderId="3" xfId="1" applyFont="1" applyFill="1" applyBorder="1" applyAlignment="1">
      <alignment vertical="center"/>
    </xf>
    <xf numFmtId="0" fontId="2" fillId="13" borderId="3" xfId="1" applyFont="1" applyFill="1" applyBorder="1" applyAlignment="1">
      <alignment vertical="center"/>
    </xf>
    <xf numFmtId="9" fontId="1" fillId="13" borderId="4" xfId="1" applyNumberFormat="1" applyFill="1" applyBorder="1" applyAlignment="1">
      <alignment vertical="center"/>
    </xf>
    <xf numFmtId="0" fontId="2" fillId="11" borderId="3" xfId="1" applyFont="1" applyFill="1" applyBorder="1" applyAlignment="1">
      <alignment vertical="center"/>
    </xf>
    <xf numFmtId="9" fontId="1" fillId="11" borderId="4" xfId="1" applyNumberFormat="1" applyFill="1" applyBorder="1" applyAlignment="1">
      <alignment vertical="center"/>
    </xf>
    <xf numFmtId="0" fontId="2" fillId="12" borderId="3" xfId="1" applyFont="1" applyFill="1" applyBorder="1" applyAlignment="1">
      <alignment vertical="center"/>
    </xf>
    <xf numFmtId="9" fontId="1" fillId="12" borderId="4" xfId="1" applyNumberFormat="1" applyFill="1" applyBorder="1" applyAlignment="1">
      <alignment vertical="center"/>
    </xf>
    <xf numFmtId="0" fontId="1" fillId="0" borderId="38" xfId="1" applyFont="1" applyFill="1" applyBorder="1" applyAlignment="1">
      <alignment vertical="center"/>
    </xf>
    <xf numFmtId="0" fontId="1" fillId="0" borderId="43" xfId="1" applyFont="1" applyFill="1" applyBorder="1" applyAlignment="1">
      <alignment vertical="center"/>
    </xf>
    <xf numFmtId="0" fontId="1" fillId="0" borderId="34" xfId="1" applyFill="1" applyBorder="1" applyAlignment="1">
      <alignment vertical="center"/>
    </xf>
    <xf numFmtId="9" fontId="1" fillId="0" borderId="1" xfId="1" applyNumberFormat="1" applyFill="1" applyBorder="1" applyAlignment="1">
      <alignment vertical="center"/>
    </xf>
    <xf numFmtId="1" fontId="1" fillId="0" borderId="1" xfId="1" applyNumberFormat="1" applyFill="1" applyBorder="1" applyAlignment="1">
      <alignment vertical="center"/>
    </xf>
    <xf numFmtId="1" fontId="1" fillId="13" borderId="1" xfId="1" applyNumberFormat="1" applyFill="1" applyBorder="1" applyAlignment="1">
      <alignment vertical="center"/>
    </xf>
    <xf numFmtId="9" fontId="1" fillId="13" borderId="2" xfId="1" applyNumberFormat="1" applyFill="1" applyBorder="1" applyAlignment="1">
      <alignment vertical="center"/>
    </xf>
    <xf numFmtId="1" fontId="1" fillId="11" borderId="1" xfId="1" applyNumberFormat="1" applyFill="1" applyBorder="1" applyAlignment="1">
      <alignment vertical="center"/>
    </xf>
    <xf numFmtId="9" fontId="1" fillId="11" borderId="2" xfId="1" applyNumberFormat="1" applyFill="1" applyBorder="1" applyAlignment="1">
      <alignment vertical="center"/>
    </xf>
    <xf numFmtId="1" fontId="1" fillId="12" borderId="1" xfId="1" applyNumberFormat="1" applyFill="1" applyBorder="1" applyAlignment="1">
      <alignment vertical="center"/>
    </xf>
    <xf numFmtId="9" fontId="1" fillId="12" borderId="2" xfId="1" applyNumberFormat="1" applyFill="1" applyBorder="1" applyAlignment="1">
      <alignment vertical="center"/>
    </xf>
    <xf numFmtId="0" fontId="1" fillId="0" borderId="30" xfId="1" applyFont="1" applyFill="1" applyBorder="1" applyAlignment="1">
      <alignment vertical="center"/>
    </xf>
    <xf numFmtId="0" fontId="1" fillId="0" borderId="5" xfId="1" applyFont="1" applyFill="1" applyBorder="1" applyAlignment="1">
      <alignment vertical="center"/>
    </xf>
    <xf numFmtId="0" fontId="1" fillId="0" borderId="0" xfId="1" applyAlignment="1">
      <alignment vertical="center"/>
    </xf>
    <xf numFmtId="0" fontId="2" fillId="14" borderId="28" xfId="1" applyFont="1" applyFill="1" applyBorder="1" applyAlignment="1">
      <alignment vertical="center"/>
    </xf>
    <xf numFmtId="0" fontId="1" fillId="14" borderId="42" xfId="1" applyFont="1" applyFill="1" applyBorder="1" applyAlignment="1">
      <alignment vertical="center"/>
    </xf>
    <xf numFmtId="0" fontId="1" fillId="0" borderId="33" xfId="1" applyFill="1" applyBorder="1" applyAlignment="1">
      <alignment vertical="center"/>
    </xf>
    <xf numFmtId="9" fontId="1" fillId="0" borderId="7" xfId="1" applyNumberFormat="1" applyFill="1" applyBorder="1" applyAlignment="1">
      <alignment vertical="center"/>
    </xf>
    <xf numFmtId="1" fontId="1" fillId="0" borderId="7" xfId="1" applyNumberFormat="1" applyFill="1" applyBorder="1" applyAlignment="1">
      <alignment vertical="center"/>
    </xf>
    <xf numFmtId="1" fontId="1" fillId="13" borderId="7" xfId="1" applyNumberFormat="1" applyFill="1" applyBorder="1" applyAlignment="1">
      <alignment vertical="center"/>
    </xf>
    <xf numFmtId="9" fontId="1" fillId="13" borderId="8" xfId="1" applyNumberFormat="1" applyFill="1" applyBorder="1" applyAlignment="1">
      <alignment vertical="center"/>
    </xf>
    <xf numFmtId="1" fontId="1" fillId="11" borderId="7" xfId="1" applyNumberFormat="1" applyFill="1" applyBorder="1" applyAlignment="1">
      <alignment vertical="center"/>
    </xf>
    <xf numFmtId="9" fontId="1" fillId="11" borderId="8" xfId="1" applyNumberFormat="1" applyFill="1" applyBorder="1" applyAlignment="1">
      <alignment vertical="center"/>
    </xf>
    <xf numFmtId="1" fontId="1" fillId="12" borderId="7" xfId="1" applyNumberFormat="1" applyFill="1" applyBorder="1" applyAlignment="1">
      <alignment vertical="center"/>
    </xf>
    <xf numFmtId="9" fontId="1" fillId="12" borderId="8" xfId="1" applyNumberFormat="1" applyFill="1" applyBorder="1" applyAlignment="1">
      <alignment vertical="center"/>
    </xf>
    <xf numFmtId="0" fontId="2" fillId="0" borderId="0" xfId="1" applyFont="1" applyAlignment="1">
      <alignment vertical="center"/>
    </xf>
    <xf numFmtId="0" fontId="2" fillId="0" borderId="0" xfId="1" applyFont="1" applyBorder="1" applyAlignment="1">
      <alignment vertical="center"/>
    </xf>
    <xf numFmtId="0" fontId="1" fillId="0" borderId="0" xfId="1" applyFill="1" applyBorder="1" applyAlignment="1">
      <alignment vertical="center"/>
    </xf>
    <xf numFmtId="9" fontId="1" fillId="0" borderId="0" xfId="1" applyNumberFormat="1" applyFill="1" applyBorder="1" applyAlignment="1">
      <alignment vertical="center"/>
    </xf>
    <xf numFmtId="1" fontId="1" fillId="0" borderId="0" xfId="1" applyNumberFormat="1" applyFill="1" applyBorder="1" applyAlignment="1">
      <alignment vertical="center"/>
    </xf>
    <xf numFmtId="0" fontId="2" fillId="14" borderId="11" xfId="1" applyFont="1" applyFill="1" applyBorder="1" applyAlignment="1">
      <alignment vertical="center"/>
    </xf>
    <xf numFmtId="0" fontId="2" fillId="14" borderId="12" xfId="1" applyFont="1" applyFill="1" applyBorder="1" applyAlignment="1">
      <alignment vertical="center"/>
    </xf>
    <xf numFmtId="0" fontId="2" fillId="0" borderId="12" xfId="1" applyFont="1" applyFill="1" applyBorder="1" applyAlignment="1">
      <alignment vertical="center"/>
    </xf>
    <xf numFmtId="9" fontId="1" fillId="0" borderId="12" xfId="1" applyNumberFormat="1" applyFill="1" applyBorder="1" applyAlignment="1">
      <alignment vertical="center"/>
    </xf>
    <xf numFmtId="1" fontId="2" fillId="0" borderId="12" xfId="1" applyNumberFormat="1" applyFont="1" applyFill="1" applyBorder="1" applyAlignment="1">
      <alignment vertical="center"/>
    </xf>
    <xf numFmtId="1" fontId="1" fillId="0" borderId="12" xfId="1" applyNumberFormat="1" applyFill="1" applyBorder="1" applyAlignment="1">
      <alignment vertical="center"/>
    </xf>
    <xf numFmtId="9" fontId="1" fillId="0" borderId="13" xfId="1" applyNumberFormat="1" applyFill="1" applyBorder="1" applyAlignment="1">
      <alignment vertical="center"/>
    </xf>
    <xf numFmtId="0" fontId="1" fillId="0" borderId="11" xfId="1" applyFont="1" applyFill="1" applyBorder="1" applyAlignment="1">
      <alignment vertical="center"/>
    </xf>
    <xf numFmtId="0" fontId="1" fillId="0" borderId="13" xfId="1" applyFont="1" applyFill="1" applyBorder="1" applyAlignment="1">
      <alignment vertical="center"/>
    </xf>
    <xf numFmtId="0" fontId="1" fillId="0" borderId="41" xfId="1" applyFill="1" applyBorder="1" applyAlignment="1">
      <alignment vertical="center"/>
    </xf>
    <xf numFmtId="1" fontId="1" fillId="0" borderId="40" xfId="1" applyNumberFormat="1" applyFill="1" applyBorder="1" applyAlignment="1">
      <alignment vertical="center"/>
    </xf>
    <xf numFmtId="1" fontId="1" fillId="13" borderId="3" xfId="1" applyNumberFormat="1" applyFill="1" applyBorder="1" applyAlignment="1">
      <alignment vertical="center"/>
    </xf>
    <xf numFmtId="1" fontId="1" fillId="11" borderId="3" xfId="1" applyNumberFormat="1" applyFill="1" applyBorder="1" applyAlignment="1">
      <alignment vertical="center"/>
    </xf>
    <xf numFmtId="1" fontId="1" fillId="12" borderId="3" xfId="1" applyNumberFormat="1" applyFill="1" applyBorder="1" applyAlignment="1">
      <alignment vertical="center"/>
    </xf>
    <xf numFmtId="0" fontId="1" fillId="0" borderId="39" xfId="1" applyFont="1" applyFill="1" applyBorder="1" applyAlignment="1">
      <alignment vertical="center"/>
    </xf>
    <xf numFmtId="0" fontId="1" fillId="0" borderId="36" xfId="1" applyFont="1" applyFill="1" applyBorder="1" applyAlignment="1">
      <alignment vertical="center"/>
    </xf>
    <xf numFmtId="0" fontId="1" fillId="0" borderId="35" xfId="1" applyFill="1" applyBorder="1" applyAlignment="1">
      <alignment vertical="center"/>
    </xf>
    <xf numFmtId="1" fontId="1" fillId="0" borderId="23" xfId="1" applyNumberFormat="1" applyFill="1" applyBorder="1" applyAlignment="1">
      <alignment vertical="center"/>
    </xf>
    <xf numFmtId="0" fontId="1" fillId="0" borderId="1" xfId="1" applyFill="1" applyBorder="1" applyAlignment="1">
      <alignment vertical="center"/>
    </xf>
    <xf numFmtId="0" fontId="2" fillId="0" borderId="14" xfId="1" applyFont="1" applyFill="1" applyBorder="1" applyAlignment="1">
      <alignment vertical="center"/>
    </xf>
    <xf numFmtId="0" fontId="1" fillId="14" borderId="2" xfId="1" applyFont="1" applyFill="1" applyBorder="1" applyAlignment="1">
      <alignment horizontal="left" vertical="center"/>
    </xf>
    <xf numFmtId="9" fontId="1" fillId="0" borderId="37" xfId="1" applyNumberFormat="1" applyFill="1" applyBorder="1" applyAlignment="1">
      <alignment vertical="center"/>
    </xf>
    <xf numFmtId="9" fontId="1" fillId="13" borderId="37" xfId="1" applyNumberFormat="1" applyFill="1" applyBorder="1" applyAlignment="1">
      <alignment vertical="center"/>
    </xf>
    <xf numFmtId="1" fontId="1" fillId="30" borderId="1" xfId="1" applyNumberFormat="1" applyFill="1" applyBorder="1" applyAlignment="1">
      <alignment vertical="center"/>
    </xf>
    <xf numFmtId="9" fontId="1" fillId="11" borderId="37" xfId="1" applyNumberFormat="1" applyFill="1" applyBorder="1" applyAlignment="1">
      <alignment vertical="center"/>
    </xf>
    <xf numFmtId="1" fontId="1" fillId="31" borderId="1" xfId="1" applyNumberFormat="1" applyFill="1" applyBorder="1" applyAlignment="1">
      <alignment vertical="center"/>
    </xf>
    <xf numFmtId="0" fontId="2" fillId="0" borderId="38" xfId="1" applyFont="1" applyFill="1" applyBorder="1" applyAlignment="1">
      <alignment vertical="center"/>
    </xf>
    <xf numFmtId="9" fontId="1" fillId="0" borderId="23" xfId="1" applyNumberFormat="1" applyFill="1" applyBorder="1" applyAlignment="1">
      <alignment vertical="center"/>
    </xf>
    <xf numFmtId="1" fontId="1" fillId="13" borderId="23" xfId="1" applyNumberFormat="1" applyFill="1" applyBorder="1" applyAlignment="1">
      <alignment vertical="center"/>
    </xf>
    <xf numFmtId="9" fontId="1" fillId="13" borderId="24" xfId="1" applyNumberFormat="1" applyFill="1" applyBorder="1" applyAlignment="1">
      <alignment vertical="center"/>
    </xf>
    <xf numFmtId="1" fontId="1" fillId="30" borderId="23" xfId="1" applyNumberFormat="1" applyFill="1" applyBorder="1" applyAlignment="1">
      <alignment vertical="center"/>
    </xf>
    <xf numFmtId="9" fontId="1" fillId="30" borderId="24" xfId="1" applyNumberFormat="1" applyFill="1" applyBorder="1" applyAlignment="1">
      <alignment vertical="center"/>
    </xf>
    <xf numFmtId="9" fontId="1" fillId="31" borderId="24" xfId="1" applyNumberFormat="1" applyFill="1" applyBorder="1" applyAlignment="1">
      <alignment vertical="center"/>
    </xf>
    <xf numFmtId="0" fontId="1" fillId="0" borderId="34" xfId="1" applyFont="1" applyFill="1" applyBorder="1" applyAlignment="1">
      <alignment vertical="center"/>
    </xf>
    <xf numFmtId="9" fontId="1" fillId="0" borderId="1" xfId="1" applyNumberFormat="1" applyFont="1" applyFill="1" applyBorder="1" applyAlignment="1">
      <alignment vertical="center"/>
    </xf>
    <xf numFmtId="0" fontId="1" fillId="0" borderId="1" xfId="1" applyFont="1" applyFill="1" applyBorder="1" applyAlignment="1">
      <alignment vertical="center"/>
    </xf>
    <xf numFmtId="1" fontId="1" fillId="13" borderId="1" xfId="1" applyNumberFormat="1" applyFont="1" applyFill="1" applyBorder="1" applyAlignment="1">
      <alignment vertical="center"/>
    </xf>
    <xf numFmtId="9" fontId="1" fillId="13" borderId="2" xfId="1" applyNumberFormat="1" applyFont="1" applyFill="1" applyBorder="1" applyAlignment="1">
      <alignment vertical="center"/>
    </xf>
    <xf numFmtId="1" fontId="1" fillId="30" borderId="1" xfId="1" applyNumberFormat="1" applyFont="1" applyFill="1" applyBorder="1" applyAlignment="1">
      <alignment vertical="center"/>
    </xf>
    <xf numFmtId="9" fontId="1" fillId="30" borderId="2" xfId="1" applyNumberFormat="1" applyFont="1" applyFill="1" applyBorder="1" applyAlignment="1">
      <alignment vertical="center"/>
    </xf>
    <xf numFmtId="1" fontId="1" fillId="31" borderId="1" xfId="1" applyNumberFormat="1" applyFont="1" applyFill="1" applyBorder="1" applyAlignment="1">
      <alignment vertical="center"/>
    </xf>
    <xf numFmtId="9" fontId="1" fillId="31" borderId="2" xfId="1" applyNumberFormat="1" applyFont="1" applyFill="1" applyBorder="1" applyAlignment="1">
      <alignment vertical="center"/>
    </xf>
    <xf numFmtId="1" fontId="1" fillId="0" borderId="1" xfId="1" applyNumberFormat="1" applyFont="1" applyFill="1" applyBorder="1" applyAlignment="1">
      <alignment vertical="center"/>
    </xf>
    <xf numFmtId="9" fontId="1" fillId="13" borderId="1" xfId="1" applyNumberFormat="1" applyFont="1" applyFill="1" applyBorder="1" applyAlignment="1">
      <alignment vertical="center"/>
    </xf>
    <xf numFmtId="9" fontId="1" fillId="11" borderId="1" xfId="1" applyNumberFormat="1" applyFont="1" applyFill="1" applyBorder="1" applyAlignment="1">
      <alignment vertical="center"/>
    </xf>
    <xf numFmtId="9" fontId="1" fillId="12" borderId="2" xfId="1" applyNumberFormat="1" applyFont="1" applyFill="1" applyBorder="1" applyAlignment="1">
      <alignment vertical="center"/>
    </xf>
    <xf numFmtId="0" fontId="1" fillId="0" borderId="29" xfId="1" applyFont="1" applyFill="1" applyBorder="1" applyAlignment="1">
      <alignment vertical="center"/>
    </xf>
    <xf numFmtId="9" fontId="1" fillId="13" borderId="1" xfId="1" applyNumberFormat="1" applyFill="1" applyBorder="1" applyAlignment="1">
      <alignment vertical="center"/>
    </xf>
    <xf numFmtId="1" fontId="1" fillId="11" borderId="1" xfId="1" applyNumberFormat="1" applyFont="1" applyFill="1" applyBorder="1" applyAlignment="1">
      <alignment vertical="center"/>
    </xf>
    <xf numFmtId="9" fontId="1" fillId="11" borderId="1" xfId="1" applyNumberFormat="1" applyFill="1" applyBorder="1" applyAlignment="1">
      <alignment vertical="center"/>
    </xf>
    <xf numFmtId="1" fontId="1" fillId="12" borderId="1" xfId="1" applyNumberFormat="1" applyFont="1" applyFill="1" applyBorder="1" applyAlignment="1">
      <alignment vertical="center"/>
    </xf>
    <xf numFmtId="9" fontId="1" fillId="12" borderId="1" xfId="1" applyNumberFormat="1" applyFill="1" applyBorder="1" applyAlignment="1">
      <alignment vertical="center"/>
    </xf>
    <xf numFmtId="0" fontId="1" fillId="0" borderId="30" xfId="1" applyBorder="1" applyAlignment="1">
      <alignment vertical="center"/>
    </xf>
    <xf numFmtId="0" fontId="1" fillId="0" borderId="72" xfId="1" applyFill="1" applyBorder="1" applyAlignment="1">
      <alignment vertical="center"/>
    </xf>
    <xf numFmtId="9" fontId="1" fillId="0" borderId="71" xfId="1" applyNumberFormat="1" applyFill="1" applyBorder="1" applyAlignment="1">
      <alignment vertical="center"/>
    </xf>
    <xf numFmtId="1" fontId="1" fillId="0" borderId="71" xfId="1" applyNumberFormat="1" applyFill="1" applyBorder="1" applyAlignment="1">
      <alignment vertical="center"/>
    </xf>
    <xf numFmtId="1" fontId="1" fillId="13" borderId="71" xfId="1" applyNumberFormat="1" applyFill="1" applyBorder="1" applyAlignment="1">
      <alignment vertical="center"/>
    </xf>
    <xf numFmtId="9" fontId="1" fillId="13" borderId="81" xfId="1" applyNumberFormat="1" applyFill="1" applyBorder="1" applyAlignment="1">
      <alignment vertical="center"/>
    </xf>
    <xf numFmtId="1" fontId="1" fillId="30" borderId="71" xfId="1" applyNumberFormat="1" applyFill="1" applyBorder="1" applyAlignment="1">
      <alignment vertical="center"/>
    </xf>
    <xf numFmtId="9" fontId="1" fillId="30" borderId="81" xfId="1" applyNumberFormat="1" applyFill="1" applyBorder="1" applyAlignment="1">
      <alignment vertical="center"/>
    </xf>
    <xf numFmtId="1" fontId="1" fillId="31" borderId="71" xfId="1" applyNumberFormat="1" applyFill="1" applyBorder="1" applyAlignment="1">
      <alignment vertical="center"/>
    </xf>
    <xf numFmtId="9" fontId="1" fillId="31" borderId="81" xfId="1" applyNumberFormat="1" applyFill="1" applyBorder="1" applyAlignment="1">
      <alignment vertical="center"/>
    </xf>
    <xf numFmtId="9" fontId="1" fillId="30" borderId="2" xfId="1" applyNumberFormat="1" applyFill="1" applyBorder="1" applyAlignment="1">
      <alignment vertical="center"/>
    </xf>
    <xf numFmtId="9" fontId="1" fillId="31" borderId="2" xfId="1" applyNumberFormat="1" applyFill="1" applyBorder="1" applyAlignment="1">
      <alignment vertical="center"/>
    </xf>
    <xf numFmtId="0" fontId="1" fillId="0" borderId="48" xfId="1" applyFont="1" applyFill="1" applyBorder="1" applyAlignment="1">
      <alignment vertical="center"/>
    </xf>
    <xf numFmtId="9" fontId="1" fillId="0" borderId="9" xfId="1" applyNumberFormat="1" applyFont="1" applyFill="1" applyBorder="1" applyAlignment="1">
      <alignment vertical="center"/>
    </xf>
    <xf numFmtId="0" fontId="1" fillId="0" borderId="9" xfId="1" applyFont="1" applyFill="1" applyBorder="1" applyAlignment="1">
      <alignment vertical="center"/>
    </xf>
    <xf numFmtId="1" fontId="1" fillId="13" borderId="9" xfId="1" applyNumberFormat="1" applyFont="1" applyFill="1" applyBorder="1" applyAlignment="1">
      <alignment vertical="center"/>
    </xf>
    <xf numFmtId="9" fontId="1" fillId="13" borderId="6" xfId="1" applyNumberFormat="1" applyFont="1" applyFill="1" applyBorder="1" applyAlignment="1">
      <alignment vertical="center"/>
    </xf>
    <xf numFmtId="0" fontId="1" fillId="0" borderId="72" xfId="1" applyFont="1" applyFill="1" applyBorder="1" applyAlignment="1">
      <alignment vertical="center"/>
    </xf>
    <xf numFmtId="1" fontId="1" fillId="30" borderId="9" xfId="1" applyNumberFormat="1" applyFont="1" applyFill="1" applyBorder="1" applyAlignment="1">
      <alignment vertical="center"/>
    </xf>
    <xf numFmtId="9" fontId="1" fillId="30" borderId="6" xfId="1" applyNumberFormat="1" applyFont="1" applyFill="1" applyBorder="1" applyAlignment="1">
      <alignment vertical="center"/>
    </xf>
    <xf numFmtId="0" fontId="1" fillId="0" borderId="74" xfId="1" applyFont="1" applyFill="1" applyBorder="1" applyAlignment="1">
      <alignment vertical="center"/>
    </xf>
    <xf numFmtId="1" fontId="1" fillId="31" borderId="9" xfId="1" applyNumberFormat="1" applyFont="1" applyFill="1" applyBorder="1" applyAlignment="1">
      <alignment vertical="center"/>
    </xf>
    <xf numFmtId="9" fontId="1" fillId="31" borderId="6" xfId="1" applyNumberFormat="1" applyFont="1" applyFill="1" applyBorder="1" applyAlignment="1">
      <alignment vertical="center"/>
    </xf>
    <xf numFmtId="0" fontId="1" fillId="0" borderId="35" xfId="1" applyFont="1" applyFill="1" applyBorder="1" applyAlignment="1">
      <alignment vertical="center"/>
    </xf>
    <xf numFmtId="9" fontId="1" fillId="0" borderId="23" xfId="1" applyNumberFormat="1" applyFont="1" applyFill="1" applyBorder="1" applyAlignment="1">
      <alignment vertical="center"/>
    </xf>
    <xf numFmtId="1" fontId="1" fillId="0" borderId="23" xfId="1" applyNumberFormat="1" applyFont="1" applyFill="1" applyBorder="1" applyAlignment="1">
      <alignment vertical="center"/>
    </xf>
    <xf numFmtId="1" fontId="1" fillId="13" borderId="23" xfId="1" applyNumberFormat="1" applyFont="1" applyFill="1" applyBorder="1" applyAlignment="1">
      <alignment vertical="center"/>
    </xf>
    <xf numFmtId="9" fontId="1" fillId="13" borderId="23" xfId="1" applyNumberFormat="1" applyFont="1" applyFill="1" applyBorder="1" applyAlignment="1">
      <alignment vertical="center"/>
    </xf>
    <xf numFmtId="1" fontId="1" fillId="30" borderId="23" xfId="1" applyNumberFormat="1" applyFont="1" applyFill="1" applyBorder="1" applyAlignment="1">
      <alignment vertical="center"/>
    </xf>
    <xf numFmtId="9" fontId="1" fillId="11" borderId="23" xfId="1" applyNumberFormat="1" applyFont="1" applyFill="1" applyBorder="1" applyAlignment="1">
      <alignment vertical="center"/>
    </xf>
    <xf numFmtId="1" fontId="1" fillId="31" borderId="23" xfId="1" applyNumberFormat="1" applyFont="1" applyFill="1" applyBorder="1" applyAlignment="1">
      <alignment vertical="center"/>
    </xf>
    <xf numFmtId="9" fontId="1" fillId="12" borderId="24" xfId="1" applyNumberFormat="1" applyFont="1" applyFill="1" applyBorder="1" applyAlignment="1">
      <alignment vertical="center"/>
    </xf>
    <xf numFmtId="0" fontId="1" fillId="0" borderId="16" xfId="1" applyBorder="1" applyAlignment="1">
      <alignment vertical="center"/>
    </xf>
    <xf numFmtId="0" fontId="1" fillId="0" borderId="27" xfId="1" applyFont="1" applyFill="1" applyBorder="1" applyAlignment="1">
      <alignment vertical="center"/>
    </xf>
    <xf numFmtId="1" fontId="1" fillId="30" borderId="7" xfId="1" applyNumberFormat="1" applyFill="1" applyBorder="1" applyAlignment="1">
      <alignment vertical="center"/>
    </xf>
    <xf numFmtId="9" fontId="1" fillId="30" borderId="8" xfId="1" applyNumberFormat="1" applyFill="1" applyBorder="1" applyAlignment="1">
      <alignment vertical="center"/>
    </xf>
    <xf numFmtId="0" fontId="1" fillId="0" borderId="14" xfId="1" applyBorder="1" applyAlignment="1">
      <alignment vertical="center"/>
    </xf>
    <xf numFmtId="0" fontId="2" fillId="14" borderId="47" xfId="1" applyFont="1" applyFill="1" applyBorder="1" applyAlignment="1">
      <alignment vertical="center"/>
    </xf>
    <xf numFmtId="0" fontId="1" fillId="14" borderId="49" xfId="1" applyFill="1" applyBorder="1"/>
    <xf numFmtId="0" fontId="1" fillId="0" borderId="49" xfId="1" applyFill="1" applyBorder="1"/>
    <xf numFmtId="0" fontId="1" fillId="0" borderId="46" xfId="1" applyFill="1" applyBorder="1"/>
    <xf numFmtId="0" fontId="1" fillId="0" borderId="32" xfId="1" applyFill="1" applyBorder="1"/>
    <xf numFmtId="0" fontId="1" fillId="0" borderId="31" xfId="1" applyFill="1" applyBorder="1"/>
    <xf numFmtId="0" fontId="1" fillId="0" borderId="44" xfId="1" applyFont="1" applyFill="1" applyBorder="1"/>
    <xf numFmtId="0" fontId="1" fillId="0" borderId="3" xfId="1" applyFont="1" applyFill="1" applyBorder="1"/>
    <xf numFmtId="0" fontId="1" fillId="13" borderId="3" xfId="1" applyFont="1" applyFill="1" applyBorder="1"/>
    <xf numFmtId="0" fontId="1" fillId="11" borderId="3" xfId="1" applyFont="1" applyFill="1" applyBorder="1"/>
    <xf numFmtId="0" fontId="1" fillId="12" borderId="3" xfId="1" applyFont="1" applyFill="1" applyBorder="1"/>
    <xf numFmtId="0" fontId="1" fillId="0" borderId="30" xfId="1" applyFill="1" applyBorder="1"/>
    <xf numFmtId="0" fontId="1" fillId="0" borderId="29" xfId="1" applyFill="1" applyBorder="1"/>
    <xf numFmtId="0" fontId="1" fillId="0" borderId="34" xfId="1" applyFont="1" applyFill="1" applyBorder="1"/>
    <xf numFmtId="0" fontId="1" fillId="0" borderId="1" xfId="1" applyFont="1" applyFill="1" applyBorder="1"/>
    <xf numFmtId="0" fontId="1" fillId="13" borderId="1" xfId="1" applyFont="1" applyFill="1" applyBorder="1"/>
    <xf numFmtId="0" fontId="1" fillId="11" borderId="1" xfId="1" applyFont="1" applyFill="1" applyBorder="1"/>
    <xf numFmtId="0" fontId="1" fillId="12" borderId="1" xfId="1" applyFont="1" applyFill="1" applyBorder="1"/>
    <xf numFmtId="0" fontId="8" fillId="0" borderId="29" xfId="1" applyFont="1" applyBorder="1"/>
    <xf numFmtId="1" fontId="1" fillId="0" borderId="1" xfId="1" applyNumberFormat="1" applyFont="1" applyFill="1" applyBorder="1"/>
    <xf numFmtId="1" fontId="1" fillId="13" borderId="1" xfId="1" applyNumberFormat="1" applyFont="1" applyFill="1" applyBorder="1"/>
    <xf numFmtId="1" fontId="1" fillId="11" borderId="1" xfId="1" applyNumberFormat="1" applyFont="1" applyFill="1" applyBorder="1"/>
    <xf numFmtId="1" fontId="1" fillId="12" borderId="1" xfId="1" applyNumberFormat="1" applyFont="1" applyFill="1" applyBorder="1"/>
    <xf numFmtId="0" fontId="1" fillId="0" borderId="29" xfId="1" applyBorder="1"/>
    <xf numFmtId="0" fontId="1" fillId="0" borderId="33" xfId="1" applyFont="1" applyFill="1" applyBorder="1"/>
    <xf numFmtId="1" fontId="1" fillId="0" borderId="54" xfId="1" applyNumberFormat="1" applyFont="1" applyFill="1" applyBorder="1"/>
    <xf numFmtId="0" fontId="1" fillId="0" borderId="42" xfId="1" applyFont="1" applyFill="1" applyBorder="1"/>
    <xf numFmtId="0" fontId="1" fillId="0" borderId="27" xfId="1" applyFont="1" applyFill="1" applyBorder="1"/>
    <xf numFmtId="0" fontId="2" fillId="0" borderId="0" xfId="1" applyFont="1" applyFill="1" applyBorder="1" applyAlignment="1">
      <alignment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0.27500000000000002</c:v>
                </c:pt>
                <c:pt idx="1">
                  <c:v>0</c:v>
                </c:pt>
                <c:pt idx="2">
                  <c:v>0.27500000000000002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0.23684210526315788</c:v>
                </c:pt>
                <c:pt idx="1">
                  <c:v>0</c:v>
                </c:pt>
                <c:pt idx="2">
                  <c:v>0.23684210526315788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0.19444444444444445</c:v>
                </c:pt>
                <c:pt idx="1">
                  <c:v>0</c:v>
                </c:pt>
                <c:pt idx="2">
                  <c:v>0.19444444444444445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Tables!$A$1956</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Tables!$F$1956:$BF$1956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Tables!$B$1399</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Tables!$F$1399:$BF$1399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Tables!$B$1288</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4"/>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5"/>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6"/>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7"/>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8"/>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9"/>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10"/>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Tables!$B$1177</c:f>
              <c:strCache>
                <c:ptCount val="1"/>
                <c:pt idx="0">
                  <c:v>SARS-CoV-2</c:v>
                </c:pt>
              </c:strCache>
            </c:strRef>
          </c:tx>
          <c:spPr>
            <a:solidFill>
              <a:srgbClr val="9900CC"/>
            </a:solidFill>
          </c:spPr>
          <c:invertIfNegative val="0"/>
          <c:val>
            <c:numRef>
              <c:f>Tables!$F$1177:$BF$1177</c:f>
              <c:numCache>
                <c:formatCode>General</c:formatCode>
                <c:ptCount val="53"/>
                <c:pt idx="0">
                  <c:v>35</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Tables!$A$1957</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Tables!$F$1957:$BF$1957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Tables!$BH$1399</c:f>
              <c:strCache>
                <c:ptCount val="1"/>
                <c:pt idx="0">
                  <c:v>Other</c:v>
                </c:pt>
              </c:strCache>
            </c:strRef>
          </c:tx>
          <c:spPr>
            <a:solidFill>
              <a:srgbClr val="A6A6A6"/>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(Tables!$BG$1402,Tables!$BG$1414,Tables!$BG$1426,Tables!$BG$1438,Tables!$BG$1450,Tables!$BG$1462,Tables!$BG$1474,Tables!$BG$1486,Tables!$BG$1498)</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02C0-4F20-A282-0C37027A1448}"/>
            </c:ext>
          </c:extLst>
        </c:ser>
        <c:ser>
          <c:idx val="8"/>
          <c:order val="1"/>
          <c:tx>
            <c:strRef>
              <c:f>Tables!$BH$1288</c:f>
              <c:strCache>
                <c:ptCount val="1"/>
                <c:pt idx="0">
                  <c:v>Adenovirus</c:v>
                </c:pt>
              </c:strCache>
            </c:strRef>
          </c:tx>
          <c:spPr>
            <a:solidFill>
              <a:srgbClr val="FF99CC"/>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(Tables!$BG$1291,Tables!$BG$1303,Tables!$BG$1315,Tables!$BG$1327,Tables!$BG$1339,Tables!$BG$1351,Tables!$BG$1363,Tables!$BG$1375,Tables!$BG$1387)</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02C0-4F20-A282-0C37027A1448}"/>
            </c:ext>
          </c:extLst>
        </c:ser>
        <c:ser>
          <c:idx val="7"/>
          <c:order val="2"/>
          <c:tx>
            <c:strRef>
              <c:f>Tables!$BH$1066</c:f>
              <c:strCache>
                <c:ptCount val="1"/>
                <c:pt idx="0">
                  <c:v>RSV</c:v>
                </c:pt>
              </c:strCache>
            </c:strRef>
          </c:tx>
          <c:spPr>
            <a:solidFill>
              <a:schemeClr val="accent1">
                <a:lumMod val="75000"/>
              </a:schemeClr>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(Tables!$BG$1069,Tables!$BG$1081,Tables!$BG$1093,Tables!$BG$1105,Tables!$BG$1117,Tables!$BG$1129,Tables!$BG$1141,Tables!$BG$1153,Tables!$BG$1165)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02C0-4F20-A282-0C37027A1448}"/>
            </c:ext>
          </c:extLst>
        </c:ser>
        <c:ser>
          <c:idx val="10"/>
          <c:order val="3"/>
          <c:tx>
            <c:strRef>
              <c:f>Tables!$BH$1177</c:f>
              <c:strCache>
                <c:ptCount val="1"/>
                <c:pt idx="0">
                  <c:v>SARS-CoV-2</c:v>
                </c:pt>
              </c:strCache>
            </c:strRef>
          </c:tx>
          <c:spPr>
            <a:solidFill>
              <a:srgbClr val="9900CC"/>
            </a:solidFill>
          </c:spPr>
          <c:invertIfNegative val="0"/>
          <c:val>
            <c:numRef>
              <c:f>(Tables!$BG$1180,Tables!$BG$1192,Tables!$BG$1204,Tables!$BG$1216,Tables!$BG$1228,Tables!$BG$1240,Tables!$BG$1252,Tables!$BG$1264,Tables!$BG$1276)</c:f>
              <c:numCache>
                <c:formatCode>General</c:formatCode>
                <c:ptCount val="9"/>
                <c:pt idx="0">
                  <c:v>25</c:v>
                </c:pt>
                <c:pt idx="1">
                  <c:v>0</c:v>
                </c:pt>
                <c:pt idx="2">
                  <c:v>0</c:v>
                </c:pt>
                <c:pt idx="3">
                  <c:v>0</c:v>
                </c:pt>
                <c:pt idx="4">
                  <c:v>0</c:v>
                </c:pt>
                <c:pt idx="5">
                  <c:v>0</c:v>
                </c:pt>
                <c:pt idx="6">
                  <c:v>0</c:v>
                </c:pt>
                <c:pt idx="7">
                  <c:v>25</c:v>
                </c:pt>
                <c:pt idx="8">
                  <c:v>10</c:v>
                </c:pt>
              </c:numCache>
            </c:numRef>
          </c:val>
          <c:extLst>
            <c:ext xmlns:c16="http://schemas.microsoft.com/office/drawing/2014/chart" uri="{C3380CC4-5D6E-409C-BE32-E72D297353CC}">
              <c16:uniqueId val="{00000000-8625-4EC1-9323-E71EA3DEBEFD}"/>
            </c:ext>
          </c:extLst>
        </c:ser>
        <c:ser>
          <c:idx val="6"/>
          <c:order val="4"/>
          <c:tx>
            <c:strRef>
              <c:f>Tables!$BH$955</c:f>
              <c:strCache>
                <c:ptCount val="1"/>
                <c:pt idx="0">
                  <c:v>Parainfluenza</c:v>
                </c:pt>
              </c:strCache>
            </c:strRef>
          </c:tx>
          <c:spPr>
            <a:solidFill>
              <a:srgbClr val="80008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(Tables!$BG$958,Tables!$BG$970,Tables!$BG$982,Tables!$BG$994,Tables!$BG$1006,Tables!$BG$1018,Tables!$BG$1030,Tables!$BG$1042,Tables!$BG$1054)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02C0-4F20-A282-0C37027A1448}"/>
            </c:ext>
          </c:extLst>
        </c:ser>
        <c:ser>
          <c:idx val="5"/>
          <c:order val="5"/>
          <c:tx>
            <c:strRef>
              <c:f>Tables!$BH$844</c:f>
              <c:strCache>
                <c:ptCount val="1"/>
                <c:pt idx="0">
                  <c:v>Influenza B</c:v>
                </c:pt>
              </c:strCache>
            </c:strRef>
          </c:tx>
          <c:spPr>
            <a:solidFill>
              <a:srgbClr val="99CC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(Tables!$BG$847,Tables!$BG$859,Tables!$BG$871,Tables!$BG$883,Tables!$BG$895,Tables!$BG$907,Tables!$BG$919,Tables!$BG$931,Tables!$BG$943)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02C0-4F20-A282-0C37027A1448}"/>
            </c:ext>
          </c:extLst>
        </c:ser>
        <c:ser>
          <c:idx val="4"/>
          <c:order val="6"/>
          <c:tx>
            <c:strRef>
              <c:f>Tables!$BH$733</c:f>
              <c:strCache>
                <c:ptCount val="1"/>
                <c:pt idx="0">
                  <c:v>Influenza A/H3N2</c:v>
                </c:pt>
              </c:strCache>
            </c:strRef>
          </c:tx>
          <c:spPr>
            <a:solidFill>
              <a:srgbClr val="00CCFF"/>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(Tables!$BG$736,Tables!$BG$748,Tables!$BG$760,Tables!$BG$772,Tables!$BG$784,Tables!$BG$796,Tables!$BG$808,Tables!$BG$820,Tables!$BG$832)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02C0-4F20-A282-0C37027A1448}"/>
            </c:ext>
          </c:extLst>
        </c:ser>
        <c:ser>
          <c:idx val="3"/>
          <c:order val="7"/>
          <c:tx>
            <c:strRef>
              <c:f>Tables!$BH$622</c:f>
              <c:strCache>
                <c:ptCount val="1"/>
                <c:pt idx="0">
                  <c:v>Influenza A/H1</c:v>
                </c:pt>
              </c:strCache>
            </c:strRef>
          </c:tx>
          <c:spPr>
            <a:solidFill>
              <a:srgbClr val="FF00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(Tables!$BG$625,Tables!$BG$637,Tables!$BG$649,Tables!$BG$661,Tables!$BG$673,Tables!$BG$685,Tables!$BG$697,Tables!$BG$709,Tables!$BG$721)</c:f>
              <c:numCache>
                <c:formatCode>General</c:formatCode>
                <c:ptCount val="9"/>
                <c:pt idx="0">
                  <c:v>3</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02C0-4F20-A282-0C37027A1448}"/>
            </c:ext>
          </c:extLst>
        </c:ser>
        <c:ser>
          <c:idx val="2"/>
          <c:order val="8"/>
          <c:tx>
            <c:strRef>
              <c:f>Tables!$BH$511</c:f>
              <c:strCache>
                <c:ptCount val="1"/>
                <c:pt idx="0">
                  <c:v>Influenza A not subtypable</c:v>
                </c:pt>
              </c:strCache>
            </c:strRef>
          </c:tx>
          <c:spPr>
            <a:solidFill>
              <a:schemeClr val="tx1"/>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(Tables!$BG$514,Tables!$BG$526,Tables!$BG$538,Tables!$BG$550,Tables!$BG$562,Tables!$BG$574,Tables!$BG$586,Tables!$BG$598,Tables!$BG$610)</c:f>
              <c:numCache>
                <c:formatCode>General</c:formatCode>
                <c:ptCount val="9"/>
                <c:pt idx="0">
                  <c:v>20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02C0-4F20-A282-0C37027A1448}"/>
            </c:ext>
          </c:extLst>
        </c:ser>
        <c:ser>
          <c:idx val="1"/>
          <c:order val="9"/>
          <c:tx>
            <c:strRef>
              <c:f>Tables!$BH$400</c:f>
              <c:strCache>
                <c:ptCount val="1"/>
                <c:pt idx="0">
                  <c:v>Influenza A not subtyped</c:v>
                </c:pt>
              </c:strCache>
            </c:strRef>
          </c:tx>
          <c:spPr>
            <a:solidFill>
              <a:srgbClr val="FFFF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(Tables!$BG$403,Tables!$BG$415,Tables!$BG$427,Tables!$BG$439,Tables!$BG$451,Tables!$BG$463,Tables!$BG$475,Tables!$BG$487,Tables!$BG$499)</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02C0-4F20-A282-0C37027A1448}"/>
            </c:ext>
          </c:extLst>
        </c:ser>
        <c:ser>
          <c:idx val="0"/>
          <c:order val="10"/>
          <c:tx>
            <c:strRef>
              <c:f>Tables!$BH$289</c:f>
              <c:strCache>
                <c:ptCount val="1"/>
                <c:pt idx="0">
                  <c:v>Influenza A(H1N1)pdm09</c:v>
                </c:pt>
              </c:strCache>
            </c:strRef>
          </c:tx>
          <c:spPr>
            <a:solidFill>
              <a:srgbClr val="FF66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(Tables!$BG$292,Tables!$BG$304,Tables!$BG$316,Tables!$BG$328,Tables!$BG$340,Tables!$BG$352,Tables!$BG$364,Tables!$BG$376,Tables!$BG$388)</c:f>
              <c:numCache>
                <c:formatCode>General</c:formatCode>
                <c:ptCount val="9"/>
                <c:pt idx="0">
                  <c:v>20</c:v>
                </c:pt>
                <c:pt idx="1">
                  <c:v>0</c:v>
                </c:pt>
                <c:pt idx="2">
                  <c:v>0</c:v>
                </c:pt>
                <c:pt idx="3">
                  <c:v>0</c:v>
                </c:pt>
                <c:pt idx="4">
                  <c:v>0</c:v>
                </c:pt>
                <c:pt idx="5">
                  <c:v>0</c:v>
                </c:pt>
                <c:pt idx="6">
                  <c:v>0</c:v>
                </c:pt>
                <c:pt idx="7">
                  <c:v>0</c:v>
                </c:pt>
                <c:pt idx="8">
                  <c:v>15</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Tables!$BH$1399</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(Tables!$BJ$1403,Tables!$BJ$1406,Tables!$BJ$1409)</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Tables!$BH$1288</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(Tables!$BJ$1292,Tables!$BJ$1295,Tables!$BJ$1298)</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(Tables!$BJ$1070,Tables!$BJ$1073,Tables!$BJ$1076)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Tables!$BH$1177</c:f>
              <c:strCache>
                <c:ptCount val="1"/>
                <c:pt idx="0">
                  <c:v>SARS-CoV-2</c:v>
                </c:pt>
              </c:strCache>
            </c:strRef>
          </c:tx>
          <c:spPr>
            <a:solidFill>
              <a:srgbClr val="9900CB"/>
            </a:solidFill>
          </c:spPr>
          <c:invertIfNegative val="0"/>
          <c:val>
            <c:numRef>
              <c:f>(Tables!$BJ$1181,Tables!$BJ$1184,Tables!$BJ$1187)</c:f>
              <c:numCache>
                <c:formatCode>General</c:formatCode>
                <c:ptCount val="3"/>
                <c:pt idx="0">
                  <c:v>60</c:v>
                </c:pt>
                <c:pt idx="1">
                  <c:v>16</c:v>
                </c:pt>
                <c:pt idx="2">
                  <c:v>8</c:v>
                </c:pt>
              </c:numCache>
            </c:numRef>
          </c:val>
          <c:extLst>
            <c:ext xmlns:c16="http://schemas.microsoft.com/office/drawing/2014/chart" uri="{C3380CC4-5D6E-409C-BE32-E72D297353CC}">
              <c16:uniqueId val="{00000000-399E-47DB-8AEF-0CB7A1A1148A}"/>
            </c:ext>
          </c:extLst>
        </c:ser>
        <c:ser>
          <c:idx val="1"/>
          <c:order val="4"/>
          <c:tx>
            <c:strRef>
              <c:f>Tables!$BH$955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(Tables!$BJ$848,Tables!$BJ$851,Tables!$BJ$854)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Tables!$BH$733</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(Tables!$BJ$737,Tables!$BJ$740,Tables!$BJ$743)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Tables!$BH$622</c:f>
              <c:strCache>
                <c:ptCount val="1"/>
                <c:pt idx="0">
                  <c:v>Influenza A/H1</c:v>
                </c:pt>
              </c:strCache>
            </c:strRef>
          </c:tx>
          <c:invertIfNegative val="0"/>
          <c:cat>
            <c:strRef>
              <c:f>Parameters!$B$11:$B$13</c:f>
              <c:strCache>
                <c:ptCount val="3"/>
                <c:pt idx="0">
                  <c:v>Hosp.</c:v>
                </c:pt>
                <c:pt idx="1">
                  <c:v>ICU</c:v>
                </c:pt>
                <c:pt idx="2">
                  <c:v>Death</c:v>
                </c:pt>
              </c:strCache>
            </c:strRef>
          </c:cat>
          <c:val>
            <c:numRef>
              <c:f>(Tables!$BJ$626,Tables!$BJ$629,Tables!$BJ$632)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(Tables!$BJ$515,Tables!$BJ$518,Tables!$BJ$521)</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(Tables!$BJ$404,Tables!$BJ$407,Tables!$BJ$410)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(Tables!$BJ$293,Tables!$BJ$296,Tables!$BJ$299)</c:f>
              <c:numCache>
                <c:formatCode>General</c:formatCode>
                <c:ptCount val="3"/>
                <c:pt idx="0">
                  <c:v>35</c:v>
                </c:pt>
                <c:pt idx="1">
                  <c:v>6</c:v>
                </c:pt>
                <c:pt idx="2">
                  <c:v>6</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2006"/>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6"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59"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1"/>
    </row>
    <row r="3" spans="1:67" s="1" customFormat="1" ht="15.75" customHeight="1" x14ac:dyDescent="0.25">
      <c r="A3" s="68" t="str">
        <f>Parameters!G3</f>
        <v>Dominica</v>
      </c>
      <c r="B3" s="2"/>
      <c r="C3" s="2"/>
      <c r="E3" s="41"/>
      <c r="BG3" s="20"/>
      <c r="BH3" s="9"/>
      <c r="BJ3" s="41"/>
    </row>
    <row r="4" spans="1:67" s="1" customFormat="1" ht="15.75" customHeight="1" x14ac:dyDescent="0.25">
      <c r="A4" s="68" t="s">
        <v>31</v>
      </c>
      <c r="B4" s="2"/>
      <c r="C4" s="2"/>
      <c r="E4" s="41"/>
      <c r="G4" s="72" t="s">
        <v>81</v>
      </c>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1"/>
      <c r="BG4" s="20"/>
      <c r="BJ4" s="300"/>
      <c r="BK4" s="301"/>
    </row>
    <row r="5" spans="1:67" s="10" customFormat="1" ht="15.75" customHeight="1" x14ac:dyDescent="0.25">
      <c r="A5" s="6" t="s">
        <v>78</v>
      </c>
      <c r="B5" s="317"/>
      <c r="C5" s="317"/>
      <c r="D5" s="317"/>
      <c r="E5" s="325" t="s">
        <v>113</v>
      </c>
      <c r="F5" s="325"/>
      <c r="G5" s="325"/>
      <c r="H5" s="325"/>
      <c r="I5" s="325"/>
      <c r="J5" s="325"/>
      <c r="K5" s="325"/>
      <c r="L5" s="325"/>
      <c r="M5" s="325"/>
      <c r="N5" s="325"/>
      <c r="O5" s="325"/>
      <c r="P5" s="325"/>
      <c r="Q5" s="325"/>
      <c r="R5" s="325"/>
      <c r="S5" s="325"/>
      <c r="T5" s="325"/>
      <c r="U5" s="325"/>
      <c r="V5" s="325"/>
      <c r="W5" s="325"/>
      <c r="X5" s="325"/>
      <c r="Y5" s="325"/>
      <c r="Z5" s="325"/>
      <c r="AA5" s="325"/>
      <c r="AB5" s="325"/>
      <c r="AC5" s="325"/>
      <c r="AD5" s="325"/>
      <c r="AE5" s="325"/>
      <c r="AF5" s="325"/>
      <c r="AG5" s="325"/>
      <c r="AH5" s="325"/>
      <c r="AI5" s="325"/>
      <c r="AJ5" s="325"/>
      <c r="AK5" s="325"/>
      <c r="AL5" s="325"/>
      <c r="AM5" s="325"/>
      <c r="AN5" s="325"/>
      <c r="AO5" s="325"/>
      <c r="AP5" s="325"/>
      <c r="AQ5" s="325"/>
      <c r="AR5" s="325"/>
      <c r="AS5" s="325"/>
      <c r="AT5" s="325"/>
      <c r="AU5" s="325"/>
      <c r="AV5" s="325"/>
      <c r="AW5" s="325"/>
      <c r="AX5" s="325"/>
      <c r="AY5" s="325"/>
      <c r="AZ5" s="325"/>
      <c r="BA5" s="325"/>
      <c r="BB5" s="325"/>
      <c r="BC5" s="325"/>
      <c r="BD5" s="325"/>
      <c r="BE5" s="325"/>
      <c r="BF5" s="325"/>
      <c r="BG5" s="326"/>
      <c r="BJ5" s="327"/>
    </row>
    <row r="6" spans="1:67" s="9" customFormat="1" ht="15.75" customHeight="1" x14ac:dyDescent="0.25">
      <c r="B6" s="427" t="str">
        <f>UPPER(Parameters!$B$3)</f>
        <v>EPIDEMIOLOGICAL WEEK</v>
      </c>
      <c r="C6" s="428"/>
      <c r="D6" s="428"/>
      <c r="E6" s="429"/>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314"/>
      <c r="BH6" s="187"/>
      <c r="BI6" s="299"/>
      <c r="BJ6" s="302"/>
      <c r="BK6" s="302"/>
    </row>
    <row r="7" spans="1:67" ht="15.75" customHeight="1" thickBot="1" x14ac:dyDescent="0.3">
      <c r="BG7" s="211" t="s">
        <v>111</v>
      </c>
      <c r="BJ7" s="290"/>
      <c r="BK7" s="265"/>
    </row>
    <row r="8" spans="1:67" ht="26.25" customHeight="1" x14ac:dyDescent="0.25">
      <c r="A8" s="401" t="str">
        <f>Parameters!$C$2</f>
        <v>Age groups</v>
      </c>
      <c r="B8" s="407" t="str">
        <f>Parameters!$H$3</f>
        <v>Under 6 months</v>
      </c>
      <c r="C8" s="415" t="str">
        <f>Parameters!$B$11</f>
        <v>Hosp.</v>
      </c>
      <c r="D8" s="225" t="str">
        <f>Parameters!$B$49</f>
        <v>All</v>
      </c>
      <c r="E8" s="297"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80"/>
    </row>
    <row r="9" spans="1:67" ht="15.75" hidden="1" customHeight="1" x14ac:dyDescent="0.25">
      <c r="A9" s="402"/>
      <c r="B9" s="408"/>
      <c r="C9" s="415"/>
      <c r="D9" s="295"/>
      <c r="E9" s="43"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212">
        <f>SUM(F9:BF9)</f>
        <v>0</v>
      </c>
      <c r="BI9" s="1"/>
      <c r="BJ9" s="1"/>
      <c r="BK9" s="1"/>
      <c r="BL9" s="1"/>
      <c r="BM9" s="1"/>
      <c r="BN9" s="1"/>
      <c r="BO9" s="197"/>
    </row>
    <row r="10" spans="1:67" ht="15.75" hidden="1" customHeight="1" x14ac:dyDescent="0.25">
      <c r="A10" s="402"/>
      <c r="B10" s="408"/>
      <c r="C10" s="415"/>
      <c r="D10" s="295"/>
      <c r="E10" s="292"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212">
        <f>SUM(F10:BF10)</f>
        <v>0</v>
      </c>
      <c r="BI10" s="1"/>
      <c r="BJ10" s="1"/>
      <c r="BK10" s="1"/>
      <c r="BL10" s="1"/>
      <c r="BM10" s="1"/>
      <c r="BN10" s="1"/>
      <c r="BO10" s="197"/>
    </row>
    <row r="11" spans="1:67" ht="26.25" customHeight="1" x14ac:dyDescent="0.25">
      <c r="A11" s="402"/>
      <c r="B11" s="408"/>
      <c r="C11" s="415"/>
      <c r="D11" s="225" t="str">
        <f>Parameters!$B$50</f>
        <v>SARI</v>
      </c>
      <c r="E11" s="291"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197"/>
    </row>
    <row r="12" spans="1:67" ht="15.75" hidden="1" customHeight="1" x14ac:dyDescent="0.25">
      <c r="A12" s="402"/>
      <c r="B12" s="408"/>
      <c r="C12" s="415"/>
      <c r="D12" s="225"/>
      <c r="E12" s="43"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212">
        <f>SUM(F12:BF12)</f>
        <v>0</v>
      </c>
      <c r="BI12" s="1"/>
      <c r="BJ12" s="1"/>
      <c r="BK12" s="1"/>
      <c r="BL12" s="1"/>
      <c r="BM12" s="1"/>
      <c r="BN12" s="1"/>
      <c r="BO12" s="197"/>
    </row>
    <row r="13" spans="1:67" ht="15.75" hidden="1" customHeight="1" x14ac:dyDescent="0.25">
      <c r="A13" s="402"/>
      <c r="B13" s="408"/>
      <c r="C13" s="415"/>
      <c r="D13" s="294"/>
      <c r="E13" s="292"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212">
        <f>SUM(F13:BF13)</f>
        <v>0</v>
      </c>
      <c r="BI13" s="1"/>
      <c r="BJ13" s="1"/>
      <c r="BK13" s="1"/>
      <c r="BL13" s="1"/>
      <c r="BM13" s="1"/>
      <c r="BN13" s="1"/>
      <c r="BO13" s="197"/>
    </row>
    <row r="14" spans="1:67" ht="26.25" customHeight="1" x14ac:dyDescent="0.25">
      <c r="A14" s="402"/>
      <c r="B14" s="408"/>
      <c r="C14" s="415"/>
      <c r="D14" s="226" t="str">
        <f>Parameters!$B$51</f>
        <v>%</v>
      </c>
      <c r="E14" s="293"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197"/>
    </row>
    <row r="15" spans="1:67" ht="15.75" hidden="1" customHeight="1" x14ac:dyDescent="0.25">
      <c r="A15" s="402"/>
      <c r="B15" s="408"/>
      <c r="C15" s="415"/>
      <c r="D15" s="296"/>
      <c r="E15" s="43"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80"/>
    </row>
    <row r="16" spans="1:67" ht="15.75" hidden="1" customHeight="1" x14ac:dyDescent="0.25">
      <c r="A16" s="402"/>
      <c r="B16" s="408"/>
      <c r="C16" s="415"/>
      <c r="D16" s="296"/>
      <c r="E16" s="43" t="str">
        <f>Parameters!$B$16</f>
        <v>Male</v>
      </c>
      <c r="F16" s="213" t="str">
        <f t="shared" ref="F16:AK16" si="8">IF(F10=0,"",F13/F10)</f>
        <v/>
      </c>
      <c r="G16" s="213" t="str">
        <f t="shared" si="8"/>
        <v/>
      </c>
      <c r="H16" s="213" t="str">
        <f t="shared" si="8"/>
        <v/>
      </c>
      <c r="I16" s="213" t="str">
        <f t="shared" si="8"/>
        <v/>
      </c>
      <c r="J16" s="213" t="str">
        <f t="shared" si="8"/>
        <v/>
      </c>
      <c r="K16" s="213" t="str">
        <f t="shared" si="8"/>
        <v/>
      </c>
      <c r="L16" s="213" t="str">
        <f t="shared" si="8"/>
        <v/>
      </c>
      <c r="M16" s="213" t="str">
        <f t="shared" si="8"/>
        <v/>
      </c>
      <c r="N16" s="213" t="str">
        <f t="shared" si="8"/>
        <v/>
      </c>
      <c r="O16" s="213" t="str">
        <f t="shared" si="8"/>
        <v/>
      </c>
      <c r="P16" s="213" t="str">
        <f t="shared" si="8"/>
        <v/>
      </c>
      <c r="Q16" s="213" t="str">
        <f t="shared" si="8"/>
        <v/>
      </c>
      <c r="R16" s="213" t="str">
        <f t="shared" si="8"/>
        <v/>
      </c>
      <c r="S16" s="213" t="str">
        <f t="shared" si="8"/>
        <v/>
      </c>
      <c r="T16" s="213" t="str">
        <f t="shared" si="8"/>
        <v/>
      </c>
      <c r="U16" s="213" t="str">
        <f t="shared" si="8"/>
        <v/>
      </c>
      <c r="V16" s="213" t="str">
        <f t="shared" si="8"/>
        <v/>
      </c>
      <c r="W16" s="213" t="str">
        <f t="shared" si="8"/>
        <v/>
      </c>
      <c r="X16" s="213" t="str">
        <f t="shared" si="8"/>
        <v/>
      </c>
      <c r="Y16" s="213" t="str">
        <f t="shared" si="8"/>
        <v/>
      </c>
      <c r="Z16" s="213" t="str">
        <f t="shared" si="8"/>
        <v/>
      </c>
      <c r="AA16" s="213" t="str">
        <f t="shared" si="8"/>
        <v/>
      </c>
      <c r="AB16" s="213" t="str">
        <f t="shared" si="8"/>
        <v/>
      </c>
      <c r="AC16" s="213" t="str">
        <f t="shared" si="8"/>
        <v/>
      </c>
      <c r="AD16" s="213" t="str">
        <f t="shared" si="8"/>
        <v/>
      </c>
      <c r="AE16" s="213" t="str">
        <f t="shared" si="8"/>
        <v/>
      </c>
      <c r="AF16" s="213" t="str">
        <f t="shared" si="8"/>
        <v/>
      </c>
      <c r="AG16" s="213" t="str">
        <f t="shared" si="8"/>
        <v/>
      </c>
      <c r="AH16" s="213" t="str">
        <f t="shared" si="8"/>
        <v/>
      </c>
      <c r="AI16" s="213" t="str">
        <f t="shared" si="8"/>
        <v/>
      </c>
      <c r="AJ16" s="213" t="str">
        <f t="shared" si="8"/>
        <v/>
      </c>
      <c r="AK16" s="213" t="str">
        <f t="shared" si="8"/>
        <v/>
      </c>
      <c r="AL16" s="213" t="str">
        <f t="shared" ref="AL16:BG16" si="9">IF(AL10=0,"",AL13/AL10)</f>
        <v/>
      </c>
      <c r="AM16" s="213" t="str">
        <f t="shared" si="9"/>
        <v/>
      </c>
      <c r="AN16" s="213" t="str">
        <f t="shared" si="9"/>
        <v/>
      </c>
      <c r="AO16" s="213" t="str">
        <f t="shared" si="9"/>
        <v/>
      </c>
      <c r="AP16" s="213" t="str">
        <f t="shared" si="9"/>
        <v/>
      </c>
      <c r="AQ16" s="213" t="str">
        <f t="shared" si="9"/>
        <v/>
      </c>
      <c r="AR16" s="213" t="str">
        <f t="shared" si="9"/>
        <v/>
      </c>
      <c r="AS16" s="213" t="str">
        <f t="shared" si="9"/>
        <v/>
      </c>
      <c r="AT16" s="213" t="str">
        <f t="shared" si="9"/>
        <v/>
      </c>
      <c r="AU16" s="213" t="str">
        <f t="shared" si="9"/>
        <v/>
      </c>
      <c r="AV16" s="213" t="str">
        <f t="shared" si="9"/>
        <v/>
      </c>
      <c r="AW16" s="213" t="str">
        <f t="shared" si="9"/>
        <v/>
      </c>
      <c r="AX16" s="213" t="str">
        <f t="shared" si="9"/>
        <v/>
      </c>
      <c r="AY16" s="213" t="str">
        <f t="shared" si="9"/>
        <v/>
      </c>
      <c r="AZ16" s="213" t="str">
        <f t="shared" si="9"/>
        <v/>
      </c>
      <c r="BA16" s="213" t="str">
        <f t="shared" si="9"/>
        <v/>
      </c>
      <c r="BB16" s="213" t="str">
        <f t="shared" si="9"/>
        <v/>
      </c>
      <c r="BC16" s="213" t="str">
        <f t="shared" si="9"/>
        <v/>
      </c>
      <c r="BD16" s="213" t="str">
        <f t="shared" si="9"/>
        <v/>
      </c>
      <c r="BE16" s="213" t="str">
        <f t="shared" si="9"/>
        <v/>
      </c>
      <c r="BF16" s="213" t="str">
        <f t="shared" si="9"/>
        <v/>
      </c>
      <c r="BG16" s="214" t="str">
        <f t="shared" si="9"/>
        <v/>
      </c>
      <c r="BI16" s="1"/>
      <c r="BJ16" s="1"/>
      <c r="BK16" s="1"/>
      <c r="BL16" s="1"/>
      <c r="BM16" s="1"/>
      <c r="BN16" s="1"/>
      <c r="BO16" s="80"/>
    </row>
    <row r="17" spans="1:67" ht="26.25" customHeight="1" x14ac:dyDescent="0.25">
      <c r="A17" s="402"/>
      <c r="B17" s="408"/>
      <c r="C17" s="415" t="str">
        <f>Parameters!$B$12</f>
        <v>ICU</v>
      </c>
      <c r="D17" s="225" t="str">
        <f>Parameters!$B$49</f>
        <v>All</v>
      </c>
      <c r="E17" s="291"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80"/>
    </row>
    <row r="18" spans="1:67" ht="15.75" hidden="1" customHeight="1" x14ac:dyDescent="0.25">
      <c r="A18" s="402"/>
      <c r="B18" s="408"/>
      <c r="C18" s="415"/>
      <c r="D18" s="295"/>
      <c r="E18" s="43"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212">
        <f>SUM(F18:BF18)</f>
        <v>0</v>
      </c>
      <c r="BI18" s="1"/>
      <c r="BJ18" s="1"/>
      <c r="BK18" s="1"/>
      <c r="BL18" s="1"/>
      <c r="BM18" s="1"/>
      <c r="BN18" s="1"/>
      <c r="BO18" s="80"/>
    </row>
    <row r="19" spans="1:67" ht="15.75" hidden="1" customHeight="1" x14ac:dyDescent="0.25">
      <c r="A19" s="402"/>
      <c r="B19" s="408"/>
      <c r="C19" s="415"/>
      <c r="D19" s="295"/>
      <c r="E19" s="292"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212">
        <f>SUM(F19:BF19)</f>
        <v>0</v>
      </c>
      <c r="BI19" s="1"/>
      <c r="BJ19" s="1"/>
      <c r="BK19" s="1"/>
      <c r="BL19" s="1"/>
      <c r="BM19" s="1"/>
      <c r="BN19" s="1"/>
      <c r="BO19" s="80"/>
    </row>
    <row r="20" spans="1:67" ht="26.25" customHeight="1" x14ac:dyDescent="0.25">
      <c r="A20" s="402"/>
      <c r="B20" s="408"/>
      <c r="C20" s="415"/>
      <c r="D20" s="225" t="str">
        <f>Parameters!$B$50</f>
        <v>SARI</v>
      </c>
      <c r="E20" s="291"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80"/>
    </row>
    <row r="21" spans="1:67" ht="15.75" hidden="1" customHeight="1" x14ac:dyDescent="0.25">
      <c r="A21" s="402"/>
      <c r="B21" s="408"/>
      <c r="C21" s="415"/>
      <c r="D21" s="225"/>
      <c r="E21" s="43"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212">
        <f>SUM(F21:BF21)</f>
        <v>0</v>
      </c>
      <c r="BI21" s="1"/>
      <c r="BJ21" s="1"/>
      <c r="BK21" s="1"/>
      <c r="BL21" s="1"/>
      <c r="BM21" s="1"/>
      <c r="BN21" s="1"/>
      <c r="BO21" s="80"/>
    </row>
    <row r="22" spans="1:67" ht="15.75" hidden="1" customHeight="1" x14ac:dyDescent="0.25">
      <c r="A22" s="402"/>
      <c r="B22" s="408"/>
      <c r="C22" s="415"/>
      <c r="D22" s="294"/>
      <c r="E22" s="292"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212">
        <f>SUM(F22:BF22)</f>
        <v>0</v>
      </c>
      <c r="BI22" s="1"/>
      <c r="BJ22" s="1"/>
      <c r="BK22" s="1"/>
      <c r="BL22" s="1"/>
      <c r="BM22" s="1"/>
      <c r="BN22" s="1"/>
      <c r="BO22" s="80"/>
    </row>
    <row r="23" spans="1:67" ht="26.25" customHeight="1" x14ac:dyDescent="0.25">
      <c r="A23" s="402"/>
      <c r="B23" s="408"/>
      <c r="C23" s="415"/>
      <c r="D23" s="226" t="str">
        <f>Parameters!$B$51</f>
        <v>%</v>
      </c>
      <c r="E23" s="293"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80"/>
    </row>
    <row r="24" spans="1:67" ht="15.75" hidden="1" customHeight="1" x14ac:dyDescent="0.25">
      <c r="A24" s="402"/>
      <c r="B24" s="408"/>
      <c r="C24" s="415"/>
      <c r="D24" s="296"/>
      <c r="E24" s="43"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80"/>
    </row>
    <row r="25" spans="1:67" ht="15.75" hidden="1" customHeight="1" x14ac:dyDescent="0.25">
      <c r="A25" s="402"/>
      <c r="B25" s="408"/>
      <c r="C25" s="415"/>
      <c r="D25" s="296"/>
      <c r="E25" s="43" t="str">
        <f>Parameters!$B$16</f>
        <v>Male</v>
      </c>
      <c r="F25" s="213" t="str">
        <f t="shared" ref="F25:AK25" si="18">IF(F19=0,"",F22/F19)</f>
        <v/>
      </c>
      <c r="G25" s="213" t="str">
        <f t="shared" si="18"/>
        <v/>
      </c>
      <c r="H25" s="213" t="str">
        <f t="shared" si="18"/>
        <v/>
      </c>
      <c r="I25" s="213" t="str">
        <f t="shared" si="18"/>
        <v/>
      </c>
      <c r="J25" s="213" t="str">
        <f t="shared" si="18"/>
        <v/>
      </c>
      <c r="K25" s="213" t="str">
        <f t="shared" si="18"/>
        <v/>
      </c>
      <c r="L25" s="213" t="str">
        <f t="shared" si="18"/>
        <v/>
      </c>
      <c r="M25" s="213" t="str">
        <f t="shared" si="18"/>
        <v/>
      </c>
      <c r="N25" s="213" t="str">
        <f t="shared" si="18"/>
        <v/>
      </c>
      <c r="O25" s="213" t="str">
        <f t="shared" si="18"/>
        <v/>
      </c>
      <c r="P25" s="213" t="str">
        <f t="shared" si="18"/>
        <v/>
      </c>
      <c r="Q25" s="213" t="str">
        <f t="shared" si="18"/>
        <v/>
      </c>
      <c r="R25" s="213" t="str">
        <f t="shared" si="18"/>
        <v/>
      </c>
      <c r="S25" s="213" t="str">
        <f t="shared" si="18"/>
        <v/>
      </c>
      <c r="T25" s="213" t="str">
        <f t="shared" si="18"/>
        <v/>
      </c>
      <c r="U25" s="213" t="str">
        <f t="shared" si="18"/>
        <v/>
      </c>
      <c r="V25" s="213" t="str">
        <f t="shared" si="18"/>
        <v/>
      </c>
      <c r="W25" s="213" t="str">
        <f t="shared" si="18"/>
        <v/>
      </c>
      <c r="X25" s="213" t="str">
        <f t="shared" si="18"/>
        <v/>
      </c>
      <c r="Y25" s="213" t="str">
        <f t="shared" si="18"/>
        <v/>
      </c>
      <c r="Z25" s="213" t="str">
        <f t="shared" si="18"/>
        <v/>
      </c>
      <c r="AA25" s="213" t="str">
        <f t="shared" si="18"/>
        <v/>
      </c>
      <c r="AB25" s="213" t="str">
        <f t="shared" si="18"/>
        <v/>
      </c>
      <c r="AC25" s="213" t="str">
        <f t="shared" si="18"/>
        <v/>
      </c>
      <c r="AD25" s="213" t="str">
        <f t="shared" si="18"/>
        <v/>
      </c>
      <c r="AE25" s="213" t="str">
        <f t="shared" si="18"/>
        <v/>
      </c>
      <c r="AF25" s="213" t="str">
        <f t="shared" si="18"/>
        <v/>
      </c>
      <c r="AG25" s="213" t="str">
        <f t="shared" si="18"/>
        <v/>
      </c>
      <c r="AH25" s="213" t="str">
        <f t="shared" si="18"/>
        <v/>
      </c>
      <c r="AI25" s="213" t="str">
        <f t="shared" si="18"/>
        <v/>
      </c>
      <c r="AJ25" s="213" t="str">
        <f t="shared" si="18"/>
        <v/>
      </c>
      <c r="AK25" s="213" t="str">
        <f t="shared" si="18"/>
        <v/>
      </c>
      <c r="AL25" s="213" t="str">
        <f t="shared" ref="AL25:BG25" si="19">IF(AL19=0,"",AL22/AL19)</f>
        <v/>
      </c>
      <c r="AM25" s="213" t="str">
        <f t="shared" si="19"/>
        <v/>
      </c>
      <c r="AN25" s="213" t="str">
        <f t="shared" si="19"/>
        <v/>
      </c>
      <c r="AO25" s="213" t="str">
        <f t="shared" si="19"/>
        <v/>
      </c>
      <c r="AP25" s="213" t="str">
        <f t="shared" si="19"/>
        <v/>
      </c>
      <c r="AQ25" s="213" t="str">
        <f t="shared" si="19"/>
        <v/>
      </c>
      <c r="AR25" s="213" t="str">
        <f t="shared" si="19"/>
        <v/>
      </c>
      <c r="AS25" s="213" t="str">
        <f t="shared" si="19"/>
        <v/>
      </c>
      <c r="AT25" s="213" t="str">
        <f t="shared" si="19"/>
        <v/>
      </c>
      <c r="AU25" s="213" t="str">
        <f t="shared" si="19"/>
        <v/>
      </c>
      <c r="AV25" s="213" t="str">
        <f t="shared" si="19"/>
        <v/>
      </c>
      <c r="AW25" s="213" t="str">
        <f t="shared" si="19"/>
        <v/>
      </c>
      <c r="AX25" s="213" t="str">
        <f t="shared" si="19"/>
        <v/>
      </c>
      <c r="AY25" s="213" t="str">
        <f t="shared" si="19"/>
        <v/>
      </c>
      <c r="AZ25" s="213" t="str">
        <f t="shared" si="19"/>
        <v/>
      </c>
      <c r="BA25" s="213" t="str">
        <f t="shared" si="19"/>
        <v/>
      </c>
      <c r="BB25" s="213" t="str">
        <f t="shared" si="19"/>
        <v/>
      </c>
      <c r="BC25" s="213" t="str">
        <f t="shared" si="19"/>
        <v/>
      </c>
      <c r="BD25" s="213" t="str">
        <f t="shared" si="19"/>
        <v/>
      </c>
      <c r="BE25" s="213" t="str">
        <f t="shared" si="19"/>
        <v/>
      </c>
      <c r="BF25" s="213" t="str">
        <f t="shared" si="19"/>
        <v/>
      </c>
      <c r="BG25" s="214" t="str">
        <f t="shared" si="19"/>
        <v/>
      </c>
      <c r="BI25" s="1"/>
      <c r="BJ25" s="1"/>
      <c r="BK25" s="1"/>
      <c r="BL25" s="1"/>
      <c r="BM25" s="1"/>
      <c r="BN25" s="1"/>
      <c r="BO25" s="80"/>
    </row>
    <row r="26" spans="1:67" ht="26.25" customHeight="1" x14ac:dyDescent="0.25">
      <c r="A26" s="402"/>
      <c r="B26" s="408"/>
      <c r="C26" s="415" t="str">
        <f>Parameters!$B$13</f>
        <v>Death</v>
      </c>
      <c r="D26" s="225" t="str">
        <f>Parameters!$B$49</f>
        <v>All</v>
      </c>
      <c r="E26" s="291"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80"/>
    </row>
    <row r="27" spans="1:67" ht="15.75" hidden="1" customHeight="1" x14ac:dyDescent="0.25">
      <c r="A27" s="402"/>
      <c r="B27" s="408"/>
      <c r="C27" s="415"/>
      <c r="D27" s="295"/>
      <c r="E27" s="43"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212">
        <f>SUM(F27:BF27)</f>
        <v>0</v>
      </c>
      <c r="BI27" s="1"/>
      <c r="BJ27" s="1"/>
      <c r="BK27" s="1"/>
      <c r="BL27" s="1"/>
      <c r="BM27" s="1"/>
      <c r="BN27" s="1"/>
    </row>
    <row r="28" spans="1:67" ht="15.75" hidden="1" customHeight="1" x14ac:dyDescent="0.25">
      <c r="A28" s="402"/>
      <c r="B28" s="408"/>
      <c r="C28" s="415"/>
      <c r="D28" s="295"/>
      <c r="E28" s="292"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212">
        <f>SUM(F28:BF28)</f>
        <v>0</v>
      </c>
      <c r="BI28" s="1"/>
      <c r="BJ28" s="1"/>
      <c r="BK28" s="1"/>
      <c r="BL28" s="1"/>
      <c r="BM28" s="1"/>
      <c r="BN28" s="1"/>
    </row>
    <row r="29" spans="1:67" ht="26.25" customHeight="1" x14ac:dyDescent="0.25">
      <c r="A29" s="402"/>
      <c r="B29" s="408"/>
      <c r="C29" s="415"/>
      <c r="D29" s="225" t="str">
        <f>Parameters!$B$50</f>
        <v>SARI</v>
      </c>
      <c r="E29" s="291"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402"/>
      <c r="B30" s="408"/>
      <c r="C30" s="415"/>
      <c r="D30" s="225"/>
      <c r="E30" s="43"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212">
        <f>SUM(F30:BF30)</f>
        <v>0</v>
      </c>
      <c r="BI30" s="1"/>
      <c r="BJ30" s="1"/>
      <c r="BK30" s="1"/>
      <c r="BL30" s="1"/>
      <c r="BM30" s="1"/>
      <c r="BN30" s="1"/>
    </row>
    <row r="31" spans="1:67" ht="15.75" hidden="1" customHeight="1" x14ac:dyDescent="0.25">
      <c r="A31" s="402"/>
      <c r="B31" s="408"/>
      <c r="C31" s="415"/>
      <c r="D31" s="294"/>
      <c r="E31" s="292"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212">
        <f>SUM(F31:BF31)</f>
        <v>0</v>
      </c>
      <c r="BI31" s="1"/>
      <c r="BJ31" s="1"/>
      <c r="BK31" s="1"/>
      <c r="BL31" s="1"/>
      <c r="BM31" s="1"/>
      <c r="BN31" s="1"/>
    </row>
    <row r="32" spans="1:67" ht="26.25" customHeight="1" thickBot="1" x14ac:dyDescent="0.3">
      <c r="A32" s="402"/>
      <c r="B32" s="408"/>
      <c r="C32" s="415"/>
      <c r="D32" s="226" t="str">
        <f>Parameters!$B$51</f>
        <v>%</v>
      </c>
      <c r="E32" s="293"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402"/>
      <c r="B33" s="408"/>
      <c r="C33" s="415"/>
      <c r="D33" s="226"/>
      <c r="E33" s="43"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402"/>
      <c r="B34" s="409"/>
      <c r="C34" s="415"/>
      <c r="D34" s="226"/>
      <c r="E34" s="43" t="str">
        <f>Parameters!$B$16</f>
        <v>Male</v>
      </c>
      <c r="F34" s="213" t="str">
        <f t="shared" ref="F34:AK34" si="28">IF(F28=0,"",F31/F28)</f>
        <v/>
      </c>
      <c r="G34" s="213" t="str">
        <f t="shared" si="28"/>
        <v/>
      </c>
      <c r="H34" s="213" t="str">
        <f t="shared" si="28"/>
        <v/>
      </c>
      <c r="I34" s="213" t="str">
        <f t="shared" si="28"/>
        <v/>
      </c>
      <c r="J34" s="213" t="str">
        <f t="shared" si="28"/>
        <v/>
      </c>
      <c r="K34" s="213" t="str">
        <f t="shared" si="28"/>
        <v/>
      </c>
      <c r="L34" s="213" t="str">
        <f t="shared" si="28"/>
        <v/>
      </c>
      <c r="M34" s="213" t="str">
        <f t="shared" si="28"/>
        <v/>
      </c>
      <c r="N34" s="213" t="str">
        <f t="shared" si="28"/>
        <v/>
      </c>
      <c r="O34" s="213" t="str">
        <f t="shared" si="28"/>
        <v/>
      </c>
      <c r="P34" s="213" t="str">
        <f t="shared" si="28"/>
        <v/>
      </c>
      <c r="Q34" s="213" t="str">
        <f t="shared" si="28"/>
        <v/>
      </c>
      <c r="R34" s="213" t="str">
        <f t="shared" si="28"/>
        <v/>
      </c>
      <c r="S34" s="213" t="str">
        <f t="shared" si="28"/>
        <v/>
      </c>
      <c r="T34" s="213" t="str">
        <f t="shared" si="28"/>
        <v/>
      </c>
      <c r="U34" s="213" t="str">
        <f t="shared" si="28"/>
        <v/>
      </c>
      <c r="V34" s="213" t="str">
        <f t="shared" si="28"/>
        <v/>
      </c>
      <c r="W34" s="213" t="str">
        <f t="shared" si="28"/>
        <v/>
      </c>
      <c r="X34" s="213" t="str">
        <f t="shared" si="28"/>
        <v/>
      </c>
      <c r="Y34" s="213" t="str">
        <f t="shared" si="28"/>
        <v/>
      </c>
      <c r="Z34" s="213" t="str">
        <f t="shared" si="28"/>
        <v/>
      </c>
      <c r="AA34" s="213" t="str">
        <f t="shared" si="28"/>
        <v/>
      </c>
      <c r="AB34" s="213" t="str">
        <f t="shared" si="28"/>
        <v/>
      </c>
      <c r="AC34" s="213" t="str">
        <f t="shared" si="28"/>
        <v/>
      </c>
      <c r="AD34" s="213" t="str">
        <f t="shared" si="28"/>
        <v/>
      </c>
      <c r="AE34" s="213" t="str">
        <f t="shared" si="28"/>
        <v/>
      </c>
      <c r="AF34" s="213" t="str">
        <f t="shared" si="28"/>
        <v/>
      </c>
      <c r="AG34" s="213" t="str">
        <f t="shared" si="28"/>
        <v/>
      </c>
      <c r="AH34" s="213" t="str">
        <f t="shared" si="28"/>
        <v/>
      </c>
      <c r="AI34" s="213" t="str">
        <f t="shared" si="28"/>
        <v/>
      </c>
      <c r="AJ34" s="213" t="str">
        <f t="shared" si="28"/>
        <v/>
      </c>
      <c r="AK34" s="213" t="str">
        <f t="shared" si="28"/>
        <v/>
      </c>
      <c r="AL34" s="213" t="str">
        <f t="shared" ref="AL34:BG34" si="29">IF(AL28=0,"",AL31/AL28)</f>
        <v/>
      </c>
      <c r="AM34" s="213" t="str">
        <f t="shared" si="29"/>
        <v/>
      </c>
      <c r="AN34" s="213" t="str">
        <f t="shared" si="29"/>
        <v/>
      </c>
      <c r="AO34" s="213" t="str">
        <f t="shared" si="29"/>
        <v/>
      </c>
      <c r="AP34" s="213" t="str">
        <f t="shared" si="29"/>
        <v/>
      </c>
      <c r="AQ34" s="213" t="str">
        <f t="shared" si="29"/>
        <v/>
      </c>
      <c r="AR34" s="213" t="str">
        <f t="shared" si="29"/>
        <v/>
      </c>
      <c r="AS34" s="213" t="str">
        <f t="shared" si="29"/>
        <v/>
      </c>
      <c r="AT34" s="213" t="str">
        <f t="shared" si="29"/>
        <v/>
      </c>
      <c r="AU34" s="213" t="str">
        <f t="shared" si="29"/>
        <v/>
      </c>
      <c r="AV34" s="213" t="str">
        <f t="shared" si="29"/>
        <v/>
      </c>
      <c r="AW34" s="213" t="str">
        <f t="shared" si="29"/>
        <v/>
      </c>
      <c r="AX34" s="213" t="str">
        <f t="shared" si="29"/>
        <v/>
      </c>
      <c r="AY34" s="213" t="str">
        <f t="shared" si="29"/>
        <v/>
      </c>
      <c r="AZ34" s="213" t="str">
        <f t="shared" si="29"/>
        <v/>
      </c>
      <c r="BA34" s="213" t="str">
        <f t="shared" si="29"/>
        <v/>
      </c>
      <c r="BB34" s="213" t="str">
        <f t="shared" si="29"/>
        <v/>
      </c>
      <c r="BC34" s="213" t="str">
        <f t="shared" si="29"/>
        <v/>
      </c>
      <c r="BD34" s="213" t="str">
        <f t="shared" si="29"/>
        <v/>
      </c>
      <c r="BE34" s="213" t="str">
        <f t="shared" si="29"/>
        <v/>
      </c>
      <c r="BF34" s="213" t="str">
        <f t="shared" si="29"/>
        <v/>
      </c>
      <c r="BG34" s="214" t="str">
        <f t="shared" si="29"/>
        <v/>
      </c>
      <c r="BI34" s="1"/>
      <c r="BJ34" s="1"/>
      <c r="BK34" s="1"/>
      <c r="BL34" s="1"/>
      <c r="BM34" s="1"/>
      <c r="BN34" s="1"/>
    </row>
    <row r="35" spans="1:66" ht="26.25" customHeight="1" x14ac:dyDescent="0.25">
      <c r="A35" s="402"/>
      <c r="B35" s="407" t="str">
        <f>Parameters!$H$4</f>
        <v>6 to 11 months</v>
      </c>
      <c r="C35" s="415" t="str">
        <f>Parameters!$B$11</f>
        <v>Hosp.</v>
      </c>
      <c r="D35" s="225" t="str">
        <f>Parameters!$B$49</f>
        <v>All</v>
      </c>
      <c r="E35" s="297"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402"/>
      <c r="B36" s="408"/>
      <c r="C36" s="415"/>
      <c r="D36" s="295"/>
      <c r="E36" s="43"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212">
        <f>SUM(F36:BF36)</f>
        <v>0</v>
      </c>
      <c r="BI36" s="1"/>
      <c r="BJ36" s="1"/>
      <c r="BK36" s="1"/>
      <c r="BL36" s="1"/>
      <c r="BM36" s="1"/>
      <c r="BN36" s="1"/>
    </row>
    <row r="37" spans="1:66" ht="15.75" hidden="1" customHeight="1" x14ac:dyDescent="0.25">
      <c r="A37" s="402"/>
      <c r="B37" s="408"/>
      <c r="C37" s="415"/>
      <c r="D37" s="295"/>
      <c r="E37" s="292"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212">
        <f>SUM(F37:BF37)</f>
        <v>0</v>
      </c>
      <c r="BI37" s="1"/>
      <c r="BJ37" s="1"/>
      <c r="BK37" s="1"/>
      <c r="BL37" s="1"/>
      <c r="BM37" s="1"/>
      <c r="BN37" s="1"/>
    </row>
    <row r="38" spans="1:66" ht="26.25" customHeight="1" x14ac:dyDescent="0.25">
      <c r="A38" s="402"/>
      <c r="B38" s="408"/>
      <c r="C38" s="415"/>
      <c r="D38" s="225" t="str">
        <f>Parameters!$B$50</f>
        <v>SARI</v>
      </c>
      <c r="E38" s="291"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402"/>
      <c r="B39" s="408"/>
      <c r="C39" s="415"/>
      <c r="D39" s="225"/>
      <c r="E39" s="43"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212">
        <f>SUM(F39:BF39)</f>
        <v>0</v>
      </c>
      <c r="BI39" s="1"/>
      <c r="BJ39" s="1"/>
      <c r="BK39" s="1"/>
      <c r="BL39" s="1"/>
      <c r="BM39" s="1"/>
      <c r="BN39" s="1"/>
    </row>
    <row r="40" spans="1:66" ht="15.75" hidden="1" customHeight="1" x14ac:dyDescent="0.25">
      <c r="A40" s="402"/>
      <c r="B40" s="408"/>
      <c r="C40" s="415"/>
      <c r="D40" s="294"/>
      <c r="E40" s="292"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212">
        <f>SUM(F40:BF40)</f>
        <v>0</v>
      </c>
      <c r="BI40" s="1"/>
      <c r="BJ40" s="1"/>
      <c r="BK40" s="1"/>
      <c r="BL40" s="1"/>
      <c r="BM40" s="1"/>
      <c r="BN40" s="1"/>
    </row>
    <row r="41" spans="1:66" ht="26.25" customHeight="1" x14ac:dyDescent="0.25">
      <c r="A41" s="402"/>
      <c r="B41" s="408"/>
      <c r="C41" s="415"/>
      <c r="D41" s="226" t="str">
        <f>Parameters!$B$51</f>
        <v>%</v>
      </c>
      <c r="E41" s="293"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402"/>
      <c r="B42" s="408"/>
      <c r="C42" s="415"/>
      <c r="D42" s="296"/>
      <c r="E42" s="43"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402"/>
      <c r="B43" s="408"/>
      <c r="C43" s="415"/>
      <c r="D43" s="296"/>
      <c r="E43" s="43" t="str">
        <f>Parameters!$B$16</f>
        <v>Male</v>
      </c>
      <c r="F43" s="213" t="str">
        <f t="shared" ref="F43:AK43" si="38">IF(F37=0,"",F40/F37)</f>
        <v/>
      </c>
      <c r="G43" s="213" t="str">
        <f t="shared" si="38"/>
        <v/>
      </c>
      <c r="H43" s="213" t="str">
        <f t="shared" si="38"/>
        <v/>
      </c>
      <c r="I43" s="213" t="str">
        <f t="shared" si="38"/>
        <v/>
      </c>
      <c r="J43" s="213" t="str">
        <f t="shared" si="38"/>
        <v/>
      </c>
      <c r="K43" s="213" t="str">
        <f t="shared" si="38"/>
        <v/>
      </c>
      <c r="L43" s="213" t="str">
        <f t="shared" si="38"/>
        <v/>
      </c>
      <c r="M43" s="213" t="str">
        <f t="shared" si="38"/>
        <v/>
      </c>
      <c r="N43" s="213" t="str">
        <f t="shared" si="38"/>
        <v/>
      </c>
      <c r="O43" s="213" t="str">
        <f t="shared" si="38"/>
        <v/>
      </c>
      <c r="P43" s="213" t="str">
        <f t="shared" si="38"/>
        <v/>
      </c>
      <c r="Q43" s="213" t="str">
        <f t="shared" si="38"/>
        <v/>
      </c>
      <c r="R43" s="213" t="str">
        <f t="shared" si="38"/>
        <v/>
      </c>
      <c r="S43" s="213" t="str">
        <f t="shared" si="38"/>
        <v/>
      </c>
      <c r="T43" s="213" t="str">
        <f t="shared" si="38"/>
        <v/>
      </c>
      <c r="U43" s="213" t="str">
        <f t="shared" si="38"/>
        <v/>
      </c>
      <c r="V43" s="213" t="str">
        <f t="shared" si="38"/>
        <v/>
      </c>
      <c r="W43" s="213" t="str">
        <f t="shared" si="38"/>
        <v/>
      </c>
      <c r="X43" s="213" t="str">
        <f t="shared" si="38"/>
        <v/>
      </c>
      <c r="Y43" s="213" t="str">
        <f t="shared" si="38"/>
        <v/>
      </c>
      <c r="Z43" s="213" t="str">
        <f t="shared" si="38"/>
        <v/>
      </c>
      <c r="AA43" s="213" t="str">
        <f t="shared" si="38"/>
        <v/>
      </c>
      <c r="AB43" s="213" t="str">
        <f t="shared" si="38"/>
        <v/>
      </c>
      <c r="AC43" s="213" t="str">
        <f t="shared" si="38"/>
        <v/>
      </c>
      <c r="AD43" s="213" t="str">
        <f t="shared" si="38"/>
        <v/>
      </c>
      <c r="AE43" s="213" t="str">
        <f t="shared" si="38"/>
        <v/>
      </c>
      <c r="AF43" s="213" t="str">
        <f t="shared" si="38"/>
        <v/>
      </c>
      <c r="AG43" s="213" t="str">
        <f t="shared" si="38"/>
        <v/>
      </c>
      <c r="AH43" s="213" t="str">
        <f t="shared" si="38"/>
        <v/>
      </c>
      <c r="AI43" s="213" t="str">
        <f t="shared" si="38"/>
        <v/>
      </c>
      <c r="AJ43" s="213" t="str">
        <f t="shared" si="38"/>
        <v/>
      </c>
      <c r="AK43" s="213" t="str">
        <f t="shared" si="38"/>
        <v/>
      </c>
      <c r="AL43" s="213" t="str">
        <f t="shared" ref="AL43:BG43" si="39">IF(AL37=0,"",AL40/AL37)</f>
        <v/>
      </c>
      <c r="AM43" s="213" t="str">
        <f t="shared" si="39"/>
        <v/>
      </c>
      <c r="AN43" s="213" t="str">
        <f t="shared" si="39"/>
        <v/>
      </c>
      <c r="AO43" s="213" t="str">
        <f t="shared" si="39"/>
        <v/>
      </c>
      <c r="AP43" s="213" t="str">
        <f t="shared" si="39"/>
        <v/>
      </c>
      <c r="AQ43" s="213" t="str">
        <f t="shared" si="39"/>
        <v/>
      </c>
      <c r="AR43" s="213" t="str">
        <f t="shared" si="39"/>
        <v/>
      </c>
      <c r="AS43" s="213" t="str">
        <f t="shared" si="39"/>
        <v/>
      </c>
      <c r="AT43" s="213" t="str">
        <f t="shared" si="39"/>
        <v/>
      </c>
      <c r="AU43" s="213" t="str">
        <f t="shared" si="39"/>
        <v/>
      </c>
      <c r="AV43" s="213" t="str">
        <f t="shared" si="39"/>
        <v/>
      </c>
      <c r="AW43" s="213" t="str">
        <f t="shared" si="39"/>
        <v/>
      </c>
      <c r="AX43" s="213" t="str">
        <f t="shared" si="39"/>
        <v/>
      </c>
      <c r="AY43" s="213" t="str">
        <f t="shared" si="39"/>
        <v/>
      </c>
      <c r="AZ43" s="213" t="str">
        <f t="shared" si="39"/>
        <v/>
      </c>
      <c r="BA43" s="213" t="str">
        <f t="shared" si="39"/>
        <v/>
      </c>
      <c r="BB43" s="213" t="str">
        <f t="shared" si="39"/>
        <v/>
      </c>
      <c r="BC43" s="213" t="str">
        <f t="shared" si="39"/>
        <v/>
      </c>
      <c r="BD43" s="213" t="str">
        <f t="shared" si="39"/>
        <v/>
      </c>
      <c r="BE43" s="213" t="str">
        <f t="shared" si="39"/>
        <v/>
      </c>
      <c r="BF43" s="213" t="str">
        <f t="shared" si="39"/>
        <v/>
      </c>
      <c r="BG43" s="214" t="str">
        <f t="shared" si="39"/>
        <v/>
      </c>
      <c r="BI43" s="1"/>
      <c r="BJ43" s="1"/>
      <c r="BK43" s="1"/>
      <c r="BL43" s="1"/>
      <c r="BM43" s="1"/>
      <c r="BN43" s="1"/>
    </row>
    <row r="44" spans="1:66" ht="26.25" customHeight="1" x14ac:dyDescent="0.25">
      <c r="A44" s="402"/>
      <c r="B44" s="408"/>
      <c r="C44" s="415" t="str">
        <f>Parameters!$B$12</f>
        <v>ICU</v>
      </c>
      <c r="D44" s="225" t="str">
        <f>Parameters!$B$49</f>
        <v>All</v>
      </c>
      <c r="E44" s="291"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402"/>
      <c r="B45" s="408"/>
      <c r="C45" s="415"/>
      <c r="D45" s="295"/>
      <c r="E45" s="43"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212">
        <f>SUM(F45:BF45)</f>
        <v>0</v>
      </c>
      <c r="BI45" s="1"/>
      <c r="BJ45" s="1"/>
      <c r="BK45" s="1"/>
      <c r="BL45" s="1"/>
      <c r="BM45" s="1"/>
      <c r="BN45" s="1"/>
    </row>
    <row r="46" spans="1:66" ht="15.75" hidden="1" customHeight="1" x14ac:dyDescent="0.25">
      <c r="A46" s="402"/>
      <c r="B46" s="408"/>
      <c r="C46" s="415"/>
      <c r="D46" s="295"/>
      <c r="E46" s="292"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212">
        <f>SUM(F46:BF46)</f>
        <v>0</v>
      </c>
      <c r="BI46" s="1"/>
      <c r="BJ46" s="1"/>
      <c r="BK46" s="1"/>
      <c r="BL46" s="1"/>
      <c r="BM46" s="1"/>
      <c r="BN46" s="1"/>
    </row>
    <row r="47" spans="1:66" ht="26.25" customHeight="1" x14ac:dyDescent="0.25">
      <c r="A47" s="402"/>
      <c r="B47" s="408"/>
      <c r="C47" s="415"/>
      <c r="D47" s="225" t="str">
        <f>Parameters!$B$50</f>
        <v>SARI</v>
      </c>
      <c r="E47" s="291"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402"/>
      <c r="B48" s="408"/>
      <c r="C48" s="415"/>
      <c r="D48" s="225"/>
      <c r="E48" s="43"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212">
        <f>SUM(F48:BF48)</f>
        <v>0</v>
      </c>
      <c r="BI48" s="1"/>
      <c r="BJ48" s="1"/>
      <c r="BK48" s="1"/>
      <c r="BL48" s="1"/>
      <c r="BM48" s="1"/>
      <c r="BN48" s="1"/>
    </row>
    <row r="49" spans="1:66" ht="15.75" hidden="1" customHeight="1" x14ac:dyDescent="0.25">
      <c r="A49" s="402"/>
      <c r="B49" s="408"/>
      <c r="C49" s="415"/>
      <c r="D49" s="294"/>
      <c r="E49" s="292"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212">
        <f>SUM(F49:BF49)</f>
        <v>0</v>
      </c>
      <c r="BI49" s="1"/>
      <c r="BJ49" s="1"/>
      <c r="BK49" s="1"/>
      <c r="BL49" s="1"/>
      <c r="BM49" s="1"/>
      <c r="BN49" s="1"/>
    </row>
    <row r="50" spans="1:66" ht="26.25" customHeight="1" x14ac:dyDescent="0.25">
      <c r="A50" s="402"/>
      <c r="B50" s="408"/>
      <c r="C50" s="415"/>
      <c r="D50" s="226" t="str">
        <f>Parameters!$B$51</f>
        <v>%</v>
      </c>
      <c r="E50" s="293"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402"/>
      <c r="B51" s="408"/>
      <c r="C51" s="415"/>
      <c r="D51" s="296"/>
      <c r="E51" s="43"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402"/>
      <c r="B52" s="408"/>
      <c r="C52" s="415"/>
      <c r="D52" s="296"/>
      <c r="E52" s="43" t="str">
        <f>Parameters!$B$16</f>
        <v>Male</v>
      </c>
      <c r="F52" s="213" t="str">
        <f t="shared" ref="F52:AK52" si="48">IF(F46=0,"",F49/F46)</f>
        <v/>
      </c>
      <c r="G52" s="213" t="str">
        <f t="shared" si="48"/>
        <v/>
      </c>
      <c r="H52" s="213" t="str">
        <f t="shared" si="48"/>
        <v/>
      </c>
      <c r="I52" s="213" t="str">
        <f t="shared" si="48"/>
        <v/>
      </c>
      <c r="J52" s="213" t="str">
        <f t="shared" si="48"/>
        <v/>
      </c>
      <c r="K52" s="213" t="str">
        <f t="shared" si="48"/>
        <v/>
      </c>
      <c r="L52" s="213" t="str">
        <f t="shared" si="48"/>
        <v/>
      </c>
      <c r="M52" s="213" t="str">
        <f t="shared" si="48"/>
        <v/>
      </c>
      <c r="N52" s="213" t="str">
        <f t="shared" si="48"/>
        <v/>
      </c>
      <c r="O52" s="213" t="str">
        <f t="shared" si="48"/>
        <v/>
      </c>
      <c r="P52" s="213" t="str">
        <f t="shared" si="48"/>
        <v/>
      </c>
      <c r="Q52" s="213" t="str">
        <f t="shared" si="48"/>
        <v/>
      </c>
      <c r="R52" s="213" t="str">
        <f t="shared" si="48"/>
        <v/>
      </c>
      <c r="S52" s="213" t="str">
        <f t="shared" si="48"/>
        <v/>
      </c>
      <c r="T52" s="213" t="str">
        <f t="shared" si="48"/>
        <v/>
      </c>
      <c r="U52" s="213" t="str">
        <f t="shared" si="48"/>
        <v/>
      </c>
      <c r="V52" s="213" t="str">
        <f t="shared" si="48"/>
        <v/>
      </c>
      <c r="W52" s="213" t="str">
        <f t="shared" si="48"/>
        <v/>
      </c>
      <c r="X52" s="213" t="str">
        <f t="shared" si="48"/>
        <v/>
      </c>
      <c r="Y52" s="213" t="str">
        <f t="shared" si="48"/>
        <v/>
      </c>
      <c r="Z52" s="213" t="str">
        <f t="shared" si="48"/>
        <v/>
      </c>
      <c r="AA52" s="213" t="str">
        <f t="shared" si="48"/>
        <v/>
      </c>
      <c r="AB52" s="213" t="str">
        <f t="shared" si="48"/>
        <v/>
      </c>
      <c r="AC52" s="213" t="str">
        <f t="shared" si="48"/>
        <v/>
      </c>
      <c r="AD52" s="213" t="str">
        <f t="shared" si="48"/>
        <v/>
      </c>
      <c r="AE52" s="213" t="str">
        <f t="shared" si="48"/>
        <v/>
      </c>
      <c r="AF52" s="213" t="str">
        <f t="shared" si="48"/>
        <v/>
      </c>
      <c r="AG52" s="213" t="str">
        <f t="shared" si="48"/>
        <v/>
      </c>
      <c r="AH52" s="213" t="str">
        <f t="shared" si="48"/>
        <v/>
      </c>
      <c r="AI52" s="213" t="str">
        <f t="shared" si="48"/>
        <v/>
      </c>
      <c r="AJ52" s="213" t="str">
        <f t="shared" si="48"/>
        <v/>
      </c>
      <c r="AK52" s="213" t="str">
        <f t="shared" si="48"/>
        <v/>
      </c>
      <c r="AL52" s="213" t="str">
        <f t="shared" ref="AL52:BG52" si="49">IF(AL46=0,"",AL49/AL46)</f>
        <v/>
      </c>
      <c r="AM52" s="213" t="str">
        <f t="shared" si="49"/>
        <v/>
      </c>
      <c r="AN52" s="213" t="str">
        <f t="shared" si="49"/>
        <v/>
      </c>
      <c r="AO52" s="213" t="str">
        <f t="shared" si="49"/>
        <v/>
      </c>
      <c r="AP52" s="213" t="str">
        <f t="shared" si="49"/>
        <v/>
      </c>
      <c r="AQ52" s="213" t="str">
        <f t="shared" si="49"/>
        <v/>
      </c>
      <c r="AR52" s="213" t="str">
        <f t="shared" si="49"/>
        <v/>
      </c>
      <c r="AS52" s="213" t="str">
        <f t="shared" si="49"/>
        <v/>
      </c>
      <c r="AT52" s="213" t="str">
        <f t="shared" si="49"/>
        <v/>
      </c>
      <c r="AU52" s="213" t="str">
        <f t="shared" si="49"/>
        <v/>
      </c>
      <c r="AV52" s="213" t="str">
        <f t="shared" si="49"/>
        <v/>
      </c>
      <c r="AW52" s="213" t="str">
        <f t="shared" si="49"/>
        <v/>
      </c>
      <c r="AX52" s="213" t="str">
        <f t="shared" si="49"/>
        <v/>
      </c>
      <c r="AY52" s="213" t="str">
        <f t="shared" si="49"/>
        <v/>
      </c>
      <c r="AZ52" s="213" t="str">
        <f t="shared" si="49"/>
        <v/>
      </c>
      <c r="BA52" s="213" t="str">
        <f t="shared" si="49"/>
        <v/>
      </c>
      <c r="BB52" s="213" t="str">
        <f t="shared" si="49"/>
        <v/>
      </c>
      <c r="BC52" s="213" t="str">
        <f t="shared" si="49"/>
        <v/>
      </c>
      <c r="BD52" s="213" t="str">
        <f t="shared" si="49"/>
        <v/>
      </c>
      <c r="BE52" s="213" t="str">
        <f t="shared" si="49"/>
        <v/>
      </c>
      <c r="BF52" s="213" t="str">
        <f t="shared" si="49"/>
        <v/>
      </c>
      <c r="BG52" s="214" t="str">
        <f t="shared" si="49"/>
        <v/>
      </c>
      <c r="BI52" s="1"/>
      <c r="BJ52" s="1"/>
      <c r="BK52" s="1"/>
      <c r="BL52" s="1"/>
      <c r="BM52" s="1"/>
      <c r="BN52" s="1"/>
    </row>
    <row r="53" spans="1:66" ht="26.25" customHeight="1" x14ac:dyDescent="0.25">
      <c r="A53" s="402"/>
      <c r="B53" s="408"/>
      <c r="C53" s="415" t="str">
        <f>Parameters!$B$13</f>
        <v>Death</v>
      </c>
      <c r="D53" s="225" t="str">
        <f>Parameters!$B$49</f>
        <v>All</v>
      </c>
      <c r="E53" s="291"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402"/>
      <c r="B54" s="408"/>
      <c r="C54" s="415"/>
      <c r="D54" s="295"/>
      <c r="E54" s="43"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212">
        <f>SUM(F54:BF54)</f>
        <v>0</v>
      </c>
      <c r="BI54" s="1"/>
      <c r="BJ54" s="1"/>
      <c r="BK54" s="1"/>
      <c r="BL54" s="1"/>
      <c r="BM54" s="1"/>
      <c r="BN54" s="1"/>
    </row>
    <row r="55" spans="1:66" ht="15.75" hidden="1" customHeight="1" x14ac:dyDescent="0.25">
      <c r="A55" s="402"/>
      <c r="B55" s="408"/>
      <c r="C55" s="415"/>
      <c r="D55" s="295"/>
      <c r="E55" s="292"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212">
        <f>SUM(F55:BF55)</f>
        <v>0</v>
      </c>
      <c r="BI55" s="1"/>
      <c r="BJ55" s="1"/>
      <c r="BK55" s="1"/>
      <c r="BL55" s="1"/>
      <c r="BM55" s="1"/>
      <c r="BN55" s="1"/>
    </row>
    <row r="56" spans="1:66" ht="26.25" customHeight="1" x14ac:dyDescent="0.25">
      <c r="A56" s="402"/>
      <c r="B56" s="408"/>
      <c r="C56" s="415"/>
      <c r="D56" s="225" t="str">
        <f>Parameters!$B$50</f>
        <v>SARI</v>
      </c>
      <c r="E56" s="291"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402"/>
      <c r="B57" s="408"/>
      <c r="C57" s="415"/>
      <c r="D57" s="225"/>
      <c r="E57" s="43"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212">
        <f>SUM(F57:BF57)</f>
        <v>0</v>
      </c>
      <c r="BI57" s="1"/>
      <c r="BJ57" s="1"/>
      <c r="BK57" s="1"/>
      <c r="BL57" s="1"/>
      <c r="BM57" s="1"/>
      <c r="BN57" s="1"/>
    </row>
    <row r="58" spans="1:66" ht="15.75" hidden="1" customHeight="1" x14ac:dyDescent="0.25">
      <c r="A58" s="402"/>
      <c r="B58" s="408"/>
      <c r="C58" s="415"/>
      <c r="D58" s="294"/>
      <c r="E58" s="292"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212">
        <f>SUM(F58:BF58)</f>
        <v>0</v>
      </c>
      <c r="BI58" s="1"/>
      <c r="BJ58" s="1"/>
      <c r="BK58" s="1"/>
      <c r="BL58" s="1"/>
      <c r="BM58" s="1"/>
      <c r="BN58" s="1"/>
    </row>
    <row r="59" spans="1:66" ht="26.25" customHeight="1" thickBot="1" x14ac:dyDescent="0.3">
      <c r="A59" s="402"/>
      <c r="B59" s="408"/>
      <c r="C59" s="415"/>
      <c r="D59" s="226" t="str">
        <f>Parameters!$B$51</f>
        <v>%</v>
      </c>
      <c r="E59" s="293"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402"/>
      <c r="B60" s="408"/>
      <c r="C60" s="415"/>
      <c r="D60" s="296"/>
      <c r="E60" s="215">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402"/>
      <c r="B61" s="409"/>
      <c r="C61" s="415"/>
      <c r="D61" s="296"/>
      <c r="E61" s="216">
        <f>$BJ$23</f>
        <v>0</v>
      </c>
      <c r="F61" s="213" t="str">
        <f t="shared" ref="F61:AK61" si="58">IF(F55=0,"",F58/F55)</f>
        <v/>
      </c>
      <c r="G61" s="213" t="str">
        <f t="shared" si="58"/>
        <v/>
      </c>
      <c r="H61" s="213" t="str">
        <f t="shared" si="58"/>
        <v/>
      </c>
      <c r="I61" s="213" t="str">
        <f t="shared" si="58"/>
        <v/>
      </c>
      <c r="J61" s="213" t="str">
        <f t="shared" si="58"/>
        <v/>
      </c>
      <c r="K61" s="213" t="str">
        <f t="shared" si="58"/>
        <v/>
      </c>
      <c r="L61" s="213" t="str">
        <f t="shared" si="58"/>
        <v/>
      </c>
      <c r="M61" s="213" t="str">
        <f t="shared" si="58"/>
        <v/>
      </c>
      <c r="N61" s="213" t="str">
        <f t="shared" si="58"/>
        <v/>
      </c>
      <c r="O61" s="213" t="str">
        <f t="shared" si="58"/>
        <v/>
      </c>
      <c r="P61" s="213" t="str">
        <f t="shared" si="58"/>
        <v/>
      </c>
      <c r="Q61" s="213" t="str">
        <f t="shared" si="58"/>
        <v/>
      </c>
      <c r="R61" s="213" t="str">
        <f t="shared" si="58"/>
        <v/>
      </c>
      <c r="S61" s="213" t="str">
        <f t="shared" si="58"/>
        <v/>
      </c>
      <c r="T61" s="213" t="str">
        <f t="shared" si="58"/>
        <v/>
      </c>
      <c r="U61" s="213" t="str">
        <f t="shared" si="58"/>
        <v/>
      </c>
      <c r="V61" s="213" t="str">
        <f t="shared" si="58"/>
        <v/>
      </c>
      <c r="W61" s="213" t="str">
        <f t="shared" si="58"/>
        <v/>
      </c>
      <c r="X61" s="213" t="str">
        <f t="shared" si="58"/>
        <v/>
      </c>
      <c r="Y61" s="213" t="str">
        <f t="shared" si="58"/>
        <v/>
      </c>
      <c r="Z61" s="213" t="str">
        <f t="shared" si="58"/>
        <v/>
      </c>
      <c r="AA61" s="213" t="str">
        <f t="shared" si="58"/>
        <v/>
      </c>
      <c r="AB61" s="213" t="str">
        <f t="shared" si="58"/>
        <v/>
      </c>
      <c r="AC61" s="213" t="str">
        <f t="shared" si="58"/>
        <v/>
      </c>
      <c r="AD61" s="213" t="str">
        <f t="shared" si="58"/>
        <v/>
      </c>
      <c r="AE61" s="213" t="str">
        <f t="shared" si="58"/>
        <v/>
      </c>
      <c r="AF61" s="213" t="str">
        <f t="shared" si="58"/>
        <v/>
      </c>
      <c r="AG61" s="213" t="str">
        <f t="shared" si="58"/>
        <v/>
      </c>
      <c r="AH61" s="213" t="str">
        <f t="shared" si="58"/>
        <v/>
      </c>
      <c r="AI61" s="213" t="str">
        <f t="shared" si="58"/>
        <v/>
      </c>
      <c r="AJ61" s="213" t="str">
        <f t="shared" si="58"/>
        <v/>
      </c>
      <c r="AK61" s="213" t="str">
        <f t="shared" si="58"/>
        <v/>
      </c>
      <c r="AL61" s="213" t="str">
        <f t="shared" ref="AL61:BG61" si="59">IF(AL55=0,"",AL58/AL55)</f>
        <v/>
      </c>
      <c r="AM61" s="213" t="str">
        <f t="shared" si="59"/>
        <v/>
      </c>
      <c r="AN61" s="213" t="str">
        <f t="shared" si="59"/>
        <v/>
      </c>
      <c r="AO61" s="213" t="str">
        <f t="shared" si="59"/>
        <v/>
      </c>
      <c r="AP61" s="213" t="str">
        <f t="shared" si="59"/>
        <v/>
      </c>
      <c r="AQ61" s="213" t="str">
        <f t="shared" si="59"/>
        <v/>
      </c>
      <c r="AR61" s="213" t="str">
        <f t="shared" si="59"/>
        <v/>
      </c>
      <c r="AS61" s="213" t="str">
        <f t="shared" si="59"/>
        <v/>
      </c>
      <c r="AT61" s="213" t="str">
        <f t="shared" si="59"/>
        <v/>
      </c>
      <c r="AU61" s="213" t="str">
        <f t="shared" si="59"/>
        <v/>
      </c>
      <c r="AV61" s="213" t="str">
        <f t="shared" si="59"/>
        <v/>
      </c>
      <c r="AW61" s="213" t="str">
        <f t="shared" si="59"/>
        <v/>
      </c>
      <c r="AX61" s="213" t="str">
        <f t="shared" si="59"/>
        <v/>
      </c>
      <c r="AY61" s="213" t="str">
        <f t="shared" si="59"/>
        <v/>
      </c>
      <c r="AZ61" s="213" t="str">
        <f t="shared" si="59"/>
        <v/>
      </c>
      <c r="BA61" s="213" t="str">
        <f t="shared" si="59"/>
        <v/>
      </c>
      <c r="BB61" s="213" t="str">
        <f t="shared" si="59"/>
        <v/>
      </c>
      <c r="BC61" s="213" t="str">
        <f t="shared" si="59"/>
        <v/>
      </c>
      <c r="BD61" s="213" t="str">
        <f t="shared" si="59"/>
        <v/>
      </c>
      <c r="BE61" s="213" t="str">
        <f t="shared" si="59"/>
        <v/>
      </c>
      <c r="BF61" s="213" t="str">
        <f t="shared" si="59"/>
        <v/>
      </c>
      <c r="BG61" s="214" t="str">
        <f t="shared" si="59"/>
        <v/>
      </c>
      <c r="BI61" s="1"/>
      <c r="BJ61" s="1"/>
      <c r="BK61" s="1"/>
      <c r="BL61" s="1"/>
      <c r="BM61" s="1"/>
      <c r="BN61" s="1"/>
    </row>
    <row r="62" spans="1:66" ht="26.25" customHeight="1" x14ac:dyDescent="0.25">
      <c r="A62" s="402"/>
      <c r="B62" s="407" t="str">
        <f>Parameters!$H$5</f>
        <v>12 to 23 months</v>
      </c>
      <c r="C62" s="415" t="str">
        <f>Parameters!$B$11</f>
        <v>Hosp.</v>
      </c>
      <c r="D62" s="225" t="str">
        <f>Parameters!$B$49</f>
        <v>All</v>
      </c>
      <c r="E62" s="297"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402"/>
      <c r="B63" s="408"/>
      <c r="C63" s="415"/>
      <c r="D63" s="295"/>
      <c r="E63" s="43"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212">
        <f>SUM(F63:BF63)</f>
        <v>0</v>
      </c>
      <c r="BI63" s="1"/>
      <c r="BJ63" s="1"/>
      <c r="BK63" s="1"/>
      <c r="BL63" s="1"/>
      <c r="BM63" s="1"/>
      <c r="BN63" s="1"/>
    </row>
    <row r="64" spans="1:66" ht="15.75" hidden="1" customHeight="1" x14ac:dyDescent="0.25">
      <c r="A64" s="402"/>
      <c r="B64" s="408"/>
      <c r="C64" s="415"/>
      <c r="D64" s="295"/>
      <c r="E64" s="292"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212">
        <f>SUM(F64:BF64)</f>
        <v>0</v>
      </c>
      <c r="BI64" s="1"/>
      <c r="BJ64" s="1"/>
      <c r="BK64" s="1"/>
      <c r="BL64" s="1"/>
      <c r="BM64" s="1"/>
      <c r="BN64" s="1"/>
    </row>
    <row r="65" spans="1:66" ht="26.25" customHeight="1" x14ac:dyDescent="0.25">
      <c r="A65" s="402"/>
      <c r="B65" s="408"/>
      <c r="C65" s="415"/>
      <c r="D65" s="225" t="str">
        <f>Parameters!$B$50</f>
        <v>SARI</v>
      </c>
      <c r="E65" s="291"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402"/>
      <c r="B66" s="408"/>
      <c r="C66" s="415"/>
      <c r="D66" s="225"/>
      <c r="E66" s="43"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212">
        <f>SUM(F66:BF66)</f>
        <v>0</v>
      </c>
      <c r="BI66" s="1"/>
      <c r="BJ66" s="1"/>
      <c r="BK66" s="1"/>
      <c r="BL66" s="1"/>
      <c r="BM66" s="1"/>
      <c r="BN66" s="1"/>
    </row>
    <row r="67" spans="1:66" ht="15.75" hidden="1" customHeight="1" x14ac:dyDescent="0.25">
      <c r="A67" s="402"/>
      <c r="B67" s="408"/>
      <c r="C67" s="415"/>
      <c r="D67" s="294"/>
      <c r="E67" s="292"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212">
        <f>SUM(F67:BF67)</f>
        <v>0</v>
      </c>
      <c r="BI67" s="1"/>
      <c r="BJ67" s="1"/>
      <c r="BK67" s="1"/>
      <c r="BL67" s="1"/>
      <c r="BM67" s="1"/>
      <c r="BN67" s="1"/>
    </row>
    <row r="68" spans="1:66" ht="26.25" customHeight="1" x14ac:dyDescent="0.25">
      <c r="A68" s="402"/>
      <c r="B68" s="408"/>
      <c r="C68" s="415"/>
      <c r="D68" s="226" t="str">
        <f>Parameters!$B$51</f>
        <v>%</v>
      </c>
      <c r="E68" s="293"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402"/>
      <c r="B69" s="408"/>
      <c r="C69" s="415"/>
      <c r="D69" s="296"/>
      <c r="E69" s="43"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402"/>
      <c r="B70" s="408"/>
      <c r="C70" s="415"/>
      <c r="D70" s="296"/>
      <c r="E70" s="43" t="str">
        <f>Parameters!$B$16</f>
        <v>Male</v>
      </c>
      <c r="F70" s="213" t="str">
        <f t="shared" ref="F70:AK70" si="68">IF(F64=0,"",F67/F64)</f>
        <v/>
      </c>
      <c r="G70" s="213" t="str">
        <f t="shared" si="68"/>
        <v/>
      </c>
      <c r="H70" s="213" t="str">
        <f t="shared" si="68"/>
        <v/>
      </c>
      <c r="I70" s="213" t="str">
        <f t="shared" si="68"/>
        <v/>
      </c>
      <c r="J70" s="213" t="str">
        <f t="shared" si="68"/>
        <v/>
      </c>
      <c r="K70" s="213" t="str">
        <f t="shared" si="68"/>
        <v/>
      </c>
      <c r="L70" s="213" t="str">
        <f t="shared" si="68"/>
        <v/>
      </c>
      <c r="M70" s="213" t="str">
        <f t="shared" si="68"/>
        <v/>
      </c>
      <c r="N70" s="213" t="str">
        <f t="shared" si="68"/>
        <v/>
      </c>
      <c r="O70" s="213" t="str">
        <f t="shared" si="68"/>
        <v/>
      </c>
      <c r="P70" s="213" t="str">
        <f t="shared" si="68"/>
        <v/>
      </c>
      <c r="Q70" s="213" t="str">
        <f t="shared" si="68"/>
        <v/>
      </c>
      <c r="R70" s="213" t="str">
        <f t="shared" si="68"/>
        <v/>
      </c>
      <c r="S70" s="213" t="str">
        <f t="shared" si="68"/>
        <v/>
      </c>
      <c r="T70" s="213" t="str">
        <f t="shared" si="68"/>
        <v/>
      </c>
      <c r="U70" s="213" t="str">
        <f t="shared" si="68"/>
        <v/>
      </c>
      <c r="V70" s="213" t="str">
        <f t="shared" si="68"/>
        <v/>
      </c>
      <c r="W70" s="213" t="str">
        <f t="shared" si="68"/>
        <v/>
      </c>
      <c r="X70" s="213" t="str">
        <f t="shared" si="68"/>
        <v/>
      </c>
      <c r="Y70" s="213" t="str">
        <f t="shared" si="68"/>
        <v/>
      </c>
      <c r="Z70" s="213" t="str">
        <f t="shared" si="68"/>
        <v/>
      </c>
      <c r="AA70" s="213" t="str">
        <f t="shared" si="68"/>
        <v/>
      </c>
      <c r="AB70" s="213" t="str">
        <f t="shared" si="68"/>
        <v/>
      </c>
      <c r="AC70" s="213" t="str">
        <f t="shared" si="68"/>
        <v/>
      </c>
      <c r="AD70" s="213" t="str">
        <f t="shared" si="68"/>
        <v/>
      </c>
      <c r="AE70" s="213" t="str">
        <f t="shared" si="68"/>
        <v/>
      </c>
      <c r="AF70" s="213" t="str">
        <f t="shared" si="68"/>
        <v/>
      </c>
      <c r="AG70" s="213" t="str">
        <f t="shared" si="68"/>
        <v/>
      </c>
      <c r="AH70" s="213" t="str">
        <f t="shared" si="68"/>
        <v/>
      </c>
      <c r="AI70" s="213" t="str">
        <f t="shared" si="68"/>
        <v/>
      </c>
      <c r="AJ70" s="213" t="str">
        <f t="shared" si="68"/>
        <v/>
      </c>
      <c r="AK70" s="213" t="str">
        <f t="shared" si="68"/>
        <v/>
      </c>
      <c r="AL70" s="213" t="str">
        <f t="shared" ref="AL70:BG70" si="69">IF(AL64=0,"",AL67/AL64)</f>
        <v/>
      </c>
      <c r="AM70" s="213" t="str">
        <f t="shared" si="69"/>
        <v/>
      </c>
      <c r="AN70" s="213" t="str">
        <f t="shared" si="69"/>
        <v/>
      </c>
      <c r="AO70" s="213" t="str">
        <f t="shared" si="69"/>
        <v/>
      </c>
      <c r="AP70" s="213" t="str">
        <f t="shared" si="69"/>
        <v/>
      </c>
      <c r="AQ70" s="213" t="str">
        <f t="shared" si="69"/>
        <v/>
      </c>
      <c r="AR70" s="213" t="str">
        <f t="shared" si="69"/>
        <v/>
      </c>
      <c r="AS70" s="213" t="str">
        <f t="shared" si="69"/>
        <v/>
      </c>
      <c r="AT70" s="213" t="str">
        <f t="shared" si="69"/>
        <v/>
      </c>
      <c r="AU70" s="213" t="str">
        <f t="shared" si="69"/>
        <v/>
      </c>
      <c r="AV70" s="213" t="str">
        <f t="shared" si="69"/>
        <v/>
      </c>
      <c r="AW70" s="213" t="str">
        <f t="shared" si="69"/>
        <v/>
      </c>
      <c r="AX70" s="213" t="str">
        <f t="shared" si="69"/>
        <v/>
      </c>
      <c r="AY70" s="213" t="str">
        <f t="shared" si="69"/>
        <v/>
      </c>
      <c r="AZ70" s="213" t="str">
        <f t="shared" si="69"/>
        <v/>
      </c>
      <c r="BA70" s="213" t="str">
        <f t="shared" si="69"/>
        <v/>
      </c>
      <c r="BB70" s="213" t="str">
        <f t="shared" si="69"/>
        <v/>
      </c>
      <c r="BC70" s="213" t="str">
        <f t="shared" si="69"/>
        <v/>
      </c>
      <c r="BD70" s="213" t="str">
        <f t="shared" si="69"/>
        <v/>
      </c>
      <c r="BE70" s="213" t="str">
        <f t="shared" si="69"/>
        <v/>
      </c>
      <c r="BF70" s="213" t="str">
        <f t="shared" si="69"/>
        <v/>
      </c>
      <c r="BG70" s="214" t="str">
        <f t="shared" si="69"/>
        <v/>
      </c>
      <c r="BI70" s="1"/>
      <c r="BJ70" s="1"/>
      <c r="BK70" s="1"/>
      <c r="BL70" s="1"/>
      <c r="BM70" s="1"/>
      <c r="BN70" s="1"/>
    </row>
    <row r="71" spans="1:66" ht="26.25" customHeight="1" x14ac:dyDescent="0.25">
      <c r="A71" s="402"/>
      <c r="B71" s="408"/>
      <c r="C71" s="415" t="str">
        <f>Parameters!$B$12</f>
        <v>ICU</v>
      </c>
      <c r="D71" s="225" t="str">
        <f>Parameters!$B$49</f>
        <v>All</v>
      </c>
      <c r="E71" s="291"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402"/>
      <c r="B72" s="408"/>
      <c r="C72" s="415"/>
      <c r="D72" s="295"/>
      <c r="E72" s="43"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212">
        <f>SUM(F72:BF72)</f>
        <v>0</v>
      </c>
      <c r="BI72" s="1"/>
      <c r="BJ72" s="1"/>
      <c r="BK72" s="1"/>
      <c r="BL72" s="1"/>
      <c r="BM72" s="1"/>
      <c r="BN72" s="1"/>
    </row>
    <row r="73" spans="1:66" ht="15.75" hidden="1" customHeight="1" thickBot="1" x14ac:dyDescent="0.3">
      <c r="A73" s="402"/>
      <c r="B73" s="408"/>
      <c r="C73" s="415"/>
      <c r="D73" s="295"/>
      <c r="E73" s="292"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212">
        <f>SUM(F73:BF73)</f>
        <v>0</v>
      </c>
      <c r="BI73" s="1"/>
      <c r="BJ73" s="1"/>
      <c r="BK73" s="1"/>
      <c r="BL73" s="1"/>
      <c r="BM73" s="1"/>
      <c r="BN73" s="1"/>
    </row>
    <row r="74" spans="1:66" ht="26.25" customHeight="1" x14ac:dyDescent="0.25">
      <c r="A74" s="402"/>
      <c r="B74" s="408"/>
      <c r="C74" s="415"/>
      <c r="D74" s="225" t="str">
        <f>Parameters!$B$50</f>
        <v>SARI</v>
      </c>
      <c r="E74" s="291"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402"/>
      <c r="B75" s="408"/>
      <c r="C75" s="415"/>
      <c r="D75" s="225"/>
      <c r="E75" s="43"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212">
        <f>SUM(F75:BF75)</f>
        <v>0</v>
      </c>
      <c r="BJ75" s="290"/>
      <c r="BK75" s="265"/>
      <c r="BL75" s="265"/>
    </row>
    <row r="76" spans="1:66" ht="15.75" hidden="1" customHeight="1" x14ac:dyDescent="0.2">
      <c r="A76" s="402"/>
      <c r="B76" s="408"/>
      <c r="C76" s="415"/>
      <c r="D76" s="294"/>
      <c r="E76" s="292"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212">
        <f>SUM(F76:BF76)</f>
        <v>0</v>
      </c>
      <c r="BJ76" s="290"/>
      <c r="BK76" s="265"/>
      <c r="BL76" s="265"/>
    </row>
    <row r="77" spans="1:66" ht="26.25" customHeight="1" x14ac:dyDescent="0.2">
      <c r="A77" s="402"/>
      <c r="B77" s="408"/>
      <c r="C77" s="415"/>
      <c r="D77" s="226" t="str">
        <f>Parameters!$B$51</f>
        <v>%</v>
      </c>
      <c r="E77" s="293"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290"/>
      <c r="BK77" s="265"/>
      <c r="BL77" s="265"/>
    </row>
    <row r="78" spans="1:66" ht="15.75" hidden="1" customHeight="1" x14ac:dyDescent="0.2">
      <c r="A78" s="402"/>
      <c r="B78" s="408"/>
      <c r="C78" s="415"/>
      <c r="D78" s="296"/>
      <c r="E78" s="43"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402"/>
      <c r="B79" s="408"/>
      <c r="C79" s="415"/>
      <c r="D79" s="296"/>
      <c r="E79" s="43" t="str">
        <f>Parameters!$B$16</f>
        <v>Male</v>
      </c>
      <c r="F79" s="213" t="str">
        <f t="shared" ref="F79:AK79" si="78">IF(F73=0,"",F76/F73)</f>
        <v/>
      </c>
      <c r="G79" s="213" t="str">
        <f t="shared" si="78"/>
        <v/>
      </c>
      <c r="H79" s="213" t="str">
        <f t="shared" si="78"/>
        <v/>
      </c>
      <c r="I79" s="213" t="str">
        <f t="shared" si="78"/>
        <v/>
      </c>
      <c r="J79" s="213" t="str">
        <f t="shared" si="78"/>
        <v/>
      </c>
      <c r="K79" s="213" t="str">
        <f t="shared" si="78"/>
        <v/>
      </c>
      <c r="L79" s="213" t="str">
        <f t="shared" si="78"/>
        <v/>
      </c>
      <c r="M79" s="213" t="str">
        <f t="shared" si="78"/>
        <v/>
      </c>
      <c r="N79" s="213" t="str">
        <f t="shared" si="78"/>
        <v/>
      </c>
      <c r="O79" s="213" t="str">
        <f t="shared" si="78"/>
        <v/>
      </c>
      <c r="P79" s="213" t="str">
        <f t="shared" si="78"/>
        <v/>
      </c>
      <c r="Q79" s="213" t="str">
        <f t="shared" si="78"/>
        <v/>
      </c>
      <c r="R79" s="213" t="str">
        <f t="shared" si="78"/>
        <v/>
      </c>
      <c r="S79" s="213" t="str">
        <f t="shared" si="78"/>
        <v/>
      </c>
      <c r="T79" s="213" t="str">
        <f t="shared" si="78"/>
        <v/>
      </c>
      <c r="U79" s="213" t="str">
        <f t="shared" si="78"/>
        <v/>
      </c>
      <c r="V79" s="213" t="str">
        <f t="shared" si="78"/>
        <v/>
      </c>
      <c r="W79" s="213" t="str">
        <f t="shared" si="78"/>
        <v/>
      </c>
      <c r="X79" s="213" t="str">
        <f t="shared" si="78"/>
        <v/>
      </c>
      <c r="Y79" s="213" t="str">
        <f t="shared" si="78"/>
        <v/>
      </c>
      <c r="Z79" s="213" t="str">
        <f t="shared" si="78"/>
        <v/>
      </c>
      <c r="AA79" s="213" t="str">
        <f t="shared" si="78"/>
        <v/>
      </c>
      <c r="AB79" s="213" t="str">
        <f t="shared" si="78"/>
        <v/>
      </c>
      <c r="AC79" s="213" t="str">
        <f t="shared" si="78"/>
        <v/>
      </c>
      <c r="AD79" s="213" t="str">
        <f t="shared" si="78"/>
        <v/>
      </c>
      <c r="AE79" s="213" t="str">
        <f t="shared" si="78"/>
        <v/>
      </c>
      <c r="AF79" s="213" t="str">
        <f t="shared" si="78"/>
        <v/>
      </c>
      <c r="AG79" s="213" t="str">
        <f t="shared" si="78"/>
        <v/>
      </c>
      <c r="AH79" s="213" t="str">
        <f t="shared" si="78"/>
        <v/>
      </c>
      <c r="AI79" s="213" t="str">
        <f t="shared" si="78"/>
        <v/>
      </c>
      <c r="AJ79" s="213" t="str">
        <f t="shared" si="78"/>
        <v/>
      </c>
      <c r="AK79" s="213" t="str">
        <f t="shared" si="78"/>
        <v/>
      </c>
      <c r="AL79" s="213" t="str">
        <f t="shared" ref="AL79:BG79" si="79">IF(AL73=0,"",AL76/AL73)</f>
        <v/>
      </c>
      <c r="AM79" s="213" t="str">
        <f t="shared" si="79"/>
        <v/>
      </c>
      <c r="AN79" s="213" t="str">
        <f t="shared" si="79"/>
        <v/>
      </c>
      <c r="AO79" s="213" t="str">
        <f t="shared" si="79"/>
        <v/>
      </c>
      <c r="AP79" s="213" t="str">
        <f t="shared" si="79"/>
        <v/>
      </c>
      <c r="AQ79" s="213" t="str">
        <f t="shared" si="79"/>
        <v/>
      </c>
      <c r="AR79" s="213" t="str">
        <f t="shared" si="79"/>
        <v/>
      </c>
      <c r="AS79" s="213" t="str">
        <f t="shared" si="79"/>
        <v/>
      </c>
      <c r="AT79" s="213" t="str">
        <f t="shared" si="79"/>
        <v/>
      </c>
      <c r="AU79" s="213" t="str">
        <f t="shared" si="79"/>
        <v/>
      </c>
      <c r="AV79" s="213" t="str">
        <f t="shared" si="79"/>
        <v/>
      </c>
      <c r="AW79" s="213" t="str">
        <f t="shared" si="79"/>
        <v/>
      </c>
      <c r="AX79" s="213" t="str">
        <f t="shared" si="79"/>
        <v/>
      </c>
      <c r="AY79" s="213" t="str">
        <f t="shared" si="79"/>
        <v/>
      </c>
      <c r="AZ79" s="213" t="str">
        <f t="shared" si="79"/>
        <v/>
      </c>
      <c r="BA79" s="213" t="str">
        <f t="shared" si="79"/>
        <v/>
      </c>
      <c r="BB79" s="213" t="str">
        <f t="shared" si="79"/>
        <v/>
      </c>
      <c r="BC79" s="213" t="str">
        <f t="shared" si="79"/>
        <v/>
      </c>
      <c r="BD79" s="213" t="str">
        <f t="shared" si="79"/>
        <v/>
      </c>
      <c r="BE79" s="213" t="str">
        <f t="shared" si="79"/>
        <v/>
      </c>
      <c r="BF79" s="213" t="str">
        <f t="shared" si="79"/>
        <v/>
      </c>
      <c r="BG79" s="214" t="str">
        <f t="shared" si="79"/>
        <v/>
      </c>
    </row>
    <row r="80" spans="1:66" ht="26.25" customHeight="1" x14ac:dyDescent="0.2">
      <c r="A80" s="402"/>
      <c r="B80" s="408"/>
      <c r="C80" s="415" t="str">
        <f>Parameters!$B$13</f>
        <v>Death</v>
      </c>
      <c r="D80" s="225" t="str">
        <f>Parameters!$B$49</f>
        <v>All</v>
      </c>
      <c r="E80" s="291"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402"/>
      <c r="B81" s="408"/>
      <c r="C81" s="415"/>
      <c r="D81" s="295"/>
      <c r="E81" s="43"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212">
        <f>SUM(F81:BF81)</f>
        <v>0</v>
      </c>
    </row>
    <row r="82" spans="1:59" ht="15.75" hidden="1" customHeight="1" x14ac:dyDescent="0.2">
      <c r="A82" s="402"/>
      <c r="B82" s="408"/>
      <c r="C82" s="415"/>
      <c r="D82" s="295"/>
      <c r="E82" s="292"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212">
        <f>SUM(F82:BF82)</f>
        <v>0</v>
      </c>
    </row>
    <row r="83" spans="1:59" ht="26.25" customHeight="1" x14ac:dyDescent="0.2">
      <c r="A83" s="402"/>
      <c r="B83" s="408"/>
      <c r="C83" s="415"/>
      <c r="D83" s="225" t="str">
        <f>Parameters!$B$50</f>
        <v>SARI</v>
      </c>
      <c r="E83" s="291"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402"/>
      <c r="B84" s="408"/>
      <c r="C84" s="415"/>
      <c r="D84" s="225"/>
      <c r="E84" s="43"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212">
        <f>SUM(F84:BF84)</f>
        <v>0</v>
      </c>
    </row>
    <row r="85" spans="1:59" ht="15.75" hidden="1" customHeight="1" x14ac:dyDescent="0.2">
      <c r="A85" s="402"/>
      <c r="B85" s="408"/>
      <c r="C85" s="415"/>
      <c r="D85" s="294"/>
      <c r="E85" s="292"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212">
        <f>SUM(F85:BF85)</f>
        <v>0</v>
      </c>
    </row>
    <row r="86" spans="1:59" ht="26.25" customHeight="1" thickBot="1" x14ac:dyDescent="0.25">
      <c r="A86" s="402"/>
      <c r="B86" s="408"/>
      <c r="C86" s="415"/>
      <c r="D86" s="226" t="str">
        <f>Parameters!$B$51</f>
        <v>%</v>
      </c>
      <c r="E86" s="293"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402"/>
      <c r="B87" s="408"/>
      <c r="C87" s="415"/>
      <c r="D87" s="296"/>
      <c r="E87" s="215">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402"/>
      <c r="B88" s="409"/>
      <c r="C88" s="415"/>
      <c r="D88" s="296"/>
      <c r="E88" s="216">
        <f>$BJ$23</f>
        <v>0</v>
      </c>
      <c r="F88" s="213" t="str">
        <f t="shared" ref="F88:AK88" si="88">IF(F82=0,"",F85/F82)</f>
        <v/>
      </c>
      <c r="G88" s="213" t="str">
        <f t="shared" si="88"/>
        <v/>
      </c>
      <c r="H88" s="213" t="str">
        <f t="shared" si="88"/>
        <v/>
      </c>
      <c r="I88" s="213" t="str">
        <f t="shared" si="88"/>
        <v/>
      </c>
      <c r="J88" s="213" t="str">
        <f t="shared" si="88"/>
        <v/>
      </c>
      <c r="K88" s="213" t="str">
        <f t="shared" si="88"/>
        <v/>
      </c>
      <c r="L88" s="213" t="str">
        <f t="shared" si="88"/>
        <v/>
      </c>
      <c r="M88" s="213" t="str">
        <f t="shared" si="88"/>
        <v/>
      </c>
      <c r="N88" s="213" t="str">
        <f t="shared" si="88"/>
        <v/>
      </c>
      <c r="O88" s="213" t="str">
        <f t="shared" si="88"/>
        <v/>
      </c>
      <c r="P88" s="213" t="str">
        <f t="shared" si="88"/>
        <v/>
      </c>
      <c r="Q88" s="213" t="str">
        <f t="shared" si="88"/>
        <v/>
      </c>
      <c r="R88" s="213" t="str">
        <f t="shared" si="88"/>
        <v/>
      </c>
      <c r="S88" s="213" t="str">
        <f t="shared" si="88"/>
        <v/>
      </c>
      <c r="T88" s="213" t="str">
        <f t="shared" si="88"/>
        <v/>
      </c>
      <c r="U88" s="213" t="str">
        <f t="shared" si="88"/>
        <v/>
      </c>
      <c r="V88" s="213" t="str">
        <f t="shared" si="88"/>
        <v/>
      </c>
      <c r="W88" s="213" t="str">
        <f t="shared" si="88"/>
        <v/>
      </c>
      <c r="X88" s="213" t="str">
        <f t="shared" si="88"/>
        <v/>
      </c>
      <c r="Y88" s="213" t="str">
        <f t="shared" si="88"/>
        <v/>
      </c>
      <c r="Z88" s="213" t="str">
        <f t="shared" si="88"/>
        <v/>
      </c>
      <c r="AA88" s="213" t="str">
        <f t="shared" si="88"/>
        <v/>
      </c>
      <c r="AB88" s="213" t="str">
        <f t="shared" si="88"/>
        <v/>
      </c>
      <c r="AC88" s="213" t="str">
        <f t="shared" si="88"/>
        <v/>
      </c>
      <c r="AD88" s="213" t="str">
        <f t="shared" si="88"/>
        <v/>
      </c>
      <c r="AE88" s="213" t="str">
        <f t="shared" si="88"/>
        <v/>
      </c>
      <c r="AF88" s="213" t="str">
        <f t="shared" si="88"/>
        <v/>
      </c>
      <c r="AG88" s="213" t="str">
        <f t="shared" si="88"/>
        <v/>
      </c>
      <c r="AH88" s="213" t="str">
        <f t="shared" si="88"/>
        <v/>
      </c>
      <c r="AI88" s="213" t="str">
        <f t="shared" si="88"/>
        <v/>
      </c>
      <c r="AJ88" s="213" t="str">
        <f t="shared" si="88"/>
        <v/>
      </c>
      <c r="AK88" s="213" t="str">
        <f t="shared" si="88"/>
        <v/>
      </c>
      <c r="AL88" s="213" t="str">
        <f t="shared" ref="AL88:BG88" si="89">IF(AL82=0,"",AL85/AL82)</f>
        <v/>
      </c>
      <c r="AM88" s="213" t="str">
        <f t="shared" si="89"/>
        <v/>
      </c>
      <c r="AN88" s="213" t="str">
        <f t="shared" si="89"/>
        <v/>
      </c>
      <c r="AO88" s="213" t="str">
        <f t="shared" si="89"/>
        <v/>
      </c>
      <c r="AP88" s="213" t="str">
        <f t="shared" si="89"/>
        <v/>
      </c>
      <c r="AQ88" s="213" t="str">
        <f t="shared" si="89"/>
        <v/>
      </c>
      <c r="AR88" s="213" t="str">
        <f t="shared" si="89"/>
        <v/>
      </c>
      <c r="AS88" s="213" t="str">
        <f t="shared" si="89"/>
        <v/>
      </c>
      <c r="AT88" s="213" t="str">
        <f t="shared" si="89"/>
        <v/>
      </c>
      <c r="AU88" s="213" t="str">
        <f t="shared" si="89"/>
        <v/>
      </c>
      <c r="AV88" s="213" t="str">
        <f t="shared" si="89"/>
        <v/>
      </c>
      <c r="AW88" s="213" t="str">
        <f t="shared" si="89"/>
        <v/>
      </c>
      <c r="AX88" s="213" t="str">
        <f t="shared" si="89"/>
        <v/>
      </c>
      <c r="AY88" s="213" t="str">
        <f t="shared" si="89"/>
        <v/>
      </c>
      <c r="AZ88" s="213" t="str">
        <f t="shared" si="89"/>
        <v/>
      </c>
      <c r="BA88" s="213" t="str">
        <f t="shared" si="89"/>
        <v/>
      </c>
      <c r="BB88" s="213" t="str">
        <f t="shared" si="89"/>
        <v/>
      </c>
      <c r="BC88" s="213" t="str">
        <f t="shared" si="89"/>
        <v/>
      </c>
      <c r="BD88" s="213" t="str">
        <f t="shared" si="89"/>
        <v/>
      </c>
      <c r="BE88" s="213" t="str">
        <f t="shared" si="89"/>
        <v/>
      </c>
      <c r="BF88" s="213" t="str">
        <f t="shared" si="89"/>
        <v/>
      </c>
      <c r="BG88" s="214" t="str">
        <f t="shared" si="89"/>
        <v/>
      </c>
    </row>
    <row r="89" spans="1:59" ht="26.25" customHeight="1" x14ac:dyDescent="0.2">
      <c r="A89" s="402"/>
      <c r="B89" s="407" t="str">
        <f>Parameters!$H$6</f>
        <v>2 to 4 years</v>
      </c>
      <c r="C89" s="415" t="str">
        <f>Parameters!$B$11</f>
        <v>Hosp.</v>
      </c>
      <c r="D89" s="225" t="str">
        <f>Parameters!$B$49</f>
        <v>All</v>
      </c>
      <c r="E89" s="297"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402"/>
      <c r="B90" s="408"/>
      <c r="C90" s="415"/>
      <c r="D90" s="295"/>
      <c r="E90" s="43"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212">
        <f>SUM(F90:BF90)</f>
        <v>0</v>
      </c>
    </row>
    <row r="91" spans="1:59" ht="15.75" hidden="1" customHeight="1" x14ac:dyDescent="0.2">
      <c r="A91" s="402"/>
      <c r="B91" s="408"/>
      <c r="C91" s="415"/>
      <c r="D91" s="295"/>
      <c r="E91" s="292"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212">
        <f>SUM(F91:BF91)</f>
        <v>0</v>
      </c>
    </row>
    <row r="92" spans="1:59" ht="26.25" customHeight="1" x14ac:dyDescent="0.2">
      <c r="A92" s="402"/>
      <c r="B92" s="408"/>
      <c r="C92" s="415"/>
      <c r="D92" s="225" t="str">
        <f>Parameters!$B$50</f>
        <v>SARI</v>
      </c>
      <c r="E92" s="291"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402"/>
      <c r="B93" s="408"/>
      <c r="C93" s="415"/>
      <c r="D93" s="225"/>
      <c r="E93" s="43"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212">
        <f>SUM(F93:BF93)</f>
        <v>0</v>
      </c>
    </row>
    <row r="94" spans="1:59" ht="15.75" hidden="1" customHeight="1" x14ac:dyDescent="0.2">
      <c r="A94" s="402"/>
      <c r="B94" s="408"/>
      <c r="C94" s="415"/>
      <c r="D94" s="294"/>
      <c r="E94" s="292"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212">
        <f>SUM(F94:BF94)</f>
        <v>0</v>
      </c>
    </row>
    <row r="95" spans="1:59" ht="26.25" customHeight="1" x14ac:dyDescent="0.2">
      <c r="A95" s="402"/>
      <c r="B95" s="408"/>
      <c r="C95" s="415"/>
      <c r="D95" s="226" t="str">
        <f>Parameters!$B$51</f>
        <v>%</v>
      </c>
      <c r="E95" s="293"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402"/>
      <c r="B96" s="408"/>
      <c r="C96" s="415"/>
      <c r="D96" s="296"/>
      <c r="E96" s="43"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402"/>
      <c r="B97" s="408"/>
      <c r="C97" s="415"/>
      <c r="D97" s="296"/>
      <c r="E97" s="43" t="str">
        <f>Parameters!$B$16</f>
        <v>Male</v>
      </c>
      <c r="F97" s="213" t="str">
        <f t="shared" ref="F97:AK97" si="98">IF(F91=0,"",F94/F91)</f>
        <v/>
      </c>
      <c r="G97" s="213" t="str">
        <f t="shared" si="98"/>
        <v/>
      </c>
      <c r="H97" s="213" t="str">
        <f t="shared" si="98"/>
        <v/>
      </c>
      <c r="I97" s="213" t="str">
        <f t="shared" si="98"/>
        <v/>
      </c>
      <c r="J97" s="213" t="str">
        <f t="shared" si="98"/>
        <v/>
      </c>
      <c r="K97" s="213" t="str">
        <f t="shared" si="98"/>
        <v/>
      </c>
      <c r="L97" s="213" t="str">
        <f t="shared" si="98"/>
        <v/>
      </c>
      <c r="M97" s="213" t="str">
        <f t="shared" si="98"/>
        <v/>
      </c>
      <c r="N97" s="213" t="str">
        <f t="shared" si="98"/>
        <v/>
      </c>
      <c r="O97" s="213" t="str">
        <f t="shared" si="98"/>
        <v/>
      </c>
      <c r="P97" s="213" t="str">
        <f t="shared" si="98"/>
        <v/>
      </c>
      <c r="Q97" s="213" t="str">
        <f t="shared" si="98"/>
        <v/>
      </c>
      <c r="R97" s="213" t="str">
        <f t="shared" si="98"/>
        <v/>
      </c>
      <c r="S97" s="213" t="str">
        <f t="shared" si="98"/>
        <v/>
      </c>
      <c r="T97" s="213" t="str">
        <f t="shared" si="98"/>
        <v/>
      </c>
      <c r="U97" s="213" t="str">
        <f t="shared" si="98"/>
        <v/>
      </c>
      <c r="V97" s="213" t="str">
        <f t="shared" si="98"/>
        <v/>
      </c>
      <c r="W97" s="213" t="str">
        <f t="shared" si="98"/>
        <v/>
      </c>
      <c r="X97" s="213" t="str">
        <f t="shared" si="98"/>
        <v/>
      </c>
      <c r="Y97" s="213" t="str">
        <f t="shared" si="98"/>
        <v/>
      </c>
      <c r="Z97" s="213" t="str">
        <f t="shared" si="98"/>
        <v/>
      </c>
      <c r="AA97" s="213" t="str">
        <f t="shared" si="98"/>
        <v/>
      </c>
      <c r="AB97" s="213" t="str">
        <f t="shared" si="98"/>
        <v/>
      </c>
      <c r="AC97" s="213" t="str">
        <f t="shared" si="98"/>
        <v/>
      </c>
      <c r="AD97" s="213" t="str">
        <f t="shared" si="98"/>
        <v/>
      </c>
      <c r="AE97" s="213" t="str">
        <f t="shared" si="98"/>
        <v/>
      </c>
      <c r="AF97" s="213" t="str">
        <f t="shared" si="98"/>
        <v/>
      </c>
      <c r="AG97" s="213" t="str">
        <f t="shared" si="98"/>
        <v/>
      </c>
      <c r="AH97" s="213" t="str">
        <f t="shared" si="98"/>
        <v/>
      </c>
      <c r="AI97" s="213" t="str">
        <f t="shared" si="98"/>
        <v/>
      </c>
      <c r="AJ97" s="213" t="str">
        <f t="shared" si="98"/>
        <v/>
      </c>
      <c r="AK97" s="213" t="str">
        <f t="shared" si="98"/>
        <v/>
      </c>
      <c r="AL97" s="213" t="str">
        <f t="shared" ref="AL97:BG97" si="99">IF(AL91=0,"",AL94/AL91)</f>
        <v/>
      </c>
      <c r="AM97" s="213" t="str">
        <f t="shared" si="99"/>
        <v/>
      </c>
      <c r="AN97" s="213" t="str">
        <f t="shared" si="99"/>
        <v/>
      </c>
      <c r="AO97" s="213" t="str">
        <f t="shared" si="99"/>
        <v/>
      </c>
      <c r="AP97" s="213" t="str">
        <f t="shared" si="99"/>
        <v/>
      </c>
      <c r="AQ97" s="213" t="str">
        <f t="shared" si="99"/>
        <v/>
      </c>
      <c r="AR97" s="213" t="str">
        <f t="shared" si="99"/>
        <v/>
      </c>
      <c r="AS97" s="213" t="str">
        <f t="shared" si="99"/>
        <v/>
      </c>
      <c r="AT97" s="213" t="str">
        <f t="shared" si="99"/>
        <v/>
      </c>
      <c r="AU97" s="213" t="str">
        <f t="shared" si="99"/>
        <v/>
      </c>
      <c r="AV97" s="213" t="str">
        <f t="shared" si="99"/>
        <v/>
      </c>
      <c r="AW97" s="213" t="str">
        <f t="shared" si="99"/>
        <v/>
      </c>
      <c r="AX97" s="213" t="str">
        <f t="shared" si="99"/>
        <v/>
      </c>
      <c r="AY97" s="213" t="str">
        <f t="shared" si="99"/>
        <v/>
      </c>
      <c r="AZ97" s="213" t="str">
        <f t="shared" si="99"/>
        <v/>
      </c>
      <c r="BA97" s="213" t="str">
        <f t="shared" si="99"/>
        <v/>
      </c>
      <c r="BB97" s="213" t="str">
        <f t="shared" si="99"/>
        <v/>
      </c>
      <c r="BC97" s="213" t="str">
        <f t="shared" si="99"/>
        <v/>
      </c>
      <c r="BD97" s="213" t="str">
        <f t="shared" si="99"/>
        <v/>
      </c>
      <c r="BE97" s="213" t="str">
        <f t="shared" si="99"/>
        <v/>
      </c>
      <c r="BF97" s="213" t="str">
        <f t="shared" si="99"/>
        <v/>
      </c>
      <c r="BG97" s="214" t="str">
        <f t="shared" si="99"/>
        <v/>
      </c>
    </row>
    <row r="98" spans="1:62" ht="26.25" customHeight="1" x14ac:dyDescent="0.2">
      <c r="A98" s="402"/>
      <c r="B98" s="408"/>
      <c r="C98" s="415" t="str">
        <f>Parameters!$B$12</f>
        <v>ICU</v>
      </c>
      <c r="D98" s="225" t="str">
        <f>Parameters!$B$49</f>
        <v>All</v>
      </c>
      <c r="E98" s="291"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402"/>
      <c r="B99" s="408"/>
      <c r="C99" s="415"/>
      <c r="D99" s="295"/>
      <c r="E99" s="43"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212">
        <f>SUM(F99:BF99)</f>
        <v>0</v>
      </c>
    </row>
    <row r="100" spans="1:62" ht="15.75" hidden="1" customHeight="1" x14ac:dyDescent="0.2">
      <c r="A100" s="402"/>
      <c r="B100" s="408"/>
      <c r="C100" s="415"/>
      <c r="D100" s="295"/>
      <c r="E100" s="292"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212">
        <f>SUM(F100:BF100)</f>
        <v>0</v>
      </c>
    </row>
    <row r="101" spans="1:62" ht="26.25" customHeight="1" x14ac:dyDescent="0.2">
      <c r="A101" s="402"/>
      <c r="B101" s="408"/>
      <c r="C101" s="415"/>
      <c r="D101" s="225" t="str">
        <f>Parameters!$B$50</f>
        <v>SARI</v>
      </c>
      <c r="E101" s="291"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402"/>
      <c r="B102" s="408"/>
      <c r="C102" s="415"/>
      <c r="D102" s="225"/>
      <c r="E102" s="43"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212">
        <f>SUM(F102:BF102)</f>
        <v>0</v>
      </c>
    </row>
    <row r="103" spans="1:62" ht="15.75" hidden="1" customHeight="1" x14ac:dyDescent="0.2">
      <c r="A103" s="402"/>
      <c r="B103" s="408"/>
      <c r="C103" s="415"/>
      <c r="D103" s="294"/>
      <c r="E103" s="292"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212">
        <f>SUM(F103:BF103)</f>
        <v>0</v>
      </c>
    </row>
    <row r="104" spans="1:62" ht="26.25" customHeight="1" x14ac:dyDescent="0.2">
      <c r="A104" s="402"/>
      <c r="B104" s="408"/>
      <c r="C104" s="415"/>
      <c r="D104" s="226" t="str">
        <f>Parameters!$B$51</f>
        <v>%</v>
      </c>
      <c r="E104" s="293"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402"/>
      <c r="B105" s="408"/>
      <c r="C105" s="415"/>
      <c r="D105" s="296"/>
      <c r="E105" s="43"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1"/>
    </row>
    <row r="106" spans="1:62" ht="15.75" hidden="1" customHeight="1" x14ac:dyDescent="0.2">
      <c r="A106" s="402"/>
      <c r="B106" s="408"/>
      <c r="C106" s="415"/>
      <c r="D106" s="296"/>
      <c r="E106" s="43" t="str">
        <f>Parameters!$B$16</f>
        <v>Male</v>
      </c>
      <c r="F106" s="213" t="str">
        <f t="shared" ref="F106:AK106" si="108">IF(F100=0,"",F103/F100)</f>
        <v/>
      </c>
      <c r="G106" s="213" t="str">
        <f t="shared" si="108"/>
        <v/>
      </c>
      <c r="H106" s="213" t="str">
        <f t="shared" si="108"/>
        <v/>
      </c>
      <c r="I106" s="213" t="str">
        <f t="shared" si="108"/>
        <v/>
      </c>
      <c r="J106" s="213" t="str">
        <f t="shared" si="108"/>
        <v/>
      </c>
      <c r="K106" s="213" t="str">
        <f t="shared" si="108"/>
        <v/>
      </c>
      <c r="L106" s="213" t="str">
        <f t="shared" si="108"/>
        <v/>
      </c>
      <c r="M106" s="213" t="str">
        <f t="shared" si="108"/>
        <v/>
      </c>
      <c r="N106" s="213" t="str">
        <f t="shared" si="108"/>
        <v/>
      </c>
      <c r="O106" s="213" t="str">
        <f t="shared" si="108"/>
        <v/>
      </c>
      <c r="P106" s="213" t="str">
        <f t="shared" si="108"/>
        <v/>
      </c>
      <c r="Q106" s="213" t="str">
        <f t="shared" si="108"/>
        <v/>
      </c>
      <c r="R106" s="213" t="str">
        <f t="shared" si="108"/>
        <v/>
      </c>
      <c r="S106" s="213" t="str">
        <f t="shared" si="108"/>
        <v/>
      </c>
      <c r="T106" s="213" t="str">
        <f t="shared" si="108"/>
        <v/>
      </c>
      <c r="U106" s="213" t="str">
        <f t="shared" si="108"/>
        <v/>
      </c>
      <c r="V106" s="213" t="str">
        <f t="shared" si="108"/>
        <v/>
      </c>
      <c r="W106" s="213" t="str">
        <f t="shared" si="108"/>
        <v/>
      </c>
      <c r="X106" s="213" t="str">
        <f t="shared" si="108"/>
        <v/>
      </c>
      <c r="Y106" s="213" t="str">
        <f t="shared" si="108"/>
        <v/>
      </c>
      <c r="Z106" s="213" t="str">
        <f t="shared" si="108"/>
        <v/>
      </c>
      <c r="AA106" s="213" t="str">
        <f t="shared" si="108"/>
        <v/>
      </c>
      <c r="AB106" s="213" t="str">
        <f t="shared" si="108"/>
        <v/>
      </c>
      <c r="AC106" s="213" t="str">
        <f t="shared" si="108"/>
        <v/>
      </c>
      <c r="AD106" s="213" t="str">
        <f t="shared" si="108"/>
        <v/>
      </c>
      <c r="AE106" s="213" t="str">
        <f t="shared" si="108"/>
        <v/>
      </c>
      <c r="AF106" s="213" t="str">
        <f t="shared" si="108"/>
        <v/>
      </c>
      <c r="AG106" s="213" t="str">
        <f t="shared" si="108"/>
        <v/>
      </c>
      <c r="AH106" s="213" t="str">
        <f t="shared" si="108"/>
        <v/>
      </c>
      <c r="AI106" s="213" t="str">
        <f t="shared" si="108"/>
        <v/>
      </c>
      <c r="AJ106" s="213" t="str">
        <f t="shared" si="108"/>
        <v/>
      </c>
      <c r="AK106" s="213" t="str">
        <f t="shared" si="108"/>
        <v/>
      </c>
      <c r="AL106" s="213" t="str">
        <f t="shared" ref="AL106:BG106" si="109">IF(AL100=0,"",AL103/AL100)</f>
        <v/>
      </c>
      <c r="AM106" s="213" t="str">
        <f t="shared" si="109"/>
        <v/>
      </c>
      <c r="AN106" s="213" t="str">
        <f t="shared" si="109"/>
        <v/>
      </c>
      <c r="AO106" s="213" t="str">
        <f t="shared" si="109"/>
        <v/>
      </c>
      <c r="AP106" s="213" t="str">
        <f t="shared" si="109"/>
        <v/>
      </c>
      <c r="AQ106" s="213" t="str">
        <f t="shared" si="109"/>
        <v/>
      </c>
      <c r="AR106" s="213" t="str">
        <f t="shared" si="109"/>
        <v/>
      </c>
      <c r="AS106" s="213" t="str">
        <f t="shared" si="109"/>
        <v/>
      </c>
      <c r="AT106" s="213" t="str">
        <f t="shared" si="109"/>
        <v/>
      </c>
      <c r="AU106" s="213" t="str">
        <f t="shared" si="109"/>
        <v/>
      </c>
      <c r="AV106" s="213" t="str">
        <f t="shared" si="109"/>
        <v/>
      </c>
      <c r="AW106" s="213" t="str">
        <f t="shared" si="109"/>
        <v/>
      </c>
      <c r="AX106" s="213" t="str">
        <f t="shared" si="109"/>
        <v/>
      </c>
      <c r="AY106" s="213" t="str">
        <f t="shared" si="109"/>
        <v/>
      </c>
      <c r="AZ106" s="213" t="str">
        <f t="shared" si="109"/>
        <v/>
      </c>
      <c r="BA106" s="213" t="str">
        <f t="shared" si="109"/>
        <v/>
      </c>
      <c r="BB106" s="213" t="str">
        <f t="shared" si="109"/>
        <v/>
      </c>
      <c r="BC106" s="213" t="str">
        <f t="shared" si="109"/>
        <v/>
      </c>
      <c r="BD106" s="213" t="str">
        <f t="shared" si="109"/>
        <v/>
      </c>
      <c r="BE106" s="213" t="str">
        <f t="shared" si="109"/>
        <v/>
      </c>
      <c r="BF106" s="213" t="str">
        <f t="shared" si="109"/>
        <v/>
      </c>
      <c r="BG106" s="214" t="str">
        <f t="shared" si="109"/>
        <v/>
      </c>
    </row>
    <row r="107" spans="1:62" ht="26.25" customHeight="1" x14ac:dyDescent="0.2">
      <c r="A107" s="402"/>
      <c r="B107" s="408"/>
      <c r="C107" s="415" t="str">
        <f>Parameters!$B$13</f>
        <v>Death</v>
      </c>
      <c r="D107" s="225" t="str">
        <f>Parameters!$B$49</f>
        <v>All</v>
      </c>
      <c r="E107" s="291"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402"/>
      <c r="B108" s="408"/>
      <c r="C108" s="415"/>
      <c r="D108" s="295"/>
      <c r="E108" s="43"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212">
        <f>SUM(F108:BF108)</f>
        <v>0</v>
      </c>
    </row>
    <row r="109" spans="1:62" ht="15.75" hidden="1" customHeight="1" x14ac:dyDescent="0.2">
      <c r="A109" s="402"/>
      <c r="B109" s="408"/>
      <c r="C109" s="415"/>
      <c r="D109" s="295"/>
      <c r="E109" s="292"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212">
        <f>SUM(F109:BF109)</f>
        <v>0</v>
      </c>
    </row>
    <row r="110" spans="1:62" ht="26.25" customHeight="1" x14ac:dyDescent="0.2">
      <c r="A110" s="402"/>
      <c r="B110" s="408"/>
      <c r="C110" s="415"/>
      <c r="D110" s="225" t="str">
        <f>Parameters!$B$50</f>
        <v>SARI</v>
      </c>
      <c r="E110" s="291"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402"/>
      <c r="B111" s="408"/>
      <c r="C111" s="415"/>
      <c r="D111" s="225"/>
      <c r="E111" s="43"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212">
        <f>SUM(F111:BF111)</f>
        <v>0</v>
      </c>
    </row>
    <row r="112" spans="1:62" ht="15.75" hidden="1" customHeight="1" x14ac:dyDescent="0.2">
      <c r="A112" s="402"/>
      <c r="B112" s="408"/>
      <c r="C112" s="415"/>
      <c r="D112" s="294"/>
      <c r="E112" s="292"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212">
        <f>SUM(F112:BF112)</f>
        <v>0</v>
      </c>
    </row>
    <row r="113" spans="1:62" ht="26.25" customHeight="1" thickBot="1" x14ac:dyDescent="0.25">
      <c r="A113" s="402"/>
      <c r="B113" s="408"/>
      <c r="C113" s="415"/>
      <c r="D113" s="226" t="str">
        <f>Parameters!$B$51</f>
        <v>%</v>
      </c>
      <c r="E113" s="293"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402"/>
      <c r="B114" s="408"/>
      <c r="C114" s="415"/>
      <c r="D114" s="296"/>
      <c r="E114" s="215">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402"/>
      <c r="B115" s="409"/>
      <c r="C115" s="415"/>
      <c r="D115" s="296"/>
      <c r="E115" s="216">
        <f>$BJ$23</f>
        <v>0</v>
      </c>
      <c r="F115" s="213" t="str">
        <f t="shared" ref="F115:AK115" si="118">IF(F109=0,"",F112/F109)</f>
        <v/>
      </c>
      <c r="G115" s="213" t="str">
        <f t="shared" si="118"/>
        <v/>
      </c>
      <c r="H115" s="213" t="str">
        <f t="shared" si="118"/>
        <v/>
      </c>
      <c r="I115" s="213" t="str">
        <f t="shared" si="118"/>
        <v/>
      </c>
      <c r="J115" s="213" t="str">
        <f t="shared" si="118"/>
        <v/>
      </c>
      <c r="K115" s="213" t="str">
        <f t="shared" si="118"/>
        <v/>
      </c>
      <c r="L115" s="213" t="str">
        <f t="shared" si="118"/>
        <v/>
      </c>
      <c r="M115" s="213" t="str">
        <f t="shared" si="118"/>
        <v/>
      </c>
      <c r="N115" s="213" t="str">
        <f t="shared" si="118"/>
        <v/>
      </c>
      <c r="O115" s="213" t="str">
        <f t="shared" si="118"/>
        <v/>
      </c>
      <c r="P115" s="213" t="str">
        <f t="shared" si="118"/>
        <v/>
      </c>
      <c r="Q115" s="213" t="str">
        <f t="shared" si="118"/>
        <v/>
      </c>
      <c r="R115" s="213" t="str">
        <f t="shared" si="118"/>
        <v/>
      </c>
      <c r="S115" s="213" t="str">
        <f t="shared" si="118"/>
        <v/>
      </c>
      <c r="T115" s="213" t="str">
        <f t="shared" si="118"/>
        <v/>
      </c>
      <c r="U115" s="213" t="str">
        <f t="shared" si="118"/>
        <v/>
      </c>
      <c r="V115" s="213" t="str">
        <f t="shared" si="118"/>
        <v/>
      </c>
      <c r="W115" s="213" t="str">
        <f t="shared" si="118"/>
        <v/>
      </c>
      <c r="X115" s="213" t="str">
        <f t="shared" si="118"/>
        <v/>
      </c>
      <c r="Y115" s="213" t="str">
        <f t="shared" si="118"/>
        <v/>
      </c>
      <c r="Z115" s="213" t="str">
        <f t="shared" si="118"/>
        <v/>
      </c>
      <c r="AA115" s="213" t="str">
        <f t="shared" si="118"/>
        <v/>
      </c>
      <c r="AB115" s="213" t="str">
        <f t="shared" si="118"/>
        <v/>
      </c>
      <c r="AC115" s="213" t="str">
        <f t="shared" si="118"/>
        <v/>
      </c>
      <c r="AD115" s="213" t="str">
        <f t="shared" si="118"/>
        <v/>
      </c>
      <c r="AE115" s="213" t="str">
        <f t="shared" si="118"/>
        <v/>
      </c>
      <c r="AF115" s="213" t="str">
        <f t="shared" si="118"/>
        <v/>
      </c>
      <c r="AG115" s="213" t="str">
        <f t="shared" si="118"/>
        <v/>
      </c>
      <c r="AH115" s="213" t="str">
        <f t="shared" si="118"/>
        <v/>
      </c>
      <c r="AI115" s="213" t="str">
        <f t="shared" si="118"/>
        <v/>
      </c>
      <c r="AJ115" s="213" t="str">
        <f t="shared" si="118"/>
        <v/>
      </c>
      <c r="AK115" s="213" t="str">
        <f t="shared" si="118"/>
        <v/>
      </c>
      <c r="AL115" s="213" t="str">
        <f t="shared" ref="AL115:BG115" si="119">IF(AL109=0,"",AL112/AL109)</f>
        <v/>
      </c>
      <c r="AM115" s="213" t="str">
        <f t="shared" si="119"/>
        <v/>
      </c>
      <c r="AN115" s="213" t="str">
        <f t="shared" si="119"/>
        <v/>
      </c>
      <c r="AO115" s="213" t="str">
        <f t="shared" si="119"/>
        <v/>
      </c>
      <c r="AP115" s="213" t="str">
        <f t="shared" si="119"/>
        <v/>
      </c>
      <c r="AQ115" s="213" t="str">
        <f t="shared" si="119"/>
        <v/>
      </c>
      <c r="AR115" s="213" t="str">
        <f t="shared" si="119"/>
        <v/>
      </c>
      <c r="AS115" s="213" t="str">
        <f t="shared" si="119"/>
        <v/>
      </c>
      <c r="AT115" s="213" t="str">
        <f t="shared" si="119"/>
        <v/>
      </c>
      <c r="AU115" s="213" t="str">
        <f t="shared" si="119"/>
        <v/>
      </c>
      <c r="AV115" s="213" t="str">
        <f t="shared" si="119"/>
        <v/>
      </c>
      <c r="AW115" s="213" t="str">
        <f t="shared" si="119"/>
        <v/>
      </c>
      <c r="AX115" s="213" t="str">
        <f t="shared" si="119"/>
        <v/>
      </c>
      <c r="AY115" s="213" t="str">
        <f t="shared" si="119"/>
        <v/>
      </c>
      <c r="AZ115" s="213" t="str">
        <f t="shared" si="119"/>
        <v/>
      </c>
      <c r="BA115" s="213" t="str">
        <f t="shared" si="119"/>
        <v/>
      </c>
      <c r="BB115" s="213" t="str">
        <f t="shared" si="119"/>
        <v/>
      </c>
      <c r="BC115" s="213" t="str">
        <f t="shared" si="119"/>
        <v/>
      </c>
      <c r="BD115" s="213" t="str">
        <f t="shared" si="119"/>
        <v/>
      </c>
      <c r="BE115" s="213" t="str">
        <f t="shared" si="119"/>
        <v/>
      </c>
      <c r="BF115" s="213" t="str">
        <f t="shared" si="119"/>
        <v/>
      </c>
      <c r="BG115" s="214" t="str">
        <f t="shared" si="119"/>
        <v/>
      </c>
    </row>
    <row r="116" spans="1:62" ht="26.25" customHeight="1" x14ac:dyDescent="0.2">
      <c r="A116" s="402"/>
      <c r="B116" s="407" t="str">
        <f>Parameters!$H$7</f>
        <v>5 to 14 years</v>
      </c>
      <c r="C116" s="415" t="str">
        <f>Parameters!$B$11</f>
        <v>Hosp.</v>
      </c>
      <c r="D116" s="225" t="str">
        <f>Parameters!$B$49</f>
        <v>All</v>
      </c>
      <c r="E116" s="297"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402"/>
      <c r="B117" s="408"/>
      <c r="C117" s="415"/>
      <c r="D117" s="295"/>
      <c r="E117" s="43"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212">
        <f>SUM(F117:BF117)</f>
        <v>0</v>
      </c>
    </row>
    <row r="118" spans="1:62" ht="15.75" hidden="1" customHeight="1" x14ac:dyDescent="0.2">
      <c r="A118" s="402"/>
      <c r="B118" s="408"/>
      <c r="C118" s="415"/>
      <c r="D118" s="295"/>
      <c r="E118" s="292"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212">
        <f>SUM(F118:BF118)</f>
        <v>0</v>
      </c>
    </row>
    <row r="119" spans="1:62" ht="26.25" customHeight="1" x14ac:dyDescent="0.2">
      <c r="A119" s="402"/>
      <c r="B119" s="408"/>
      <c r="C119" s="415"/>
      <c r="D119" s="225" t="str">
        <f>Parameters!$B$50</f>
        <v>SARI</v>
      </c>
      <c r="E119" s="291"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402"/>
      <c r="B120" s="408"/>
      <c r="C120" s="415"/>
      <c r="D120" s="225"/>
      <c r="E120" s="43"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212">
        <f>SUM(F120:BF120)</f>
        <v>0</v>
      </c>
    </row>
    <row r="121" spans="1:62" ht="15.75" hidden="1" customHeight="1" x14ac:dyDescent="0.2">
      <c r="A121" s="402"/>
      <c r="B121" s="408"/>
      <c r="C121" s="415"/>
      <c r="D121" s="294"/>
      <c r="E121" s="292"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212">
        <f>SUM(F121:BF121)</f>
        <v>0</v>
      </c>
    </row>
    <row r="122" spans="1:62" ht="26.25" customHeight="1" x14ac:dyDescent="0.2">
      <c r="A122" s="402"/>
      <c r="B122" s="408"/>
      <c r="C122" s="415"/>
      <c r="D122" s="226" t="str">
        <f>Parameters!$B$51</f>
        <v>%</v>
      </c>
      <c r="E122" s="293"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402"/>
      <c r="B123" s="408"/>
      <c r="C123" s="415"/>
      <c r="D123" s="296"/>
      <c r="E123" s="43"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402"/>
      <c r="B124" s="408"/>
      <c r="C124" s="415"/>
      <c r="D124" s="296"/>
      <c r="E124" s="43" t="str">
        <f>Parameters!$B$16</f>
        <v>Male</v>
      </c>
      <c r="F124" s="213" t="str">
        <f t="shared" ref="F124:AK124" si="128">IF(F118=0,"",F121/F118)</f>
        <v/>
      </c>
      <c r="G124" s="213" t="str">
        <f t="shared" si="128"/>
        <v/>
      </c>
      <c r="H124" s="213" t="str">
        <f t="shared" si="128"/>
        <v/>
      </c>
      <c r="I124" s="213" t="str">
        <f t="shared" si="128"/>
        <v/>
      </c>
      <c r="J124" s="213" t="str">
        <f t="shared" si="128"/>
        <v/>
      </c>
      <c r="K124" s="213" t="str">
        <f t="shared" si="128"/>
        <v/>
      </c>
      <c r="L124" s="213" t="str">
        <f t="shared" si="128"/>
        <v/>
      </c>
      <c r="M124" s="213" t="str">
        <f t="shared" si="128"/>
        <v/>
      </c>
      <c r="N124" s="213" t="str">
        <f t="shared" si="128"/>
        <v/>
      </c>
      <c r="O124" s="213" t="str">
        <f t="shared" si="128"/>
        <v/>
      </c>
      <c r="P124" s="213" t="str">
        <f t="shared" si="128"/>
        <v/>
      </c>
      <c r="Q124" s="213" t="str">
        <f t="shared" si="128"/>
        <v/>
      </c>
      <c r="R124" s="213" t="str">
        <f t="shared" si="128"/>
        <v/>
      </c>
      <c r="S124" s="213" t="str">
        <f t="shared" si="128"/>
        <v/>
      </c>
      <c r="T124" s="213" t="str">
        <f t="shared" si="128"/>
        <v/>
      </c>
      <c r="U124" s="213" t="str">
        <f t="shared" si="128"/>
        <v/>
      </c>
      <c r="V124" s="213" t="str">
        <f t="shared" si="128"/>
        <v/>
      </c>
      <c r="W124" s="213" t="str">
        <f t="shared" si="128"/>
        <v/>
      </c>
      <c r="X124" s="213" t="str">
        <f t="shared" si="128"/>
        <v/>
      </c>
      <c r="Y124" s="213" t="str">
        <f t="shared" si="128"/>
        <v/>
      </c>
      <c r="Z124" s="213" t="str">
        <f t="shared" si="128"/>
        <v/>
      </c>
      <c r="AA124" s="213" t="str">
        <f t="shared" si="128"/>
        <v/>
      </c>
      <c r="AB124" s="213" t="str">
        <f t="shared" si="128"/>
        <v/>
      </c>
      <c r="AC124" s="213" t="str">
        <f t="shared" si="128"/>
        <v/>
      </c>
      <c r="AD124" s="213" t="str">
        <f t="shared" si="128"/>
        <v/>
      </c>
      <c r="AE124" s="213" t="str">
        <f t="shared" si="128"/>
        <v/>
      </c>
      <c r="AF124" s="213" t="str">
        <f t="shared" si="128"/>
        <v/>
      </c>
      <c r="AG124" s="213" t="str">
        <f t="shared" si="128"/>
        <v/>
      </c>
      <c r="AH124" s="213" t="str">
        <f t="shared" si="128"/>
        <v/>
      </c>
      <c r="AI124" s="213" t="str">
        <f t="shared" si="128"/>
        <v/>
      </c>
      <c r="AJ124" s="213" t="str">
        <f t="shared" si="128"/>
        <v/>
      </c>
      <c r="AK124" s="213" t="str">
        <f t="shared" si="128"/>
        <v/>
      </c>
      <c r="AL124" s="213" t="str">
        <f t="shared" ref="AL124:BG124" si="129">IF(AL118=0,"",AL121/AL118)</f>
        <v/>
      </c>
      <c r="AM124" s="213" t="str">
        <f t="shared" si="129"/>
        <v/>
      </c>
      <c r="AN124" s="213" t="str">
        <f t="shared" si="129"/>
        <v/>
      </c>
      <c r="AO124" s="213" t="str">
        <f t="shared" si="129"/>
        <v/>
      </c>
      <c r="AP124" s="213" t="str">
        <f t="shared" si="129"/>
        <v/>
      </c>
      <c r="AQ124" s="213" t="str">
        <f t="shared" si="129"/>
        <v/>
      </c>
      <c r="AR124" s="213" t="str">
        <f t="shared" si="129"/>
        <v/>
      </c>
      <c r="AS124" s="213" t="str">
        <f t="shared" si="129"/>
        <v/>
      </c>
      <c r="AT124" s="213" t="str">
        <f t="shared" si="129"/>
        <v/>
      </c>
      <c r="AU124" s="213" t="str">
        <f t="shared" si="129"/>
        <v/>
      </c>
      <c r="AV124" s="213" t="str">
        <f t="shared" si="129"/>
        <v/>
      </c>
      <c r="AW124" s="213" t="str">
        <f t="shared" si="129"/>
        <v/>
      </c>
      <c r="AX124" s="213" t="str">
        <f t="shared" si="129"/>
        <v/>
      </c>
      <c r="AY124" s="213" t="str">
        <f t="shared" si="129"/>
        <v/>
      </c>
      <c r="AZ124" s="213" t="str">
        <f t="shared" si="129"/>
        <v/>
      </c>
      <c r="BA124" s="213" t="str">
        <f t="shared" si="129"/>
        <v/>
      </c>
      <c r="BB124" s="213" t="str">
        <f t="shared" si="129"/>
        <v/>
      </c>
      <c r="BC124" s="213" t="str">
        <f t="shared" si="129"/>
        <v/>
      </c>
      <c r="BD124" s="213" t="str">
        <f t="shared" si="129"/>
        <v/>
      </c>
      <c r="BE124" s="213" t="str">
        <f t="shared" si="129"/>
        <v/>
      </c>
      <c r="BF124" s="213" t="str">
        <f t="shared" si="129"/>
        <v/>
      </c>
      <c r="BG124" s="214" t="str">
        <f t="shared" si="129"/>
        <v/>
      </c>
    </row>
    <row r="125" spans="1:62" ht="26.25" customHeight="1" x14ac:dyDescent="0.2">
      <c r="A125" s="402"/>
      <c r="B125" s="408"/>
      <c r="C125" s="415" t="str">
        <f>Parameters!$B$12</f>
        <v>ICU</v>
      </c>
      <c r="D125" s="225" t="str">
        <f>Parameters!$B$49</f>
        <v>All</v>
      </c>
      <c r="E125" s="291"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402"/>
      <c r="B126" s="408"/>
      <c r="C126" s="415"/>
      <c r="D126" s="295"/>
      <c r="E126" s="43"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212">
        <f>SUM(F126:BF126)</f>
        <v>0</v>
      </c>
    </row>
    <row r="127" spans="1:62" ht="15.75" hidden="1" customHeight="1" x14ac:dyDescent="0.2">
      <c r="A127" s="402"/>
      <c r="B127" s="408"/>
      <c r="C127" s="415"/>
      <c r="D127" s="295"/>
      <c r="E127" s="292"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212">
        <f>SUM(F127:BF127)</f>
        <v>0</v>
      </c>
      <c r="BJ127" s="67"/>
    </row>
    <row r="128" spans="1:62" ht="26.25" customHeight="1" x14ac:dyDescent="0.2">
      <c r="A128" s="402"/>
      <c r="B128" s="408"/>
      <c r="C128" s="415"/>
      <c r="D128" s="225" t="str">
        <f>Parameters!$B$50</f>
        <v>SARI</v>
      </c>
      <c r="E128" s="291"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402"/>
      <c r="B129" s="408"/>
      <c r="C129" s="415"/>
      <c r="D129" s="225"/>
      <c r="E129" s="43"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212"/>
    </row>
    <row r="130" spans="1:59" ht="15.75" hidden="1" customHeight="1" x14ac:dyDescent="0.2">
      <c r="A130" s="402"/>
      <c r="B130" s="408"/>
      <c r="C130" s="415"/>
      <c r="D130" s="294"/>
      <c r="E130" s="292"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212"/>
    </row>
    <row r="131" spans="1:59" ht="26.25" customHeight="1" x14ac:dyDescent="0.2">
      <c r="A131" s="402"/>
      <c r="B131" s="408"/>
      <c r="C131" s="415"/>
      <c r="D131" s="226" t="str">
        <f>Parameters!$B$51</f>
        <v>%</v>
      </c>
      <c r="E131" s="293"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402"/>
      <c r="B132" s="408"/>
      <c r="C132" s="415"/>
      <c r="D132" s="296"/>
      <c r="E132" s="43"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402"/>
      <c r="B133" s="408"/>
      <c r="C133" s="415"/>
      <c r="D133" s="296"/>
      <c r="E133" s="43" t="str">
        <f>Parameters!$B$16</f>
        <v>Male</v>
      </c>
      <c r="F133" s="213" t="str">
        <f t="shared" ref="F133:AK133" si="138">IF(F127=0,"",F130/F127)</f>
        <v/>
      </c>
      <c r="G133" s="213" t="str">
        <f t="shared" si="138"/>
        <v/>
      </c>
      <c r="H133" s="213" t="str">
        <f t="shared" si="138"/>
        <v/>
      </c>
      <c r="I133" s="213" t="str">
        <f t="shared" si="138"/>
        <v/>
      </c>
      <c r="J133" s="213" t="str">
        <f t="shared" si="138"/>
        <v/>
      </c>
      <c r="K133" s="213" t="str">
        <f t="shared" si="138"/>
        <v/>
      </c>
      <c r="L133" s="213" t="str">
        <f t="shared" si="138"/>
        <v/>
      </c>
      <c r="M133" s="213" t="str">
        <f t="shared" si="138"/>
        <v/>
      </c>
      <c r="N133" s="213" t="str">
        <f t="shared" si="138"/>
        <v/>
      </c>
      <c r="O133" s="213" t="str">
        <f t="shared" si="138"/>
        <v/>
      </c>
      <c r="P133" s="213" t="str">
        <f t="shared" si="138"/>
        <v/>
      </c>
      <c r="Q133" s="213" t="str">
        <f t="shared" si="138"/>
        <v/>
      </c>
      <c r="R133" s="213" t="str">
        <f t="shared" si="138"/>
        <v/>
      </c>
      <c r="S133" s="213" t="str">
        <f t="shared" si="138"/>
        <v/>
      </c>
      <c r="T133" s="213" t="str">
        <f t="shared" si="138"/>
        <v/>
      </c>
      <c r="U133" s="213" t="str">
        <f t="shared" si="138"/>
        <v/>
      </c>
      <c r="V133" s="213" t="str">
        <f t="shared" si="138"/>
        <v/>
      </c>
      <c r="W133" s="213" t="str">
        <f t="shared" si="138"/>
        <v/>
      </c>
      <c r="X133" s="213" t="str">
        <f t="shared" si="138"/>
        <v/>
      </c>
      <c r="Y133" s="213" t="str">
        <f t="shared" si="138"/>
        <v/>
      </c>
      <c r="Z133" s="213" t="str">
        <f t="shared" si="138"/>
        <v/>
      </c>
      <c r="AA133" s="213" t="str">
        <f t="shared" si="138"/>
        <v/>
      </c>
      <c r="AB133" s="213" t="str">
        <f t="shared" si="138"/>
        <v/>
      </c>
      <c r="AC133" s="213" t="str">
        <f t="shared" si="138"/>
        <v/>
      </c>
      <c r="AD133" s="213" t="str">
        <f t="shared" si="138"/>
        <v/>
      </c>
      <c r="AE133" s="213" t="str">
        <f t="shared" si="138"/>
        <v/>
      </c>
      <c r="AF133" s="213" t="str">
        <f t="shared" si="138"/>
        <v/>
      </c>
      <c r="AG133" s="213" t="str">
        <f t="shared" si="138"/>
        <v/>
      </c>
      <c r="AH133" s="213" t="str">
        <f t="shared" si="138"/>
        <v/>
      </c>
      <c r="AI133" s="213" t="str">
        <f t="shared" si="138"/>
        <v/>
      </c>
      <c r="AJ133" s="213" t="str">
        <f t="shared" si="138"/>
        <v/>
      </c>
      <c r="AK133" s="213" t="str">
        <f t="shared" si="138"/>
        <v/>
      </c>
      <c r="AL133" s="213" t="str">
        <f t="shared" ref="AL133:BG133" si="139">IF(AL127=0,"",AL130/AL127)</f>
        <v/>
      </c>
      <c r="AM133" s="213" t="str">
        <f t="shared" si="139"/>
        <v/>
      </c>
      <c r="AN133" s="213" t="str">
        <f t="shared" si="139"/>
        <v/>
      </c>
      <c r="AO133" s="213" t="str">
        <f t="shared" si="139"/>
        <v/>
      </c>
      <c r="AP133" s="213" t="str">
        <f t="shared" si="139"/>
        <v/>
      </c>
      <c r="AQ133" s="213" t="str">
        <f t="shared" si="139"/>
        <v/>
      </c>
      <c r="AR133" s="213" t="str">
        <f t="shared" si="139"/>
        <v/>
      </c>
      <c r="AS133" s="213" t="str">
        <f t="shared" si="139"/>
        <v/>
      </c>
      <c r="AT133" s="213" t="str">
        <f t="shared" si="139"/>
        <v/>
      </c>
      <c r="AU133" s="213" t="str">
        <f t="shared" si="139"/>
        <v/>
      </c>
      <c r="AV133" s="213" t="str">
        <f t="shared" si="139"/>
        <v/>
      </c>
      <c r="AW133" s="213" t="str">
        <f t="shared" si="139"/>
        <v/>
      </c>
      <c r="AX133" s="213" t="str">
        <f t="shared" si="139"/>
        <v/>
      </c>
      <c r="AY133" s="213" t="str">
        <f t="shared" si="139"/>
        <v/>
      </c>
      <c r="AZ133" s="213" t="str">
        <f t="shared" si="139"/>
        <v/>
      </c>
      <c r="BA133" s="213" t="str">
        <f t="shared" si="139"/>
        <v/>
      </c>
      <c r="BB133" s="213" t="str">
        <f t="shared" si="139"/>
        <v/>
      </c>
      <c r="BC133" s="213" t="str">
        <f t="shared" si="139"/>
        <v/>
      </c>
      <c r="BD133" s="213" t="str">
        <f t="shared" si="139"/>
        <v/>
      </c>
      <c r="BE133" s="213" t="str">
        <f t="shared" si="139"/>
        <v/>
      </c>
      <c r="BF133" s="213" t="str">
        <f t="shared" si="139"/>
        <v/>
      </c>
      <c r="BG133" s="214" t="str">
        <f t="shared" si="139"/>
        <v/>
      </c>
    </row>
    <row r="134" spans="1:59" ht="26.25" customHeight="1" x14ac:dyDescent="0.2">
      <c r="A134" s="402"/>
      <c r="B134" s="408"/>
      <c r="C134" s="415" t="str">
        <f>Parameters!$B$13</f>
        <v>Death</v>
      </c>
      <c r="D134" s="225" t="str">
        <f>Parameters!$B$49</f>
        <v>All</v>
      </c>
      <c r="E134" s="291"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402"/>
      <c r="B135" s="408"/>
      <c r="C135" s="415"/>
      <c r="D135" s="295"/>
      <c r="E135" s="43"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212">
        <f>SUM(F135:BF135)</f>
        <v>0</v>
      </c>
    </row>
    <row r="136" spans="1:59" ht="15.75" hidden="1" customHeight="1" x14ac:dyDescent="0.2">
      <c r="A136" s="402"/>
      <c r="B136" s="408"/>
      <c r="C136" s="415"/>
      <c r="D136" s="295"/>
      <c r="E136" s="292"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212">
        <f>SUM(F136:BF136)</f>
        <v>0</v>
      </c>
    </row>
    <row r="137" spans="1:59" ht="26.25" customHeight="1" x14ac:dyDescent="0.2">
      <c r="A137" s="402"/>
      <c r="B137" s="408"/>
      <c r="C137" s="415"/>
      <c r="D137" s="225" t="str">
        <f>Parameters!$B$50</f>
        <v>SARI</v>
      </c>
      <c r="E137" s="291"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402"/>
      <c r="B138" s="408"/>
      <c r="C138" s="415"/>
      <c r="D138" s="225"/>
      <c r="E138" s="43"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212">
        <f>SUM(F138:BF138)</f>
        <v>0</v>
      </c>
    </row>
    <row r="139" spans="1:59" ht="15.75" hidden="1" customHeight="1" x14ac:dyDescent="0.2">
      <c r="A139" s="402"/>
      <c r="B139" s="408"/>
      <c r="C139" s="415"/>
      <c r="D139" s="294"/>
      <c r="E139" s="292"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212">
        <f>SUM(F139:BF139)</f>
        <v>0</v>
      </c>
    </row>
    <row r="140" spans="1:59" ht="26.25" customHeight="1" thickBot="1" x14ac:dyDescent="0.25">
      <c r="A140" s="402"/>
      <c r="B140" s="408"/>
      <c r="C140" s="415"/>
      <c r="D140" s="226" t="str">
        <f>Parameters!$B$51</f>
        <v>%</v>
      </c>
      <c r="E140" s="293"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402"/>
      <c r="B141" s="408"/>
      <c r="C141" s="415"/>
      <c r="D141" s="296"/>
      <c r="E141" s="215">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402"/>
      <c r="B142" s="409"/>
      <c r="C142" s="415"/>
      <c r="D142" s="296"/>
      <c r="E142" s="216">
        <f>$BJ$23</f>
        <v>0</v>
      </c>
      <c r="F142" s="213" t="str">
        <f t="shared" ref="F142:AK142" si="148">IF(F136=0,"",F139/F136)</f>
        <v/>
      </c>
      <c r="G142" s="213" t="str">
        <f t="shared" si="148"/>
        <v/>
      </c>
      <c r="H142" s="213" t="str">
        <f t="shared" si="148"/>
        <v/>
      </c>
      <c r="I142" s="213" t="str">
        <f t="shared" si="148"/>
        <v/>
      </c>
      <c r="J142" s="213" t="str">
        <f t="shared" si="148"/>
        <v/>
      </c>
      <c r="K142" s="213" t="str">
        <f t="shared" si="148"/>
        <v/>
      </c>
      <c r="L142" s="213" t="str">
        <f t="shared" si="148"/>
        <v/>
      </c>
      <c r="M142" s="213" t="str">
        <f t="shared" si="148"/>
        <v/>
      </c>
      <c r="N142" s="213" t="str">
        <f t="shared" si="148"/>
        <v/>
      </c>
      <c r="O142" s="213" t="str">
        <f t="shared" si="148"/>
        <v/>
      </c>
      <c r="P142" s="213" t="str">
        <f t="shared" si="148"/>
        <v/>
      </c>
      <c r="Q142" s="213" t="str">
        <f t="shared" si="148"/>
        <v/>
      </c>
      <c r="R142" s="213" t="str">
        <f t="shared" si="148"/>
        <v/>
      </c>
      <c r="S142" s="213" t="str">
        <f t="shared" si="148"/>
        <v/>
      </c>
      <c r="T142" s="213" t="str">
        <f t="shared" si="148"/>
        <v/>
      </c>
      <c r="U142" s="213" t="str">
        <f t="shared" si="148"/>
        <v/>
      </c>
      <c r="V142" s="213" t="str">
        <f t="shared" si="148"/>
        <v/>
      </c>
      <c r="W142" s="213" t="str">
        <f t="shared" si="148"/>
        <v/>
      </c>
      <c r="X142" s="213" t="str">
        <f t="shared" si="148"/>
        <v/>
      </c>
      <c r="Y142" s="213" t="str">
        <f t="shared" si="148"/>
        <v/>
      </c>
      <c r="Z142" s="213" t="str">
        <f t="shared" si="148"/>
        <v/>
      </c>
      <c r="AA142" s="213" t="str">
        <f t="shared" si="148"/>
        <v/>
      </c>
      <c r="AB142" s="213" t="str">
        <f t="shared" si="148"/>
        <v/>
      </c>
      <c r="AC142" s="213" t="str">
        <f t="shared" si="148"/>
        <v/>
      </c>
      <c r="AD142" s="213" t="str">
        <f t="shared" si="148"/>
        <v/>
      </c>
      <c r="AE142" s="213" t="str">
        <f t="shared" si="148"/>
        <v/>
      </c>
      <c r="AF142" s="213" t="str">
        <f t="shared" si="148"/>
        <v/>
      </c>
      <c r="AG142" s="213" t="str">
        <f t="shared" si="148"/>
        <v/>
      </c>
      <c r="AH142" s="213" t="str">
        <f t="shared" si="148"/>
        <v/>
      </c>
      <c r="AI142" s="213" t="str">
        <f t="shared" si="148"/>
        <v/>
      </c>
      <c r="AJ142" s="213" t="str">
        <f t="shared" si="148"/>
        <v/>
      </c>
      <c r="AK142" s="213" t="str">
        <f t="shared" si="148"/>
        <v/>
      </c>
      <c r="AL142" s="213" t="str">
        <f t="shared" ref="AL142:BG142" si="149">IF(AL136=0,"",AL139/AL136)</f>
        <v/>
      </c>
      <c r="AM142" s="213" t="str">
        <f t="shared" si="149"/>
        <v/>
      </c>
      <c r="AN142" s="213" t="str">
        <f t="shared" si="149"/>
        <v/>
      </c>
      <c r="AO142" s="213" t="str">
        <f t="shared" si="149"/>
        <v/>
      </c>
      <c r="AP142" s="213" t="str">
        <f t="shared" si="149"/>
        <v/>
      </c>
      <c r="AQ142" s="213" t="str">
        <f t="shared" si="149"/>
        <v/>
      </c>
      <c r="AR142" s="213" t="str">
        <f t="shared" si="149"/>
        <v/>
      </c>
      <c r="AS142" s="213" t="str">
        <f t="shared" si="149"/>
        <v/>
      </c>
      <c r="AT142" s="213" t="str">
        <f t="shared" si="149"/>
        <v/>
      </c>
      <c r="AU142" s="213" t="str">
        <f t="shared" si="149"/>
        <v/>
      </c>
      <c r="AV142" s="213" t="str">
        <f t="shared" si="149"/>
        <v/>
      </c>
      <c r="AW142" s="213" t="str">
        <f t="shared" si="149"/>
        <v/>
      </c>
      <c r="AX142" s="213" t="str">
        <f t="shared" si="149"/>
        <v/>
      </c>
      <c r="AY142" s="213" t="str">
        <f t="shared" si="149"/>
        <v/>
      </c>
      <c r="AZ142" s="213" t="str">
        <f t="shared" si="149"/>
        <v/>
      </c>
      <c r="BA142" s="213" t="str">
        <f t="shared" si="149"/>
        <v/>
      </c>
      <c r="BB142" s="213" t="str">
        <f t="shared" si="149"/>
        <v/>
      </c>
      <c r="BC142" s="213" t="str">
        <f t="shared" si="149"/>
        <v/>
      </c>
      <c r="BD142" s="213" t="str">
        <f t="shared" si="149"/>
        <v/>
      </c>
      <c r="BE142" s="213" t="str">
        <f t="shared" si="149"/>
        <v/>
      </c>
      <c r="BF142" s="213" t="str">
        <f t="shared" si="149"/>
        <v/>
      </c>
      <c r="BG142" s="214" t="str">
        <f t="shared" si="149"/>
        <v/>
      </c>
    </row>
    <row r="143" spans="1:59" ht="26.25" customHeight="1" x14ac:dyDescent="0.2">
      <c r="A143" s="402"/>
      <c r="B143" s="407" t="str">
        <f>Parameters!$H$8</f>
        <v>15 to 49 years</v>
      </c>
      <c r="C143" s="415" t="str">
        <f>Parameters!$B$11</f>
        <v>Hosp.</v>
      </c>
      <c r="D143" s="225" t="str">
        <f>Parameters!$B$49</f>
        <v>All</v>
      </c>
      <c r="E143" s="297"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402"/>
      <c r="B144" s="408"/>
      <c r="C144" s="415"/>
      <c r="D144" s="295"/>
      <c r="E144" s="43"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212">
        <f>SUM(F144:BF144)</f>
        <v>0</v>
      </c>
    </row>
    <row r="145" spans="1:59" ht="15.75" hidden="1" customHeight="1" x14ac:dyDescent="0.2">
      <c r="A145" s="402"/>
      <c r="B145" s="408"/>
      <c r="C145" s="415"/>
      <c r="D145" s="295"/>
      <c r="E145" s="292"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212">
        <f>SUM(F145:BF145)</f>
        <v>0</v>
      </c>
    </row>
    <row r="146" spans="1:59" ht="26.25" customHeight="1" x14ac:dyDescent="0.2">
      <c r="A146" s="402"/>
      <c r="B146" s="408"/>
      <c r="C146" s="415"/>
      <c r="D146" s="225" t="str">
        <f>Parameters!$B$50</f>
        <v>SARI</v>
      </c>
      <c r="E146" s="291"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402"/>
      <c r="B147" s="408"/>
      <c r="C147" s="415"/>
      <c r="D147" s="225"/>
      <c r="E147" s="43"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212">
        <f>SUM(F147:BF147)</f>
        <v>0</v>
      </c>
    </row>
    <row r="148" spans="1:59" ht="15.75" hidden="1" customHeight="1" x14ac:dyDescent="0.2">
      <c r="A148" s="402"/>
      <c r="B148" s="408"/>
      <c r="C148" s="415"/>
      <c r="D148" s="294"/>
      <c r="E148" s="292"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212">
        <f>SUM(F148:BF148)</f>
        <v>0</v>
      </c>
    </row>
    <row r="149" spans="1:59" ht="26.25" customHeight="1" x14ac:dyDescent="0.2">
      <c r="A149" s="402"/>
      <c r="B149" s="408"/>
      <c r="C149" s="415"/>
      <c r="D149" s="226" t="str">
        <f>Parameters!$B$51</f>
        <v>%</v>
      </c>
      <c r="E149" s="293"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402"/>
      <c r="B150" s="408"/>
      <c r="C150" s="415"/>
      <c r="D150" s="296"/>
      <c r="E150" s="43"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402"/>
      <c r="B151" s="408"/>
      <c r="C151" s="415"/>
      <c r="D151" s="296"/>
      <c r="E151" s="43" t="str">
        <f>Parameters!$B$16</f>
        <v>Male</v>
      </c>
      <c r="F151" s="213" t="str">
        <f t="shared" ref="F151:AK151" si="158">IF(F145=0,"",F148/F145)</f>
        <v/>
      </c>
      <c r="G151" s="213" t="str">
        <f t="shared" si="158"/>
        <v/>
      </c>
      <c r="H151" s="213" t="str">
        <f t="shared" si="158"/>
        <v/>
      </c>
      <c r="I151" s="213" t="str">
        <f t="shared" si="158"/>
        <v/>
      </c>
      <c r="J151" s="213" t="str">
        <f t="shared" si="158"/>
        <v/>
      </c>
      <c r="K151" s="213" t="str">
        <f t="shared" si="158"/>
        <v/>
      </c>
      <c r="L151" s="213" t="str">
        <f t="shared" si="158"/>
        <v/>
      </c>
      <c r="M151" s="213" t="str">
        <f t="shared" si="158"/>
        <v/>
      </c>
      <c r="N151" s="213" t="str">
        <f t="shared" si="158"/>
        <v/>
      </c>
      <c r="O151" s="213" t="str">
        <f t="shared" si="158"/>
        <v/>
      </c>
      <c r="P151" s="213" t="str">
        <f t="shared" si="158"/>
        <v/>
      </c>
      <c r="Q151" s="213" t="str">
        <f t="shared" si="158"/>
        <v/>
      </c>
      <c r="R151" s="213" t="str">
        <f t="shared" si="158"/>
        <v/>
      </c>
      <c r="S151" s="213" t="str">
        <f t="shared" si="158"/>
        <v/>
      </c>
      <c r="T151" s="213" t="str">
        <f t="shared" si="158"/>
        <v/>
      </c>
      <c r="U151" s="213" t="str">
        <f t="shared" si="158"/>
        <v/>
      </c>
      <c r="V151" s="213" t="str">
        <f t="shared" si="158"/>
        <v/>
      </c>
      <c r="W151" s="213" t="str">
        <f t="shared" si="158"/>
        <v/>
      </c>
      <c r="X151" s="213" t="str">
        <f t="shared" si="158"/>
        <v/>
      </c>
      <c r="Y151" s="213" t="str">
        <f t="shared" si="158"/>
        <v/>
      </c>
      <c r="Z151" s="213" t="str">
        <f t="shared" si="158"/>
        <v/>
      </c>
      <c r="AA151" s="213" t="str">
        <f t="shared" si="158"/>
        <v/>
      </c>
      <c r="AB151" s="213" t="str">
        <f t="shared" si="158"/>
        <v/>
      </c>
      <c r="AC151" s="213" t="str">
        <f t="shared" si="158"/>
        <v/>
      </c>
      <c r="AD151" s="213" t="str">
        <f t="shared" si="158"/>
        <v/>
      </c>
      <c r="AE151" s="213" t="str">
        <f t="shared" si="158"/>
        <v/>
      </c>
      <c r="AF151" s="213" t="str">
        <f t="shared" si="158"/>
        <v/>
      </c>
      <c r="AG151" s="213" t="str">
        <f t="shared" si="158"/>
        <v/>
      </c>
      <c r="AH151" s="213" t="str">
        <f t="shared" si="158"/>
        <v/>
      </c>
      <c r="AI151" s="213" t="str">
        <f t="shared" si="158"/>
        <v/>
      </c>
      <c r="AJ151" s="213" t="str">
        <f t="shared" si="158"/>
        <v/>
      </c>
      <c r="AK151" s="213" t="str">
        <f t="shared" si="158"/>
        <v/>
      </c>
      <c r="AL151" s="213" t="str">
        <f t="shared" ref="AL151:BG151" si="159">IF(AL145=0,"",AL148/AL145)</f>
        <v/>
      </c>
      <c r="AM151" s="213" t="str">
        <f t="shared" si="159"/>
        <v/>
      </c>
      <c r="AN151" s="213" t="str">
        <f t="shared" si="159"/>
        <v/>
      </c>
      <c r="AO151" s="213" t="str">
        <f t="shared" si="159"/>
        <v/>
      </c>
      <c r="AP151" s="213" t="str">
        <f t="shared" si="159"/>
        <v/>
      </c>
      <c r="AQ151" s="213" t="str">
        <f t="shared" si="159"/>
        <v/>
      </c>
      <c r="AR151" s="213" t="str">
        <f t="shared" si="159"/>
        <v/>
      </c>
      <c r="AS151" s="213" t="str">
        <f t="shared" si="159"/>
        <v/>
      </c>
      <c r="AT151" s="213" t="str">
        <f t="shared" si="159"/>
        <v/>
      </c>
      <c r="AU151" s="213" t="str">
        <f t="shared" si="159"/>
        <v/>
      </c>
      <c r="AV151" s="213" t="str">
        <f t="shared" si="159"/>
        <v/>
      </c>
      <c r="AW151" s="213" t="str">
        <f t="shared" si="159"/>
        <v/>
      </c>
      <c r="AX151" s="213" t="str">
        <f t="shared" si="159"/>
        <v/>
      </c>
      <c r="AY151" s="213" t="str">
        <f t="shared" si="159"/>
        <v/>
      </c>
      <c r="AZ151" s="213" t="str">
        <f t="shared" si="159"/>
        <v/>
      </c>
      <c r="BA151" s="213" t="str">
        <f t="shared" si="159"/>
        <v/>
      </c>
      <c r="BB151" s="213" t="str">
        <f t="shared" si="159"/>
        <v/>
      </c>
      <c r="BC151" s="213" t="str">
        <f t="shared" si="159"/>
        <v/>
      </c>
      <c r="BD151" s="213" t="str">
        <f t="shared" si="159"/>
        <v/>
      </c>
      <c r="BE151" s="213" t="str">
        <f t="shared" si="159"/>
        <v/>
      </c>
      <c r="BF151" s="213" t="str">
        <f t="shared" si="159"/>
        <v/>
      </c>
      <c r="BG151" s="214" t="str">
        <f t="shared" si="159"/>
        <v/>
      </c>
    </row>
    <row r="152" spans="1:59" ht="26.25" customHeight="1" x14ac:dyDescent="0.2">
      <c r="A152" s="402"/>
      <c r="B152" s="408"/>
      <c r="C152" s="415" t="str">
        <f>Parameters!$B$12</f>
        <v>ICU</v>
      </c>
      <c r="D152" s="225" t="str">
        <f>Parameters!$B$49</f>
        <v>All</v>
      </c>
      <c r="E152" s="291"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402"/>
      <c r="B153" s="408"/>
      <c r="C153" s="415"/>
      <c r="D153" s="295"/>
      <c r="E153" s="43"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212">
        <f>SUM(F153:BF153)</f>
        <v>0</v>
      </c>
    </row>
    <row r="154" spans="1:59" ht="15.75" hidden="1" customHeight="1" x14ac:dyDescent="0.2">
      <c r="A154" s="402"/>
      <c r="B154" s="408"/>
      <c r="C154" s="415"/>
      <c r="D154" s="295"/>
      <c r="E154" s="292"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212">
        <f>SUM(F154:BF154)</f>
        <v>0</v>
      </c>
    </row>
    <row r="155" spans="1:59" ht="26.25" customHeight="1" x14ac:dyDescent="0.2">
      <c r="A155" s="402"/>
      <c r="B155" s="408"/>
      <c r="C155" s="415"/>
      <c r="D155" s="225" t="str">
        <f>Parameters!$B$50</f>
        <v>SARI</v>
      </c>
      <c r="E155" s="291"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402"/>
      <c r="B156" s="408"/>
      <c r="C156" s="415"/>
      <c r="D156" s="225"/>
      <c r="E156" s="43"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212">
        <f>SUM(F156:BF156)</f>
        <v>0</v>
      </c>
    </row>
    <row r="157" spans="1:59" ht="15.75" hidden="1" customHeight="1" x14ac:dyDescent="0.2">
      <c r="A157" s="402"/>
      <c r="B157" s="408"/>
      <c r="C157" s="415"/>
      <c r="D157" s="294"/>
      <c r="E157" s="292"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212">
        <f>SUM(F157:BF157)</f>
        <v>0</v>
      </c>
    </row>
    <row r="158" spans="1:59" ht="26.25" customHeight="1" x14ac:dyDescent="0.2">
      <c r="A158" s="402"/>
      <c r="B158" s="408"/>
      <c r="C158" s="415"/>
      <c r="D158" s="226" t="str">
        <f>Parameters!$B$51</f>
        <v>%</v>
      </c>
      <c r="E158" s="293"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402"/>
      <c r="B159" s="408"/>
      <c r="C159" s="415"/>
      <c r="D159" s="296"/>
      <c r="E159" s="43"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402"/>
      <c r="B160" s="408"/>
      <c r="C160" s="415"/>
      <c r="D160" s="296"/>
      <c r="E160" s="43" t="str">
        <f>Parameters!$B$16</f>
        <v>Male</v>
      </c>
      <c r="F160" s="213" t="str">
        <f t="shared" ref="F160:AK160" si="168">IF(F154=0,"",F157/F154)</f>
        <v/>
      </c>
      <c r="G160" s="213" t="str">
        <f t="shared" si="168"/>
        <v/>
      </c>
      <c r="H160" s="213" t="str">
        <f t="shared" si="168"/>
        <v/>
      </c>
      <c r="I160" s="213" t="str">
        <f t="shared" si="168"/>
        <v/>
      </c>
      <c r="J160" s="213" t="str">
        <f t="shared" si="168"/>
        <v/>
      </c>
      <c r="K160" s="213" t="str">
        <f t="shared" si="168"/>
        <v/>
      </c>
      <c r="L160" s="213" t="str">
        <f t="shared" si="168"/>
        <v/>
      </c>
      <c r="M160" s="213" t="str">
        <f t="shared" si="168"/>
        <v/>
      </c>
      <c r="N160" s="213" t="str">
        <f t="shared" si="168"/>
        <v/>
      </c>
      <c r="O160" s="213" t="str">
        <f t="shared" si="168"/>
        <v/>
      </c>
      <c r="P160" s="213" t="str">
        <f t="shared" si="168"/>
        <v/>
      </c>
      <c r="Q160" s="213" t="str">
        <f t="shared" si="168"/>
        <v/>
      </c>
      <c r="R160" s="213" t="str">
        <f t="shared" si="168"/>
        <v/>
      </c>
      <c r="S160" s="213" t="str">
        <f t="shared" si="168"/>
        <v/>
      </c>
      <c r="T160" s="213" t="str">
        <f t="shared" si="168"/>
        <v/>
      </c>
      <c r="U160" s="213" t="str">
        <f t="shared" si="168"/>
        <v/>
      </c>
      <c r="V160" s="213" t="str">
        <f t="shared" si="168"/>
        <v/>
      </c>
      <c r="W160" s="213" t="str">
        <f t="shared" si="168"/>
        <v/>
      </c>
      <c r="X160" s="213" t="str">
        <f t="shared" si="168"/>
        <v/>
      </c>
      <c r="Y160" s="213" t="str">
        <f t="shared" si="168"/>
        <v/>
      </c>
      <c r="Z160" s="213" t="str">
        <f t="shared" si="168"/>
        <v/>
      </c>
      <c r="AA160" s="213" t="str">
        <f t="shared" si="168"/>
        <v/>
      </c>
      <c r="AB160" s="213" t="str">
        <f t="shared" si="168"/>
        <v/>
      </c>
      <c r="AC160" s="213" t="str">
        <f t="shared" si="168"/>
        <v/>
      </c>
      <c r="AD160" s="213" t="str">
        <f t="shared" si="168"/>
        <v/>
      </c>
      <c r="AE160" s="213" t="str">
        <f t="shared" si="168"/>
        <v/>
      </c>
      <c r="AF160" s="213" t="str">
        <f t="shared" si="168"/>
        <v/>
      </c>
      <c r="AG160" s="213" t="str">
        <f t="shared" si="168"/>
        <v/>
      </c>
      <c r="AH160" s="213" t="str">
        <f t="shared" si="168"/>
        <v/>
      </c>
      <c r="AI160" s="213" t="str">
        <f t="shared" si="168"/>
        <v/>
      </c>
      <c r="AJ160" s="213" t="str">
        <f t="shared" si="168"/>
        <v/>
      </c>
      <c r="AK160" s="213" t="str">
        <f t="shared" si="168"/>
        <v/>
      </c>
      <c r="AL160" s="213" t="str">
        <f t="shared" ref="AL160:BG160" si="169">IF(AL154=0,"",AL157/AL154)</f>
        <v/>
      </c>
      <c r="AM160" s="213" t="str">
        <f t="shared" si="169"/>
        <v/>
      </c>
      <c r="AN160" s="213" t="str">
        <f t="shared" si="169"/>
        <v/>
      </c>
      <c r="AO160" s="213" t="str">
        <f t="shared" si="169"/>
        <v/>
      </c>
      <c r="AP160" s="213" t="str">
        <f t="shared" si="169"/>
        <v/>
      </c>
      <c r="AQ160" s="213" t="str">
        <f t="shared" si="169"/>
        <v/>
      </c>
      <c r="AR160" s="213" t="str">
        <f t="shared" si="169"/>
        <v/>
      </c>
      <c r="AS160" s="213" t="str">
        <f t="shared" si="169"/>
        <v/>
      </c>
      <c r="AT160" s="213" t="str">
        <f t="shared" si="169"/>
        <v/>
      </c>
      <c r="AU160" s="213" t="str">
        <f t="shared" si="169"/>
        <v/>
      </c>
      <c r="AV160" s="213" t="str">
        <f t="shared" si="169"/>
        <v/>
      </c>
      <c r="AW160" s="213" t="str">
        <f t="shared" si="169"/>
        <v/>
      </c>
      <c r="AX160" s="213" t="str">
        <f t="shared" si="169"/>
        <v/>
      </c>
      <c r="AY160" s="213" t="str">
        <f t="shared" si="169"/>
        <v/>
      </c>
      <c r="AZ160" s="213" t="str">
        <f t="shared" si="169"/>
        <v/>
      </c>
      <c r="BA160" s="213" t="str">
        <f t="shared" si="169"/>
        <v/>
      </c>
      <c r="BB160" s="213" t="str">
        <f t="shared" si="169"/>
        <v/>
      </c>
      <c r="BC160" s="213" t="str">
        <f t="shared" si="169"/>
        <v/>
      </c>
      <c r="BD160" s="213" t="str">
        <f t="shared" si="169"/>
        <v/>
      </c>
      <c r="BE160" s="213" t="str">
        <f t="shared" si="169"/>
        <v/>
      </c>
      <c r="BF160" s="213" t="str">
        <f t="shared" si="169"/>
        <v/>
      </c>
      <c r="BG160" s="214" t="str">
        <f t="shared" si="169"/>
        <v/>
      </c>
    </row>
    <row r="161" spans="1:62" ht="26.25" customHeight="1" x14ac:dyDescent="0.2">
      <c r="A161" s="402"/>
      <c r="B161" s="408"/>
      <c r="C161" s="415" t="str">
        <f>Parameters!$B$13</f>
        <v>Death</v>
      </c>
      <c r="D161" s="225" t="str">
        <f>Parameters!$B$49</f>
        <v>All</v>
      </c>
      <c r="E161" s="291"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402"/>
      <c r="B162" s="408"/>
      <c r="C162" s="415"/>
      <c r="D162" s="295"/>
      <c r="E162" s="43"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212">
        <f>SUM(F162:BF162)</f>
        <v>0</v>
      </c>
    </row>
    <row r="163" spans="1:62" ht="15.75" hidden="1" customHeight="1" x14ac:dyDescent="0.2">
      <c r="A163" s="402"/>
      <c r="B163" s="408"/>
      <c r="C163" s="415"/>
      <c r="D163" s="295"/>
      <c r="E163" s="292"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212">
        <f>SUM(F163:BF163)</f>
        <v>0</v>
      </c>
    </row>
    <row r="164" spans="1:62" ht="26.25" customHeight="1" x14ac:dyDescent="0.2">
      <c r="A164" s="402"/>
      <c r="B164" s="408"/>
      <c r="C164" s="415"/>
      <c r="D164" s="225" t="str">
        <f>Parameters!$B$50</f>
        <v>SARI</v>
      </c>
      <c r="E164" s="291"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402"/>
      <c r="B165" s="408"/>
      <c r="C165" s="415"/>
      <c r="D165" s="225"/>
      <c r="E165" s="43"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212">
        <f>SUM(F165:BF165)</f>
        <v>0</v>
      </c>
    </row>
    <row r="166" spans="1:62" ht="15.75" hidden="1" customHeight="1" x14ac:dyDescent="0.2">
      <c r="A166" s="402"/>
      <c r="B166" s="408"/>
      <c r="C166" s="415"/>
      <c r="D166" s="294"/>
      <c r="E166" s="292"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212">
        <f>SUM(F166:BF166)</f>
        <v>0</v>
      </c>
    </row>
    <row r="167" spans="1:62" ht="26.25" customHeight="1" thickBot="1" x14ac:dyDescent="0.25">
      <c r="A167" s="402"/>
      <c r="B167" s="408"/>
      <c r="C167" s="415"/>
      <c r="D167" s="226" t="str">
        <f>Parameters!$B$51</f>
        <v>%</v>
      </c>
      <c r="E167" s="293"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402"/>
      <c r="B168" s="408"/>
      <c r="C168" s="415"/>
      <c r="D168" s="296"/>
      <c r="E168" s="215">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402"/>
      <c r="B169" s="409"/>
      <c r="C169" s="415"/>
      <c r="D169" s="296"/>
      <c r="E169" s="216">
        <f>$BJ$23</f>
        <v>0</v>
      </c>
      <c r="F169" s="213" t="str">
        <f t="shared" ref="F169:AK169" si="178">IF(F163=0,"",F166/F163)</f>
        <v/>
      </c>
      <c r="G169" s="213" t="str">
        <f t="shared" si="178"/>
        <v/>
      </c>
      <c r="H169" s="213" t="str">
        <f t="shared" si="178"/>
        <v/>
      </c>
      <c r="I169" s="213" t="str">
        <f t="shared" si="178"/>
        <v/>
      </c>
      <c r="J169" s="213" t="str">
        <f t="shared" si="178"/>
        <v/>
      </c>
      <c r="K169" s="213" t="str">
        <f t="shared" si="178"/>
        <v/>
      </c>
      <c r="L169" s="213" t="str">
        <f t="shared" si="178"/>
        <v/>
      </c>
      <c r="M169" s="213" t="str">
        <f t="shared" si="178"/>
        <v/>
      </c>
      <c r="N169" s="213" t="str">
        <f t="shared" si="178"/>
        <v/>
      </c>
      <c r="O169" s="213" t="str">
        <f t="shared" si="178"/>
        <v/>
      </c>
      <c r="P169" s="213" t="str">
        <f t="shared" si="178"/>
        <v/>
      </c>
      <c r="Q169" s="213" t="str">
        <f t="shared" si="178"/>
        <v/>
      </c>
      <c r="R169" s="213" t="str">
        <f t="shared" si="178"/>
        <v/>
      </c>
      <c r="S169" s="213" t="str">
        <f t="shared" si="178"/>
        <v/>
      </c>
      <c r="T169" s="213" t="str">
        <f t="shared" si="178"/>
        <v/>
      </c>
      <c r="U169" s="213" t="str">
        <f t="shared" si="178"/>
        <v/>
      </c>
      <c r="V169" s="213" t="str">
        <f t="shared" si="178"/>
        <v/>
      </c>
      <c r="W169" s="213" t="str">
        <f t="shared" si="178"/>
        <v/>
      </c>
      <c r="X169" s="213" t="str">
        <f t="shared" si="178"/>
        <v/>
      </c>
      <c r="Y169" s="213" t="str">
        <f t="shared" si="178"/>
        <v/>
      </c>
      <c r="Z169" s="213" t="str">
        <f t="shared" si="178"/>
        <v/>
      </c>
      <c r="AA169" s="213" t="str">
        <f t="shared" si="178"/>
        <v/>
      </c>
      <c r="AB169" s="213" t="str">
        <f t="shared" si="178"/>
        <v/>
      </c>
      <c r="AC169" s="213" t="str">
        <f t="shared" si="178"/>
        <v/>
      </c>
      <c r="AD169" s="213" t="str">
        <f t="shared" si="178"/>
        <v/>
      </c>
      <c r="AE169" s="213" t="str">
        <f t="shared" si="178"/>
        <v/>
      </c>
      <c r="AF169" s="213" t="str">
        <f t="shared" si="178"/>
        <v/>
      </c>
      <c r="AG169" s="213" t="str">
        <f t="shared" si="178"/>
        <v/>
      </c>
      <c r="AH169" s="213" t="str">
        <f t="shared" si="178"/>
        <v/>
      </c>
      <c r="AI169" s="213" t="str">
        <f t="shared" si="178"/>
        <v/>
      </c>
      <c r="AJ169" s="213" t="str">
        <f t="shared" si="178"/>
        <v/>
      </c>
      <c r="AK169" s="213" t="str">
        <f t="shared" si="178"/>
        <v/>
      </c>
      <c r="AL169" s="213" t="str">
        <f t="shared" ref="AL169:BG169" si="179">IF(AL163=0,"",AL166/AL163)</f>
        <v/>
      </c>
      <c r="AM169" s="213" t="str">
        <f t="shared" si="179"/>
        <v/>
      </c>
      <c r="AN169" s="213" t="str">
        <f t="shared" si="179"/>
        <v/>
      </c>
      <c r="AO169" s="213" t="str">
        <f t="shared" si="179"/>
        <v/>
      </c>
      <c r="AP169" s="213" t="str">
        <f t="shared" si="179"/>
        <v/>
      </c>
      <c r="AQ169" s="213" t="str">
        <f t="shared" si="179"/>
        <v/>
      </c>
      <c r="AR169" s="213" t="str">
        <f t="shared" si="179"/>
        <v/>
      </c>
      <c r="AS169" s="213" t="str">
        <f t="shared" si="179"/>
        <v/>
      </c>
      <c r="AT169" s="213" t="str">
        <f t="shared" si="179"/>
        <v/>
      </c>
      <c r="AU169" s="213" t="str">
        <f t="shared" si="179"/>
        <v/>
      </c>
      <c r="AV169" s="213" t="str">
        <f t="shared" si="179"/>
        <v/>
      </c>
      <c r="AW169" s="213" t="str">
        <f t="shared" si="179"/>
        <v/>
      </c>
      <c r="AX169" s="213" t="str">
        <f t="shared" si="179"/>
        <v/>
      </c>
      <c r="AY169" s="213" t="str">
        <f t="shared" si="179"/>
        <v/>
      </c>
      <c r="AZ169" s="213" t="str">
        <f t="shared" si="179"/>
        <v/>
      </c>
      <c r="BA169" s="213" t="str">
        <f t="shared" si="179"/>
        <v/>
      </c>
      <c r="BB169" s="213" t="str">
        <f t="shared" si="179"/>
        <v/>
      </c>
      <c r="BC169" s="213" t="str">
        <f t="shared" si="179"/>
        <v/>
      </c>
      <c r="BD169" s="213" t="str">
        <f t="shared" si="179"/>
        <v/>
      </c>
      <c r="BE169" s="213" t="str">
        <f t="shared" si="179"/>
        <v/>
      </c>
      <c r="BF169" s="213" t="str">
        <f t="shared" si="179"/>
        <v/>
      </c>
      <c r="BG169" s="214" t="str">
        <f t="shared" si="179"/>
        <v/>
      </c>
    </row>
    <row r="170" spans="1:62" ht="26.25" customHeight="1" x14ac:dyDescent="0.2">
      <c r="A170" s="402"/>
      <c r="B170" s="407" t="str">
        <f>Parameters!$H$9</f>
        <v>50 to 59 years</v>
      </c>
      <c r="C170" s="415" t="str">
        <f>Parameters!$B$11</f>
        <v>Hosp.</v>
      </c>
      <c r="D170" s="225" t="str">
        <f>Parameters!$B$49</f>
        <v>All</v>
      </c>
      <c r="E170" s="297"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402"/>
      <c r="B171" s="408"/>
      <c r="C171" s="415"/>
      <c r="D171" s="295"/>
      <c r="E171" s="43"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212">
        <f>SUM(F171:BF171)</f>
        <v>0</v>
      </c>
      <c r="BJ171"/>
    </row>
    <row r="172" spans="1:62" ht="15.75" hidden="1" customHeight="1" x14ac:dyDescent="0.2">
      <c r="A172" s="402"/>
      <c r="B172" s="408"/>
      <c r="C172" s="415"/>
      <c r="D172" s="295"/>
      <c r="E172" s="292"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212">
        <f>SUM(F172:BF172)</f>
        <v>0</v>
      </c>
      <c r="BJ172"/>
    </row>
    <row r="173" spans="1:62" ht="26.25" customHeight="1" x14ac:dyDescent="0.2">
      <c r="A173" s="402"/>
      <c r="B173" s="408"/>
      <c r="C173" s="415"/>
      <c r="D173" s="225" t="str">
        <f>Parameters!$B$50</f>
        <v>SARI</v>
      </c>
      <c r="E173" s="291"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402"/>
      <c r="B174" s="408"/>
      <c r="C174" s="415"/>
      <c r="D174" s="225"/>
      <c r="E174" s="43"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212">
        <f>SUM(F174:BF174)</f>
        <v>0</v>
      </c>
      <c r="BJ174"/>
    </row>
    <row r="175" spans="1:62" ht="15.75" hidden="1" customHeight="1" x14ac:dyDescent="0.2">
      <c r="A175" s="402"/>
      <c r="B175" s="408"/>
      <c r="C175" s="415"/>
      <c r="D175" s="294"/>
      <c r="E175" s="292"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212">
        <f>SUM(F175:BF175)</f>
        <v>0</v>
      </c>
      <c r="BJ175"/>
    </row>
    <row r="176" spans="1:62" ht="26.25" customHeight="1" x14ac:dyDescent="0.2">
      <c r="A176" s="402"/>
      <c r="B176" s="408"/>
      <c r="C176" s="415"/>
      <c r="D176" s="226" t="str">
        <f>Parameters!$B$51</f>
        <v>%</v>
      </c>
      <c r="E176" s="293"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402"/>
      <c r="B177" s="408"/>
      <c r="C177" s="415"/>
      <c r="D177" s="296"/>
      <c r="E177" s="43"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402"/>
      <c r="B178" s="408"/>
      <c r="C178" s="415"/>
      <c r="D178" s="296"/>
      <c r="E178" s="43" t="str">
        <f>Parameters!$B$16</f>
        <v>Male</v>
      </c>
      <c r="F178" s="213" t="str">
        <f t="shared" ref="F178:AK178" si="188">IF(F172=0,"",F175/F172)</f>
        <v/>
      </c>
      <c r="G178" s="213" t="str">
        <f t="shared" si="188"/>
        <v/>
      </c>
      <c r="H178" s="213" t="str">
        <f t="shared" si="188"/>
        <v/>
      </c>
      <c r="I178" s="213" t="str">
        <f t="shared" si="188"/>
        <v/>
      </c>
      <c r="J178" s="213" t="str">
        <f t="shared" si="188"/>
        <v/>
      </c>
      <c r="K178" s="213" t="str">
        <f t="shared" si="188"/>
        <v/>
      </c>
      <c r="L178" s="213" t="str">
        <f t="shared" si="188"/>
        <v/>
      </c>
      <c r="M178" s="213" t="str">
        <f t="shared" si="188"/>
        <v/>
      </c>
      <c r="N178" s="213" t="str">
        <f t="shared" si="188"/>
        <v/>
      </c>
      <c r="O178" s="213" t="str">
        <f t="shared" si="188"/>
        <v/>
      </c>
      <c r="P178" s="213" t="str">
        <f t="shared" si="188"/>
        <v/>
      </c>
      <c r="Q178" s="213" t="str">
        <f t="shared" si="188"/>
        <v/>
      </c>
      <c r="R178" s="213" t="str">
        <f t="shared" si="188"/>
        <v/>
      </c>
      <c r="S178" s="213" t="str">
        <f t="shared" si="188"/>
        <v/>
      </c>
      <c r="T178" s="213" t="str">
        <f t="shared" si="188"/>
        <v/>
      </c>
      <c r="U178" s="213" t="str">
        <f t="shared" si="188"/>
        <v/>
      </c>
      <c r="V178" s="213" t="str">
        <f t="shared" si="188"/>
        <v/>
      </c>
      <c r="W178" s="213" t="str">
        <f t="shared" si="188"/>
        <v/>
      </c>
      <c r="X178" s="213" t="str">
        <f t="shared" si="188"/>
        <v/>
      </c>
      <c r="Y178" s="213" t="str">
        <f t="shared" si="188"/>
        <v/>
      </c>
      <c r="Z178" s="213" t="str">
        <f t="shared" si="188"/>
        <v/>
      </c>
      <c r="AA178" s="213" t="str">
        <f t="shared" si="188"/>
        <v/>
      </c>
      <c r="AB178" s="213" t="str">
        <f t="shared" si="188"/>
        <v/>
      </c>
      <c r="AC178" s="213" t="str">
        <f t="shared" si="188"/>
        <v/>
      </c>
      <c r="AD178" s="213" t="str">
        <f t="shared" si="188"/>
        <v/>
      </c>
      <c r="AE178" s="213" t="str">
        <f t="shared" si="188"/>
        <v/>
      </c>
      <c r="AF178" s="213" t="str">
        <f t="shared" si="188"/>
        <v/>
      </c>
      <c r="AG178" s="213" t="str">
        <f t="shared" si="188"/>
        <v/>
      </c>
      <c r="AH178" s="213" t="str">
        <f t="shared" si="188"/>
        <v/>
      </c>
      <c r="AI178" s="213" t="str">
        <f t="shared" si="188"/>
        <v/>
      </c>
      <c r="AJ178" s="213" t="str">
        <f t="shared" si="188"/>
        <v/>
      </c>
      <c r="AK178" s="213" t="str">
        <f t="shared" si="188"/>
        <v/>
      </c>
      <c r="AL178" s="213" t="str">
        <f t="shared" ref="AL178:BG178" si="189">IF(AL172=0,"",AL175/AL172)</f>
        <v/>
      </c>
      <c r="AM178" s="213" t="str">
        <f t="shared" si="189"/>
        <v/>
      </c>
      <c r="AN178" s="213" t="str">
        <f t="shared" si="189"/>
        <v/>
      </c>
      <c r="AO178" s="213" t="str">
        <f t="shared" si="189"/>
        <v/>
      </c>
      <c r="AP178" s="213" t="str">
        <f t="shared" si="189"/>
        <v/>
      </c>
      <c r="AQ178" s="213" t="str">
        <f t="shared" si="189"/>
        <v/>
      </c>
      <c r="AR178" s="213" t="str">
        <f t="shared" si="189"/>
        <v/>
      </c>
      <c r="AS178" s="213" t="str">
        <f t="shared" si="189"/>
        <v/>
      </c>
      <c r="AT178" s="213" t="str">
        <f t="shared" si="189"/>
        <v/>
      </c>
      <c r="AU178" s="213" t="str">
        <f t="shared" si="189"/>
        <v/>
      </c>
      <c r="AV178" s="213" t="str">
        <f t="shared" si="189"/>
        <v/>
      </c>
      <c r="AW178" s="213" t="str">
        <f t="shared" si="189"/>
        <v/>
      </c>
      <c r="AX178" s="213" t="str">
        <f t="shared" si="189"/>
        <v/>
      </c>
      <c r="AY178" s="213" t="str">
        <f t="shared" si="189"/>
        <v/>
      </c>
      <c r="AZ178" s="213" t="str">
        <f t="shared" si="189"/>
        <v/>
      </c>
      <c r="BA178" s="213" t="str">
        <f t="shared" si="189"/>
        <v/>
      </c>
      <c r="BB178" s="213" t="str">
        <f t="shared" si="189"/>
        <v/>
      </c>
      <c r="BC178" s="213" t="str">
        <f t="shared" si="189"/>
        <v/>
      </c>
      <c r="BD178" s="213" t="str">
        <f t="shared" si="189"/>
        <v/>
      </c>
      <c r="BE178" s="213" t="str">
        <f t="shared" si="189"/>
        <v/>
      </c>
      <c r="BF178" s="213" t="str">
        <f t="shared" si="189"/>
        <v/>
      </c>
      <c r="BG178" s="214" t="str">
        <f t="shared" si="189"/>
        <v/>
      </c>
      <c r="BJ178"/>
    </row>
    <row r="179" spans="1:62" ht="26.25" customHeight="1" x14ac:dyDescent="0.2">
      <c r="A179" s="402"/>
      <c r="B179" s="408"/>
      <c r="C179" s="415" t="str">
        <f>Parameters!$B$12</f>
        <v>ICU</v>
      </c>
      <c r="D179" s="225" t="str">
        <f>Parameters!$B$49</f>
        <v>All</v>
      </c>
      <c r="E179" s="291"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402"/>
      <c r="B180" s="408"/>
      <c r="C180" s="415"/>
      <c r="D180" s="295"/>
      <c r="E180" s="43"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212">
        <f>SUM(F180:BF180)</f>
        <v>0</v>
      </c>
      <c r="BJ180"/>
    </row>
    <row r="181" spans="1:62" ht="15.75" hidden="1" customHeight="1" x14ac:dyDescent="0.2">
      <c r="A181" s="402"/>
      <c r="B181" s="408"/>
      <c r="C181" s="415"/>
      <c r="D181" s="295"/>
      <c r="E181" s="292"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212">
        <f>SUM(F181:BF181)</f>
        <v>0</v>
      </c>
      <c r="BJ181"/>
    </row>
    <row r="182" spans="1:62" ht="26.25" customHeight="1" x14ac:dyDescent="0.2">
      <c r="A182" s="402"/>
      <c r="B182" s="408"/>
      <c r="C182" s="415"/>
      <c r="D182" s="225" t="str">
        <f>Parameters!$B$50</f>
        <v>SARI</v>
      </c>
      <c r="E182" s="291"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402"/>
      <c r="B183" s="408"/>
      <c r="C183" s="415"/>
      <c r="D183" s="225"/>
      <c r="E183" s="43"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212">
        <f>SUM(F183:BF183)</f>
        <v>0</v>
      </c>
      <c r="BJ183"/>
    </row>
    <row r="184" spans="1:62" ht="15.75" hidden="1" customHeight="1" x14ac:dyDescent="0.2">
      <c r="A184" s="402"/>
      <c r="B184" s="408"/>
      <c r="C184" s="415"/>
      <c r="D184" s="294"/>
      <c r="E184" s="292"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212">
        <f>SUM(F184:BF184)</f>
        <v>0</v>
      </c>
      <c r="BJ184"/>
    </row>
    <row r="185" spans="1:62" ht="26.25" customHeight="1" x14ac:dyDescent="0.2">
      <c r="A185" s="402"/>
      <c r="B185" s="408"/>
      <c r="C185" s="415"/>
      <c r="D185" s="226" t="str">
        <f>Parameters!$B$51</f>
        <v>%</v>
      </c>
      <c r="E185" s="293"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402"/>
      <c r="B186" s="408"/>
      <c r="C186" s="415"/>
      <c r="D186" s="296"/>
      <c r="E186" s="43"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402"/>
      <c r="B187" s="408"/>
      <c r="C187" s="415"/>
      <c r="D187" s="296"/>
      <c r="E187" s="43" t="str">
        <f>Parameters!$B$16</f>
        <v>Male</v>
      </c>
      <c r="F187" s="213" t="str">
        <f t="shared" ref="F187:AK187" si="198">IF(F181=0,"",F184/F181)</f>
        <v/>
      </c>
      <c r="G187" s="213" t="str">
        <f t="shared" si="198"/>
        <v/>
      </c>
      <c r="H187" s="213" t="str">
        <f t="shared" si="198"/>
        <v/>
      </c>
      <c r="I187" s="213" t="str">
        <f t="shared" si="198"/>
        <v/>
      </c>
      <c r="J187" s="213" t="str">
        <f t="shared" si="198"/>
        <v/>
      </c>
      <c r="K187" s="213" t="str">
        <f t="shared" si="198"/>
        <v/>
      </c>
      <c r="L187" s="213" t="str">
        <f t="shared" si="198"/>
        <v/>
      </c>
      <c r="M187" s="213" t="str">
        <f t="shared" si="198"/>
        <v/>
      </c>
      <c r="N187" s="213" t="str">
        <f t="shared" si="198"/>
        <v/>
      </c>
      <c r="O187" s="213" t="str">
        <f t="shared" si="198"/>
        <v/>
      </c>
      <c r="P187" s="213" t="str">
        <f t="shared" si="198"/>
        <v/>
      </c>
      <c r="Q187" s="213" t="str">
        <f t="shared" si="198"/>
        <v/>
      </c>
      <c r="R187" s="213" t="str">
        <f t="shared" si="198"/>
        <v/>
      </c>
      <c r="S187" s="213" t="str">
        <f t="shared" si="198"/>
        <v/>
      </c>
      <c r="T187" s="213" t="str">
        <f t="shared" si="198"/>
        <v/>
      </c>
      <c r="U187" s="213" t="str">
        <f t="shared" si="198"/>
        <v/>
      </c>
      <c r="V187" s="213" t="str">
        <f t="shared" si="198"/>
        <v/>
      </c>
      <c r="W187" s="213" t="str">
        <f t="shared" si="198"/>
        <v/>
      </c>
      <c r="X187" s="213" t="str">
        <f t="shared" si="198"/>
        <v/>
      </c>
      <c r="Y187" s="213" t="str">
        <f t="shared" si="198"/>
        <v/>
      </c>
      <c r="Z187" s="213" t="str">
        <f t="shared" si="198"/>
        <v/>
      </c>
      <c r="AA187" s="213" t="str">
        <f t="shared" si="198"/>
        <v/>
      </c>
      <c r="AB187" s="213" t="str">
        <f t="shared" si="198"/>
        <v/>
      </c>
      <c r="AC187" s="213" t="str">
        <f t="shared" si="198"/>
        <v/>
      </c>
      <c r="AD187" s="213" t="str">
        <f t="shared" si="198"/>
        <v/>
      </c>
      <c r="AE187" s="213" t="str">
        <f t="shared" si="198"/>
        <v/>
      </c>
      <c r="AF187" s="213" t="str">
        <f t="shared" si="198"/>
        <v/>
      </c>
      <c r="AG187" s="213" t="str">
        <f t="shared" si="198"/>
        <v/>
      </c>
      <c r="AH187" s="213" t="str">
        <f t="shared" si="198"/>
        <v/>
      </c>
      <c r="AI187" s="213" t="str">
        <f t="shared" si="198"/>
        <v/>
      </c>
      <c r="AJ187" s="213" t="str">
        <f t="shared" si="198"/>
        <v/>
      </c>
      <c r="AK187" s="213" t="str">
        <f t="shared" si="198"/>
        <v/>
      </c>
      <c r="AL187" s="213" t="str">
        <f t="shared" ref="AL187:BG187" si="199">IF(AL181=0,"",AL184/AL181)</f>
        <v/>
      </c>
      <c r="AM187" s="213" t="str">
        <f t="shared" si="199"/>
        <v/>
      </c>
      <c r="AN187" s="213" t="str">
        <f t="shared" si="199"/>
        <v/>
      </c>
      <c r="AO187" s="213" t="str">
        <f t="shared" si="199"/>
        <v/>
      </c>
      <c r="AP187" s="213" t="str">
        <f t="shared" si="199"/>
        <v/>
      </c>
      <c r="AQ187" s="213" t="str">
        <f t="shared" si="199"/>
        <v/>
      </c>
      <c r="AR187" s="213" t="str">
        <f t="shared" si="199"/>
        <v/>
      </c>
      <c r="AS187" s="213" t="str">
        <f t="shared" si="199"/>
        <v/>
      </c>
      <c r="AT187" s="213" t="str">
        <f t="shared" si="199"/>
        <v/>
      </c>
      <c r="AU187" s="213" t="str">
        <f t="shared" si="199"/>
        <v/>
      </c>
      <c r="AV187" s="213" t="str">
        <f t="shared" si="199"/>
        <v/>
      </c>
      <c r="AW187" s="213" t="str">
        <f t="shared" si="199"/>
        <v/>
      </c>
      <c r="AX187" s="213" t="str">
        <f t="shared" si="199"/>
        <v/>
      </c>
      <c r="AY187" s="213" t="str">
        <f t="shared" si="199"/>
        <v/>
      </c>
      <c r="AZ187" s="213" t="str">
        <f t="shared" si="199"/>
        <v/>
      </c>
      <c r="BA187" s="213" t="str">
        <f t="shared" si="199"/>
        <v/>
      </c>
      <c r="BB187" s="213" t="str">
        <f t="shared" si="199"/>
        <v/>
      </c>
      <c r="BC187" s="213" t="str">
        <f t="shared" si="199"/>
        <v/>
      </c>
      <c r="BD187" s="213" t="str">
        <f t="shared" si="199"/>
        <v/>
      </c>
      <c r="BE187" s="213" t="str">
        <f t="shared" si="199"/>
        <v/>
      </c>
      <c r="BF187" s="213" t="str">
        <f t="shared" si="199"/>
        <v/>
      </c>
      <c r="BG187" s="214" t="str">
        <f t="shared" si="199"/>
        <v/>
      </c>
      <c r="BJ187"/>
    </row>
    <row r="188" spans="1:62" ht="26.25" customHeight="1" x14ac:dyDescent="0.2">
      <c r="A188" s="402"/>
      <c r="B188" s="408"/>
      <c r="C188" s="415" t="str">
        <f>Parameters!$B$13</f>
        <v>Death</v>
      </c>
      <c r="D188" s="225" t="str">
        <f>Parameters!$B$49</f>
        <v>All</v>
      </c>
      <c r="E188" s="291"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402"/>
      <c r="B189" s="408"/>
      <c r="C189" s="415"/>
      <c r="D189" s="295"/>
      <c r="E189" s="43"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212">
        <f>SUM(F189:BF189)</f>
        <v>0</v>
      </c>
      <c r="BJ189"/>
    </row>
    <row r="190" spans="1:62" ht="15.75" hidden="1" customHeight="1" x14ac:dyDescent="0.2">
      <c r="A190" s="402"/>
      <c r="B190" s="408"/>
      <c r="C190" s="415"/>
      <c r="D190" s="295"/>
      <c r="E190" s="292"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212">
        <f>SUM(F190:BF190)</f>
        <v>0</v>
      </c>
      <c r="BJ190"/>
    </row>
    <row r="191" spans="1:62" ht="26.25" customHeight="1" x14ac:dyDescent="0.2">
      <c r="A191" s="402"/>
      <c r="B191" s="408"/>
      <c r="C191" s="415"/>
      <c r="D191" s="225" t="str">
        <f>Parameters!$B$50</f>
        <v>SARI</v>
      </c>
      <c r="E191" s="291"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402"/>
      <c r="B192" s="408"/>
      <c r="C192" s="415"/>
      <c r="D192" s="225"/>
      <c r="E192" s="43"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402"/>
      <c r="B193" s="408"/>
      <c r="C193" s="415"/>
      <c r="D193" s="294"/>
      <c r="E193" s="292"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402"/>
      <c r="B194" s="408"/>
      <c r="C194" s="415"/>
      <c r="D194" s="226" t="str">
        <f>Parameters!$B$51</f>
        <v>%</v>
      </c>
      <c r="E194" s="293"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402"/>
      <c r="B195" s="408"/>
      <c r="C195" s="415"/>
      <c r="D195" s="296"/>
      <c r="E195" s="215">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402"/>
      <c r="B196" s="409"/>
      <c r="C196" s="415"/>
      <c r="D196" s="296"/>
      <c r="E196" s="216">
        <f>$BJ$23</f>
        <v>0</v>
      </c>
      <c r="F196" s="213" t="str">
        <f t="shared" ref="F196:AK196" si="208">IF(F190=0,"",F193/F190)</f>
        <v/>
      </c>
      <c r="G196" s="213" t="str">
        <f t="shared" si="208"/>
        <v/>
      </c>
      <c r="H196" s="213" t="str">
        <f t="shared" si="208"/>
        <v/>
      </c>
      <c r="I196" s="213" t="str">
        <f t="shared" si="208"/>
        <v/>
      </c>
      <c r="J196" s="213" t="str">
        <f t="shared" si="208"/>
        <v/>
      </c>
      <c r="K196" s="213" t="str">
        <f t="shared" si="208"/>
        <v/>
      </c>
      <c r="L196" s="213" t="str">
        <f t="shared" si="208"/>
        <v/>
      </c>
      <c r="M196" s="213" t="str">
        <f t="shared" si="208"/>
        <v/>
      </c>
      <c r="N196" s="213" t="str">
        <f t="shared" si="208"/>
        <v/>
      </c>
      <c r="O196" s="213" t="str">
        <f t="shared" si="208"/>
        <v/>
      </c>
      <c r="P196" s="213" t="str">
        <f t="shared" si="208"/>
        <v/>
      </c>
      <c r="Q196" s="213" t="str">
        <f t="shared" si="208"/>
        <v/>
      </c>
      <c r="R196" s="213" t="str">
        <f t="shared" si="208"/>
        <v/>
      </c>
      <c r="S196" s="213" t="str">
        <f t="shared" si="208"/>
        <v/>
      </c>
      <c r="T196" s="213" t="str">
        <f t="shared" si="208"/>
        <v/>
      </c>
      <c r="U196" s="213" t="str">
        <f t="shared" si="208"/>
        <v/>
      </c>
      <c r="V196" s="213" t="str">
        <f t="shared" si="208"/>
        <v/>
      </c>
      <c r="W196" s="213" t="str">
        <f t="shared" si="208"/>
        <v/>
      </c>
      <c r="X196" s="213" t="str">
        <f t="shared" si="208"/>
        <v/>
      </c>
      <c r="Y196" s="213" t="str">
        <f t="shared" si="208"/>
        <v/>
      </c>
      <c r="Z196" s="213" t="str">
        <f t="shared" si="208"/>
        <v/>
      </c>
      <c r="AA196" s="213" t="str">
        <f t="shared" si="208"/>
        <v/>
      </c>
      <c r="AB196" s="213" t="str">
        <f t="shared" si="208"/>
        <v/>
      </c>
      <c r="AC196" s="213" t="str">
        <f t="shared" si="208"/>
        <v/>
      </c>
      <c r="AD196" s="213" t="str">
        <f t="shared" si="208"/>
        <v/>
      </c>
      <c r="AE196" s="213" t="str">
        <f t="shared" si="208"/>
        <v/>
      </c>
      <c r="AF196" s="213" t="str">
        <f t="shared" si="208"/>
        <v/>
      </c>
      <c r="AG196" s="213" t="str">
        <f t="shared" si="208"/>
        <v/>
      </c>
      <c r="AH196" s="213" t="str">
        <f t="shared" si="208"/>
        <v/>
      </c>
      <c r="AI196" s="213" t="str">
        <f t="shared" si="208"/>
        <v/>
      </c>
      <c r="AJ196" s="213" t="str">
        <f t="shared" si="208"/>
        <v/>
      </c>
      <c r="AK196" s="213" t="str">
        <f t="shared" si="208"/>
        <v/>
      </c>
      <c r="AL196" s="213" t="str">
        <f t="shared" ref="AL196:BG196" si="209">IF(AL190=0,"",AL193/AL190)</f>
        <v/>
      </c>
      <c r="AM196" s="213" t="str">
        <f t="shared" si="209"/>
        <v/>
      </c>
      <c r="AN196" s="213" t="str">
        <f t="shared" si="209"/>
        <v/>
      </c>
      <c r="AO196" s="213" t="str">
        <f t="shared" si="209"/>
        <v/>
      </c>
      <c r="AP196" s="213" t="str">
        <f t="shared" si="209"/>
        <v/>
      </c>
      <c r="AQ196" s="213" t="str">
        <f t="shared" si="209"/>
        <v/>
      </c>
      <c r="AR196" s="213" t="str">
        <f t="shared" si="209"/>
        <v/>
      </c>
      <c r="AS196" s="213" t="str">
        <f t="shared" si="209"/>
        <v/>
      </c>
      <c r="AT196" s="213" t="str">
        <f t="shared" si="209"/>
        <v/>
      </c>
      <c r="AU196" s="213" t="str">
        <f t="shared" si="209"/>
        <v/>
      </c>
      <c r="AV196" s="213" t="str">
        <f t="shared" si="209"/>
        <v/>
      </c>
      <c r="AW196" s="213" t="str">
        <f t="shared" si="209"/>
        <v/>
      </c>
      <c r="AX196" s="213" t="str">
        <f t="shared" si="209"/>
        <v/>
      </c>
      <c r="AY196" s="213" t="str">
        <f t="shared" si="209"/>
        <v/>
      </c>
      <c r="AZ196" s="213" t="str">
        <f t="shared" si="209"/>
        <v/>
      </c>
      <c r="BA196" s="213" t="str">
        <f t="shared" si="209"/>
        <v/>
      </c>
      <c r="BB196" s="213" t="str">
        <f t="shared" si="209"/>
        <v/>
      </c>
      <c r="BC196" s="213" t="str">
        <f t="shared" si="209"/>
        <v/>
      </c>
      <c r="BD196" s="213" t="str">
        <f t="shared" si="209"/>
        <v/>
      </c>
      <c r="BE196" s="213" t="str">
        <f t="shared" si="209"/>
        <v/>
      </c>
      <c r="BF196" s="213" t="str">
        <f t="shared" si="209"/>
        <v/>
      </c>
      <c r="BG196" s="214" t="str">
        <f t="shared" si="209"/>
        <v/>
      </c>
      <c r="BJ196"/>
    </row>
    <row r="197" spans="1:62" ht="26.25" customHeight="1" x14ac:dyDescent="0.2">
      <c r="A197" s="402"/>
      <c r="B197" s="407" t="str">
        <f>Parameters!$H$10</f>
        <v>60 to 64 years</v>
      </c>
      <c r="C197" s="415" t="str">
        <f>Parameters!$B$11</f>
        <v>Hosp.</v>
      </c>
      <c r="D197" s="225" t="str">
        <f>Parameters!$B$49</f>
        <v>All</v>
      </c>
      <c r="E197" s="297"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402"/>
      <c r="B198" s="408"/>
      <c r="C198" s="415"/>
      <c r="D198" s="295"/>
      <c r="E198" s="43"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212">
        <f>SUM(F198:BF198)</f>
        <v>100</v>
      </c>
      <c r="BJ198"/>
    </row>
    <row r="199" spans="1:62" ht="15.75" hidden="1" customHeight="1" x14ac:dyDescent="0.2">
      <c r="A199" s="402"/>
      <c r="B199" s="408"/>
      <c r="C199" s="415"/>
      <c r="D199" s="295"/>
      <c r="E199" s="292"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212">
        <f>SUM(F199:BF199)</f>
        <v>60</v>
      </c>
      <c r="BJ199"/>
    </row>
    <row r="200" spans="1:62" ht="26.25" customHeight="1" x14ac:dyDescent="0.2">
      <c r="A200" s="402"/>
      <c r="B200" s="408"/>
      <c r="C200" s="415"/>
      <c r="D200" s="225" t="str">
        <f>Parameters!$B$50</f>
        <v>SARI</v>
      </c>
      <c r="E200" s="291"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402"/>
      <c r="B201" s="408"/>
      <c r="C201" s="415"/>
      <c r="D201" s="225"/>
      <c r="E201" s="43"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212">
        <f>SUM(F201:BF201)</f>
        <v>24</v>
      </c>
      <c r="BJ201"/>
    </row>
    <row r="202" spans="1:62" ht="15.75" hidden="1" customHeight="1" x14ac:dyDescent="0.2">
      <c r="A202" s="402"/>
      <c r="B202" s="408"/>
      <c r="C202" s="415"/>
      <c r="D202" s="294"/>
      <c r="E202" s="292"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212">
        <f>SUM(F202:BF202)</f>
        <v>20</v>
      </c>
      <c r="BJ202"/>
    </row>
    <row r="203" spans="1:62" ht="26.25" customHeight="1" x14ac:dyDescent="0.2">
      <c r="A203" s="402"/>
      <c r="B203" s="408"/>
      <c r="C203" s="415"/>
      <c r="D203" s="226" t="str">
        <f>Parameters!$B$51</f>
        <v>%</v>
      </c>
      <c r="E203" s="293"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402"/>
      <c r="B204" s="408"/>
      <c r="C204" s="415"/>
      <c r="D204" s="296"/>
      <c r="E204" s="43"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402"/>
      <c r="B205" s="408"/>
      <c r="C205" s="415"/>
      <c r="D205" s="296"/>
      <c r="E205" s="43" t="str">
        <f>Parameters!$B$16</f>
        <v>Male</v>
      </c>
      <c r="F205" s="213">
        <f t="shared" ref="F205:BG205" si="214">IF(F199=0,"",F202/F199)</f>
        <v>0.33333333333333331</v>
      </c>
      <c r="G205" s="213" t="str">
        <f t="shared" si="214"/>
        <v/>
      </c>
      <c r="H205" s="213">
        <f t="shared" si="214"/>
        <v>0.33333333333333331</v>
      </c>
      <c r="I205" s="213" t="str">
        <f t="shared" si="214"/>
        <v/>
      </c>
      <c r="J205" s="213" t="str">
        <f t="shared" si="214"/>
        <v/>
      </c>
      <c r="K205" s="213" t="str">
        <f t="shared" si="214"/>
        <v/>
      </c>
      <c r="L205" s="213" t="str">
        <f t="shared" si="214"/>
        <v/>
      </c>
      <c r="M205" s="213" t="str">
        <f t="shared" si="214"/>
        <v/>
      </c>
      <c r="N205" s="213" t="str">
        <f t="shared" si="214"/>
        <v/>
      </c>
      <c r="O205" s="213" t="str">
        <f t="shared" si="214"/>
        <v/>
      </c>
      <c r="P205" s="213" t="str">
        <f t="shared" si="214"/>
        <v/>
      </c>
      <c r="Q205" s="213" t="str">
        <f t="shared" si="214"/>
        <v/>
      </c>
      <c r="R205" s="213" t="str">
        <f t="shared" si="214"/>
        <v/>
      </c>
      <c r="S205" s="213" t="str">
        <f t="shared" si="214"/>
        <v/>
      </c>
      <c r="T205" s="213" t="str">
        <f t="shared" si="214"/>
        <v/>
      </c>
      <c r="U205" s="213" t="str">
        <f t="shared" si="214"/>
        <v/>
      </c>
      <c r="V205" s="213" t="str">
        <f t="shared" si="214"/>
        <v/>
      </c>
      <c r="W205" s="213" t="str">
        <f t="shared" si="214"/>
        <v/>
      </c>
      <c r="X205" s="213" t="str">
        <f t="shared" si="214"/>
        <v/>
      </c>
      <c r="Y205" s="213" t="str">
        <f t="shared" si="214"/>
        <v/>
      </c>
      <c r="Z205" s="213" t="str">
        <f t="shared" si="214"/>
        <v/>
      </c>
      <c r="AA205" s="213" t="str">
        <f t="shared" si="214"/>
        <v/>
      </c>
      <c r="AB205" s="213" t="str">
        <f t="shared" si="214"/>
        <v/>
      </c>
      <c r="AC205" s="213" t="str">
        <f t="shared" si="214"/>
        <v/>
      </c>
      <c r="AD205" s="213" t="str">
        <f t="shared" si="214"/>
        <v/>
      </c>
      <c r="AE205" s="213" t="str">
        <f t="shared" si="214"/>
        <v/>
      </c>
      <c r="AF205" s="213" t="str">
        <f t="shared" si="214"/>
        <v/>
      </c>
      <c r="AG205" s="213" t="str">
        <f t="shared" si="214"/>
        <v/>
      </c>
      <c r="AH205" s="213" t="str">
        <f t="shared" si="214"/>
        <v/>
      </c>
      <c r="AI205" s="213" t="str">
        <f t="shared" si="214"/>
        <v/>
      </c>
      <c r="AJ205" s="213" t="str">
        <f t="shared" si="214"/>
        <v/>
      </c>
      <c r="AK205" s="213" t="str">
        <f t="shared" si="214"/>
        <v/>
      </c>
      <c r="AL205" s="213" t="str">
        <f t="shared" si="214"/>
        <v/>
      </c>
      <c r="AM205" s="213" t="str">
        <f t="shared" si="214"/>
        <v/>
      </c>
      <c r="AN205" s="213" t="str">
        <f t="shared" si="214"/>
        <v/>
      </c>
      <c r="AO205" s="213" t="str">
        <f t="shared" si="214"/>
        <v/>
      </c>
      <c r="AP205" s="213" t="str">
        <f t="shared" si="214"/>
        <v/>
      </c>
      <c r="AQ205" s="213" t="str">
        <f t="shared" si="214"/>
        <v/>
      </c>
      <c r="AR205" s="213" t="str">
        <f t="shared" si="214"/>
        <v/>
      </c>
      <c r="AS205" s="213" t="str">
        <f t="shared" si="214"/>
        <v/>
      </c>
      <c r="AT205" s="213" t="str">
        <f t="shared" si="214"/>
        <v/>
      </c>
      <c r="AU205" s="213" t="str">
        <f t="shared" si="214"/>
        <v/>
      </c>
      <c r="AV205" s="213" t="str">
        <f t="shared" si="214"/>
        <v/>
      </c>
      <c r="AW205" s="213" t="str">
        <f t="shared" si="214"/>
        <v/>
      </c>
      <c r="AX205" s="213" t="str">
        <f t="shared" si="214"/>
        <v/>
      </c>
      <c r="AY205" s="213" t="str">
        <f t="shared" si="214"/>
        <v/>
      </c>
      <c r="AZ205" s="213" t="str">
        <f t="shared" si="214"/>
        <v/>
      </c>
      <c r="BA205" s="213" t="str">
        <f t="shared" si="214"/>
        <v/>
      </c>
      <c r="BB205" s="213" t="str">
        <f t="shared" si="214"/>
        <v/>
      </c>
      <c r="BC205" s="213" t="str">
        <f t="shared" si="214"/>
        <v/>
      </c>
      <c r="BD205" s="213" t="str">
        <f t="shared" si="214"/>
        <v/>
      </c>
      <c r="BE205" s="213" t="str">
        <f t="shared" si="214"/>
        <v/>
      </c>
      <c r="BF205" s="213" t="str">
        <f t="shared" si="214"/>
        <v/>
      </c>
      <c r="BG205" s="214">
        <f t="shared" si="214"/>
        <v>0.33333333333333331</v>
      </c>
      <c r="BJ205"/>
    </row>
    <row r="206" spans="1:62" ht="26.25" customHeight="1" x14ac:dyDescent="0.2">
      <c r="A206" s="402"/>
      <c r="B206" s="408"/>
      <c r="C206" s="415" t="str">
        <f>Parameters!$B$12</f>
        <v>ICU</v>
      </c>
      <c r="D206" s="225" t="str">
        <f>Parameters!$B$49</f>
        <v>All</v>
      </c>
      <c r="E206" s="291"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402"/>
      <c r="B207" s="408"/>
      <c r="C207" s="415"/>
      <c r="D207" s="295"/>
      <c r="E207" s="43"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212">
        <f>SUM(F207:BF207)</f>
        <v>96</v>
      </c>
      <c r="BJ207"/>
    </row>
    <row r="208" spans="1:62" ht="15.75" hidden="1" customHeight="1" x14ac:dyDescent="0.2">
      <c r="A208" s="402"/>
      <c r="B208" s="408"/>
      <c r="C208" s="415"/>
      <c r="D208" s="295"/>
      <c r="E208" s="292"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212">
        <f>SUM(F208:BF208)</f>
        <v>56</v>
      </c>
      <c r="BJ208"/>
    </row>
    <row r="209" spans="1:62" ht="26.25" customHeight="1" x14ac:dyDescent="0.2">
      <c r="A209" s="402"/>
      <c r="B209" s="408"/>
      <c r="C209" s="415"/>
      <c r="D209" s="225" t="str">
        <f>Parameters!$B$50</f>
        <v>SARI</v>
      </c>
      <c r="E209" s="291"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402"/>
      <c r="B210" s="408"/>
      <c r="C210" s="415"/>
      <c r="D210" s="225"/>
      <c r="E210" s="43"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212">
        <f>SUM(F210:BF210)</f>
        <v>20</v>
      </c>
      <c r="BJ210"/>
    </row>
    <row r="211" spans="1:62" ht="15.75" hidden="1" customHeight="1" x14ac:dyDescent="0.2">
      <c r="A211" s="402"/>
      <c r="B211" s="408"/>
      <c r="C211" s="415"/>
      <c r="D211" s="294"/>
      <c r="E211" s="292"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212">
        <f>SUM(F211:BF211)</f>
        <v>16</v>
      </c>
      <c r="BJ211"/>
    </row>
    <row r="212" spans="1:62" ht="26.25" customHeight="1" x14ac:dyDescent="0.2">
      <c r="A212" s="402"/>
      <c r="B212" s="408"/>
      <c r="C212" s="415"/>
      <c r="D212" s="226" t="str">
        <f>Parameters!$B$51</f>
        <v>%</v>
      </c>
      <c r="E212" s="293"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402"/>
      <c r="B213" s="408"/>
      <c r="C213" s="415"/>
      <c r="D213" s="296"/>
      <c r="E213" s="43"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402"/>
      <c r="B214" s="408"/>
      <c r="C214" s="415"/>
      <c r="D214" s="296"/>
      <c r="E214" s="43" t="str">
        <f>Parameters!$B$16</f>
        <v>Male</v>
      </c>
      <c r="F214" s="213">
        <f t="shared" ref="F214:BG214" si="219">IF(F208=0,"",F211/F208)</f>
        <v>0.2857142857142857</v>
      </c>
      <c r="G214" s="213" t="str">
        <f t="shared" si="219"/>
        <v/>
      </c>
      <c r="H214" s="213">
        <f t="shared" si="219"/>
        <v>0.2857142857142857</v>
      </c>
      <c r="I214" s="213" t="str">
        <f t="shared" si="219"/>
        <v/>
      </c>
      <c r="J214" s="213" t="str">
        <f t="shared" si="219"/>
        <v/>
      </c>
      <c r="K214" s="213" t="str">
        <f t="shared" si="219"/>
        <v/>
      </c>
      <c r="L214" s="213" t="str">
        <f t="shared" si="219"/>
        <v/>
      </c>
      <c r="M214" s="213" t="str">
        <f t="shared" si="219"/>
        <v/>
      </c>
      <c r="N214" s="213" t="str">
        <f t="shared" si="219"/>
        <v/>
      </c>
      <c r="O214" s="213" t="str">
        <f t="shared" si="219"/>
        <v/>
      </c>
      <c r="P214" s="213" t="str">
        <f t="shared" si="219"/>
        <v/>
      </c>
      <c r="Q214" s="213" t="str">
        <f t="shared" si="219"/>
        <v/>
      </c>
      <c r="R214" s="213" t="str">
        <f t="shared" si="219"/>
        <v/>
      </c>
      <c r="S214" s="213" t="str">
        <f t="shared" si="219"/>
        <v/>
      </c>
      <c r="T214" s="213" t="str">
        <f t="shared" si="219"/>
        <v/>
      </c>
      <c r="U214" s="213" t="str">
        <f t="shared" si="219"/>
        <v/>
      </c>
      <c r="V214" s="213" t="str">
        <f t="shared" si="219"/>
        <v/>
      </c>
      <c r="W214" s="213" t="str">
        <f t="shared" si="219"/>
        <v/>
      </c>
      <c r="X214" s="213" t="str">
        <f t="shared" si="219"/>
        <v/>
      </c>
      <c r="Y214" s="213" t="str">
        <f t="shared" si="219"/>
        <v/>
      </c>
      <c r="Z214" s="213" t="str">
        <f t="shared" si="219"/>
        <v/>
      </c>
      <c r="AA214" s="213" t="str">
        <f t="shared" si="219"/>
        <v/>
      </c>
      <c r="AB214" s="213" t="str">
        <f t="shared" si="219"/>
        <v/>
      </c>
      <c r="AC214" s="213" t="str">
        <f t="shared" si="219"/>
        <v/>
      </c>
      <c r="AD214" s="213" t="str">
        <f t="shared" si="219"/>
        <v/>
      </c>
      <c r="AE214" s="213" t="str">
        <f t="shared" si="219"/>
        <v/>
      </c>
      <c r="AF214" s="213" t="str">
        <f t="shared" si="219"/>
        <v/>
      </c>
      <c r="AG214" s="213" t="str">
        <f t="shared" si="219"/>
        <v/>
      </c>
      <c r="AH214" s="213" t="str">
        <f t="shared" si="219"/>
        <v/>
      </c>
      <c r="AI214" s="213" t="str">
        <f t="shared" si="219"/>
        <v/>
      </c>
      <c r="AJ214" s="213" t="str">
        <f t="shared" si="219"/>
        <v/>
      </c>
      <c r="AK214" s="213" t="str">
        <f t="shared" si="219"/>
        <v/>
      </c>
      <c r="AL214" s="213" t="str">
        <f t="shared" si="219"/>
        <v/>
      </c>
      <c r="AM214" s="213" t="str">
        <f t="shared" si="219"/>
        <v/>
      </c>
      <c r="AN214" s="213" t="str">
        <f t="shared" si="219"/>
        <v/>
      </c>
      <c r="AO214" s="213" t="str">
        <f t="shared" si="219"/>
        <v/>
      </c>
      <c r="AP214" s="213" t="str">
        <f t="shared" si="219"/>
        <v/>
      </c>
      <c r="AQ214" s="213" t="str">
        <f t="shared" si="219"/>
        <v/>
      </c>
      <c r="AR214" s="213" t="str">
        <f t="shared" si="219"/>
        <v/>
      </c>
      <c r="AS214" s="213" t="str">
        <f t="shared" si="219"/>
        <v/>
      </c>
      <c r="AT214" s="213" t="str">
        <f t="shared" si="219"/>
        <v/>
      </c>
      <c r="AU214" s="213" t="str">
        <f t="shared" si="219"/>
        <v/>
      </c>
      <c r="AV214" s="213" t="str">
        <f t="shared" si="219"/>
        <v/>
      </c>
      <c r="AW214" s="213" t="str">
        <f t="shared" si="219"/>
        <v/>
      </c>
      <c r="AX214" s="213" t="str">
        <f t="shared" si="219"/>
        <v/>
      </c>
      <c r="AY214" s="213" t="str">
        <f t="shared" si="219"/>
        <v/>
      </c>
      <c r="AZ214" s="213" t="str">
        <f t="shared" si="219"/>
        <v/>
      </c>
      <c r="BA214" s="213" t="str">
        <f t="shared" si="219"/>
        <v/>
      </c>
      <c r="BB214" s="213" t="str">
        <f t="shared" si="219"/>
        <v/>
      </c>
      <c r="BC214" s="213" t="str">
        <f t="shared" si="219"/>
        <v/>
      </c>
      <c r="BD214" s="213" t="str">
        <f t="shared" si="219"/>
        <v/>
      </c>
      <c r="BE214" s="213" t="str">
        <f t="shared" si="219"/>
        <v/>
      </c>
      <c r="BF214" s="213" t="str">
        <f t="shared" si="219"/>
        <v/>
      </c>
      <c r="BG214" s="214">
        <f t="shared" si="219"/>
        <v>0.2857142857142857</v>
      </c>
      <c r="BJ214"/>
    </row>
    <row r="215" spans="1:62" ht="26.25" customHeight="1" x14ac:dyDescent="0.2">
      <c r="A215" s="402"/>
      <c r="B215" s="408"/>
      <c r="C215" s="415" t="str">
        <f>Parameters!$B$13</f>
        <v>Death</v>
      </c>
      <c r="D215" s="225" t="str">
        <f>Parameters!$B$49</f>
        <v>All</v>
      </c>
      <c r="E215" s="291"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402"/>
      <c r="B216" s="408"/>
      <c r="C216" s="415"/>
      <c r="D216" s="295"/>
      <c r="E216" s="43"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212">
        <f>SUM(F216:BF216)</f>
        <v>92</v>
      </c>
      <c r="BJ216"/>
    </row>
    <row r="217" spans="1:62" ht="15.75" hidden="1" customHeight="1" x14ac:dyDescent="0.2">
      <c r="A217" s="402"/>
      <c r="B217" s="408"/>
      <c r="C217" s="415"/>
      <c r="D217" s="295"/>
      <c r="E217" s="292"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212">
        <f>SUM(F217:BF217)</f>
        <v>52</v>
      </c>
      <c r="BJ217"/>
    </row>
    <row r="218" spans="1:62" ht="27" customHeight="1" x14ac:dyDescent="0.2">
      <c r="A218" s="402"/>
      <c r="B218" s="408"/>
      <c r="C218" s="415"/>
      <c r="D218" s="225" t="str">
        <f>Parameters!$B$50</f>
        <v>SARI</v>
      </c>
      <c r="E218" s="291"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402"/>
      <c r="B219" s="408"/>
      <c r="C219" s="415"/>
      <c r="D219" s="225"/>
      <c r="E219" s="43"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212">
        <f>SUM(F219:BF219)</f>
        <v>16</v>
      </c>
      <c r="BJ219"/>
    </row>
    <row r="220" spans="1:62" ht="15.75" hidden="1" customHeight="1" x14ac:dyDescent="0.2">
      <c r="A220" s="402"/>
      <c r="B220" s="408"/>
      <c r="C220" s="415"/>
      <c r="D220" s="294"/>
      <c r="E220" s="292"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212">
        <f>SUM(F220:BF220)</f>
        <v>12</v>
      </c>
      <c r="BJ220"/>
    </row>
    <row r="221" spans="1:62" ht="26.25" customHeight="1" thickBot="1" x14ac:dyDescent="0.25">
      <c r="A221" s="402"/>
      <c r="B221" s="408"/>
      <c r="C221" s="415"/>
      <c r="D221" s="226" t="str">
        <f>Parameters!$B$51</f>
        <v>%</v>
      </c>
      <c r="E221" s="293"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402"/>
      <c r="B222" s="408"/>
      <c r="C222" s="415"/>
      <c r="D222" s="296"/>
      <c r="E222" s="215">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402"/>
      <c r="B223" s="409"/>
      <c r="C223" s="415"/>
      <c r="D223" s="296"/>
      <c r="E223" s="216">
        <f>$BJ$23</f>
        <v>0</v>
      </c>
      <c r="F223" s="213">
        <f t="shared" ref="F223:BG223" si="224">IF(F217=0,"",F220/F217)</f>
        <v>0.23076923076923078</v>
      </c>
      <c r="G223" s="213" t="str">
        <f t="shared" si="224"/>
        <v/>
      </c>
      <c r="H223" s="213">
        <f t="shared" si="224"/>
        <v>0.23076923076923078</v>
      </c>
      <c r="I223" s="213" t="str">
        <f t="shared" si="224"/>
        <v/>
      </c>
      <c r="J223" s="213" t="str">
        <f t="shared" si="224"/>
        <v/>
      </c>
      <c r="K223" s="213" t="str">
        <f t="shared" si="224"/>
        <v/>
      </c>
      <c r="L223" s="213" t="str">
        <f t="shared" si="224"/>
        <v/>
      </c>
      <c r="M223" s="213" t="str">
        <f t="shared" si="224"/>
        <v/>
      </c>
      <c r="N223" s="213" t="str">
        <f t="shared" si="224"/>
        <v/>
      </c>
      <c r="O223" s="213" t="str">
        <f t="shared" si="224"/>
        <v/>
      </c>
      <c r="P223" s="213" t="str">
        <f t="shared" si="224"/>
        <v/>
      </c>
      <c r="Q223" s="213" t="str">
        <f t="shared" si="224"/>
        <v/>
      </c>
      <c r="R223" s="213" t="str">
        <f t="shared" si="224"/>
        <v/>
      </c>
      <c r="S223" s="213" t="str">
        <f t="shared" si="224"/>
        <v/>
      </c>
      <c r="T223" s="213" t="str">
        <f t="shared" si="224"/>
        <v/>
      </c>
      <c r="U223" s="213" t="str">
        <f t="shared" si="224"/>
        <v/>
      </c>
      <c r="V223" s="213" t="str">
        <f t="shared" si="224"/>
        <v/>
      </c>
      <c r="W223" s="213" t="str">
        <f t="shared" si="224"/>
        <v/>
      </c>
      <c r="X223" s="213" t="str">
        <f t="shared" si="224"/>
        <v/>
      </c>
      <c r="Y223" s="213" t="str">
        <f t="shared" si="224"/>
        <v/>
      </c>
      <c r="Z223" s="213" t="str">
        <f t="shared" si="224"/>
        <v/>
      </c>
      <c r="AA223" s="213" t="str">
        <f t="shared" si="224"/>
        <v/>
      </c>
      <c r="AB223" s="213" t="str">
        <f t="shared" si="224"/>
        <v/>
      </c>
      <c r="AC223" s="213" t="str">
        <f t="shared" si="224"/>
        <v/>
      </c>
      <c r="AD223" s="213" t="str">
        <f t="shared" si="224"/>
        <v/>
      </c>
      <c r="AE223" s="213" t="str">
        <f t="shared" si="224"/>
        <v/>
      </c>
      <c r="AF223" s="213" t="str">
        <f t="shared" si="224"/>
        <v/>
      </c>
      <c r="AG223" s="213" t="str">
        <f t="shared" si="224"/>
        <v/>
      </c>
      <c r="AH223" s="213" t="str">
        <f t="shared" si="224"/>
        <v/>
      </c>
      <c r="AI223" s="213" t="str">
        <f t="shared" si="224"/>
        <v/>
      </c>
      <c r="AJ223" s="213" t="str">
        <f t="shared" si="224"/>
        <v/>
      </c>
      <c r="AK223" s="213" t="str">
        <f t="shared" si="224"/>
        <v/>
      </c>
      <c r="AL223" s="213" t="str">
        <f t="shared" si="224"/>
        <v/>
      </c>
      <c r="AM223" s="213" t="str">
        <f t="shared" si="224"/>
        <v/>
      </c>
      <c r="AN223" s="213" t="str">
        <f t="shared" si="224"/>
        <v/>
      </c>
      <c r="AO223" s="213" t="str">
        <f t="shared" si="224"/>
        <v/>
      </c>
      <c r="AP223" s="213" t="str">
        <f t="shared" si="224"/>
        <v/>
      </c>
      <c r="AQ223" s="213" t="str">
        <f t="shared" si="224"/>
        <v/>
      </c>
      <c r="AR223" s="213" t="str">
        <f t="shared" si="224"/>
        <v/>
      </c>
      <c r="AS223" s="213" t="str">
        <f t="shared" si="224"/>
        <v/>
      </c>
      <c r="AT223" s="213" t="str">
        <f t="shared" si="224"/>
        <v/>
      </c>
      <c r="AU223" s="213" t="str">
        <f t="shared" si="224"/>
        <v/>
      </c>
      <c r="AV223" s="213" t="str">
        <f t="shared" si="224"/>
        <v/>
      </c>
      <c r="AW223" s="213" t="str">
        <f t="shared" si="224"/>
        <v/>
      </c>
      <c r="AX223" s="213" t="str">
        <f t="shared" si="224"/>
        <v/>
      </c>
      <c r="AY223" s="213" t="str">
        <f t="shared" si="224"/>
        <v/>
      </c>
      <c r="AZ223" s="213" t="str">
        <f t="shared" si="224"/>
        <v/>
      </c>
      <c r="BA223" s="213" t="str">
        <f t="shared" si="224"/>
        <v/>
      </c>
      <c r="BB223" s="213" t="str">
        <f t="shared" si="224"/>
        <v/>
      </c>
      <c r="BC223" s="213" t="str">
        <f t="shared" si="224"/>
        <v/>
      </c>
      <c r="BD223" s="213" t="str">
        <f t="shared" si="224"/>
        <v/>
      </c>
      <c r="BE223" s="213" t="str">
        <f t="shared" si="224"/>
        <v/>
      </c>
      <c r="BF223" s="213" t="str">
        <f t="shared" si="224"/>
        <v/>
      </c>
      <c r="BG223" s="214">
        <f t="shared" si="224"/>
        <v>0.23076923076923078</v>
      </c>
      <c r="BJ223"/>
    </row>
    <row r="224" spans="1:62" ht="26.25" customHeight="1" x14ac:dyDescent="0.2">
      <c r="A224" s="402"/>
      <c r="B224" s="407" t="str">
        <f>Parameters!$H$11</f>
        <v>65 years +</v>
      </c>
      <c r="C224" s="415" t="str">
        <f>Parameters!$B$11</f>
        <v>Hosp.</v>
      </c>
      <c r="D224" s="225" t="str">
        <f>Parameters!$B$49</f>
        <v>All</v>
      </c>
      <c r="E224" s="297" t="str">
        <f>Parameters!$B$14</f>
        <v>Total</v>
      </c>
      <c r="F224" s="14">
        <f t="shared" ref="F224:AK224" si="225">F225+F226</f>
        <v>0</v>
      </c>
      <c r="G224" s="14">
        <f t="shared" si="225"/>
        <v>0</v>
      </c>
      <c r="H224" s="14">
        <f t="shared" si="225"/>
        <v>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ref="AL224:BG224" si="226">AL225+AL226</f>
        <v>0</v>
      </c>
      <c r="AM224" s="14">
        <f t="shared" si="226"/>
        <v>0</v>
      </c>
      <c r="AN224" s="14">
        <f t="shared" si="226"/>
        <v>0</v>
      </c>
      <c r="AO224" s="14">
        <f t="shared" si="226"/>
        <v>0</v>
      </c>
      <c r="AP224" s="14">
        <f t="shared" si="226"/>
        <v>0</v>
      </c>
      <c r="AQ224" s="14">
        <f t="shared" si="226"/>
        <v>0</v>
      </c>
      <c r="AR224" s="14">
        <f t="shared" si="226"/>
        <v>0</v>
      </c>
      <c r="AS224" s="14">
        <f t="shared" si="226"/>
        <v>0</v>
      </c>
      <c r="AT224" s="14">
        <f t="shared" si="226"/>
        <v>0</v>
      </c>
      <c r="AU224" s="14">
        <f t="shared" si="226"/>
        <v>0</v>
      </c>
      <c r="AV224" s="14">
        <f t="shared" si="226"/>
        <v>0</v>
      </c>
      <c r="AW224" s="14">
        <f t="shared" si="226"/>
        <v>0</v>
      </c>
      <c r="AX224" s="14">
        <f t="shared" si="226"/>
        <v>0</v>
      </c>
      <c r="AY224" s="14">
        <f t="shared" si="226"/>
        <v>0</v>
      </c>
      <c r="AZ224" s="14">
        <f t="shared" si="226"/>
        <v>0</v>
      </c>
      <c r="BA224" s="14">
        <f t="shared" si="226"/>
        <v>0</v>
      </c>
      <c r="BB224" s="14">
        <f t="shared" si="226"/>
        <v>0</v>
      </c>
      <c r="BC224" s="14">
        <f t="shared" si="226"/>
        <v>0</v>
      </c>
      <c r="BD224" s="14">
        <f t="shared" si="226"/>
        <v>0</v>
      </c>
      <c r="BE224" s="14">
        <f t="shared" si="226"/>
        <v>0</v>
      </c>
      <c r="BF224" s="14">
        <f t="shared" si="226"/>
        <v>0</v>
      </c>
      <c r="BG224" s="14">
        <f t="shared" si="226"/>
        <v>0</v>
      </c>
      <c r="BJ224"/>
    </row>
    <row r="225" spans="1:62" ht="15.75" hidden="1" customHeight="1" x14ac:dyDescent="0.2">
      <c r="A225" s="402"/>
      <c r="B225" s="408"/>
      <c r="C225" s="415"/>
      <c r="D225" s="295"/>
      <c r="E225" s="43"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212">
        <f>SUM(F225:BF225)</f>
        <v>0</v>
      </c>
      <c r="BJ225"/>
    </row>
    <row r="226" spans="1:62" ht="15.75" hidden="1" customHeight="1" x14ac:dyDescent="0.2">
      <c r="A226" s="402"/>
      <c r="B226" s="408"/>
      <c r="C226" s="415"/>
      <c r="D226" s="295"/>
      <c r="E226" s="292"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212">
        <f>SUM(F226:BF226)</f>
        <v>0</v>
      </c>
      <c r="BJ226"/>
    </row>
    <row r="227" spans="1:62" ht="26.25" customHeight="1" x14ac:dyDescent="0.2">
      <c r="A227" s="402"/>
      <c r="B227" s="408"/>
      <c r="C227" s="415"/>
      <c r="D227" s="225" t="str">
        <f>Parameters!$B$50</f>
        <v>SARI</v>
      </c>
      <c r="E227" s="291" t="str">
        <f>Parameters!$B$14</f>
        <v>Total</v>
      </c>
      <c r="F227" s="14">
        <f t="shared" ref="F227:AK227" si="227">F228+F229</f>
        <v>0</v>
      </c>
      <c r="G227" s="14">
        <f t="shared" si="227"/>
        <v>0</v>
      </c>
      <c r="H227" s="14">
        <f t="shared" si="227"/>
        <v>0</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ref="AL227:BG227" si="228">AL228+AL229</f>
        <v>0</v>
      </c>
      <c r="AM227" s="14">
        <f t="shared" si="228"/>
        <v>0</v>
      </c>
      <c r="AN227" s="14">
        <f t="shared" si="228"/>
        <v>0</v>
      </c>
      <c r="AO227" s="14">
        <f t="shared" si="228"/>
        <v>0</v>
      </c>
      <c r="AP227" s="14">
        <f t="shared" si="228"/>
        <v>0</v>
      </c>
      <c r="AQ227" s="14">
        <f t="shared" si="228"/>
        <v>0</v>
      </c>
      <c r="AR227" s="14">
        <f t="shared" si="228"/>
        <v>0</v>
      </c>
      <c r="AS227" s="14">
        <f t="shared" si="228"/>
        <v>0</v>
      </c>
      <c r="AT227" s="14">
        <f t="shared" si="228"/>
        <v>0</v>
      </c>
      <c r="AU227" s="14">
        <f t="shared" si="228"/>
        <v>0</v>
      </c>
      <c r="AV227" s="14">
        <f t="shared" si="228"/>
        <v>0</v>
      </c>
      <c r="AW227" s="14">
        <f t="shared" si="228"/>
        <v>0</v>
      </c>
      <c r="AX227" s="14">
        <f t="shared" si="228"/>
        <v>0</v>
      </c>
      <c r="AY227" s="14">
        <f t="shared" si="228"/>
        <v>0</v>
      </c>
      <c r="AZ227" s="14">
        <f t="shared" si="228"/>
        <v>0</v>
      </c>
      <c r="BA227" s="14">
        <f t="shared" si="228"/>
        <v>0</v>
      </c>
      <c r="BB227" s="14">
        <f t="shared" si="228"/>
        <v>0</v>
      </c>
      <c r="BC227" s="14">
        <f t="shared" si="228"/>
        <v>0</v>
      </c>
      <c r="BD227" s="14">
        <f t="shared" si="228"/>
        <v>0</v>
      </c>
      <c r="BE227" s="14">
        <f t="shared" si="228"/>
        <v>0</v>
      </c>
      <c r="BF227" s="14">
        <f t="shared" si="228"/>
        <v>0</v>
      </c>
      <c r="BG227" s="14">
        <f t="shared" si="228"/>
        <v>0</v>
      </c>
      <c r="BJ227"/>
    </row>
    <row r="228" spans="1:62" ht="15.75" hidden="1" customHeight="1" x14ac:dyDescent="0.2">
      <c r="A228" s="402"/>
      <c r="B228" s="408"/>
      <c r="C228" s="415"/>
      <c r="D228" s="225"/>
      <c r="E228" s="43" t="str">
        <f>Parameters!$B$15</f>
        <v>Fem.</v>
      </c>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212">
        <f>SUM(F228:BF228)</f>
        <v>0</v>
      </c>
      <c r="BJ228"/>
    </row>
    <row r="229" spans="1:62" ht="15.75" hidden="1" customHeight="1" x14ac:dyDescent="0.2">
      <c r="A229" s="402"/>
      <c r="B229" s="408"/>
      <c r="C229" s="415"/>
      <c r="D229" s="294"/>
      <c r="E229" s="292" t="str">
        <f>Parameters!$B$16</f>
        <v>Male</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212">
        <f>SUM(F229:BF229)</f>
        <v>0</v>
      </c>
      <c r="BJ229"/>
    </row>
    <row r="230" spans="1:62" ht="26.25" customHeight="1" x14ac:dyDescent="0.2">
      <c r="A230" s="402"/>
      <c r="B230" s="408"/>
      <c r="C230" s="415"/>
      <c r="D230" s="226" t="str">
        <f>Parameters!$B$51</f>
        <v>%</v>
      </c>
      <c r="E230" s="293" t="str">
        <f>Parameters!$B$14</f>
        <v>Total</v>
      </c>
      <c r="F230" s="21" t="str">
        <f t="shared" ref="F230:AK230" si="229">IF(F224=0,"",F227/F224)</f>
        <v/>
      </c>
      <c r="G230" s="21" t="str">
        <f t="shared" si="229"/>
        <v/>
      </c>
      <c r="H230" s="21" t="str">
        <f t="shared" si="229"/>
        <v/>
      </c>
      <c r="I230" s="21" t="str">
        <f t="shared" si="229"/>
        <v/>
      </c>
      <c r="J230" s="21" t="str">
        <f t="shared" si="229"/>
        <v/>
      </c>
      <c r="K230" s="21" t="str">
        <f t="shared" si="229"/>
        <v/>
      </c>
      <c r="L230" s="21" t="str">
        <f t="shared" si="229"/>
        <v/>
      </c>
      <c r="M230" s="21" t="str">
        <f t="shared" si="229"/>
        <v/>
      </c>
      <c r="N230" s="21" t="str">
        <f t="shared" si="229"/>
        <v/>
      </c>
      <c r="O230" s="21" t="str">
        <f t="shared" si="229"/>
        <v/>
      </c>
      <c r="P230" s="21" t="str">
        <f t="shared" si="229"/>
        <v/>
      </c>
      <c r="Q230" s="21" t="str">
        <f t="shared" si="229"/>
        <v/>
      </c>
      <c r="R230" s="21" t="str">
        <f t="shared" si="229"/>
        <v/>
      </c>
      <c r="S230" s="21" t="str">
        <f t="shared" si="229"/>
        <v/>
      </c>
      <c r="T230" s="21" t="str">
        <f t="shared" si="229"/>
        <v/>
      </c>
      <c r="U230" s="21" t="str">
        <f t="shared" si="229"/>
        <v/>
      </c>
      <c r="V230" s="21" t="str">
        <f t="shared" si="229"/>
        <v/>
      </c>
      <c r="W230" s="21" t="str">
        <f t="shared" si="229"/>
        <v/>
      </c>
      <c r="X230" s="21" t="str">
        <f t="shared" si="229"/>
        <v/>
      </c>
      <c r="Y230" s="21" t="str">
        <f t="shared" si="229"/>
        <v/>
      </c>
      <c r="Z230" s="21" t="str">
        <f t="shared" si="229"/>
        <v/>
      </c>
      <c r="AA230" s="21" t="str">
        <f t="shared" si="229"/>
        <v/>
      </c>
      <c r="AB230" s="21" t="str">
        <f t="shared" si="229"/>
        <v/>
      </c>
      <c r="AC230" s="21" t="str">
        <f t="shared" si="229"/>
        <v/>
      </c>
      <c r="AD230" s="21" t="str">
        <f t="shared" si="229"/>
        <v/>
      </c>
      <c r="AE230" s="21" t="str">
        <f t="shared" si="229"/>
        <v/>
      </c>
      <c r="AF230" s="21" t="str">
        <f t="shared" si="229"/>
        <v/>
      </c>
      <c r="AG230" s="21" t="str">
        <f t="shared" si="229"/>
        <v/>
      </c>
      <c r="AH230" s="21" t="str">
        <f t="shared" si="229"/>
        <v/>
      </c>
      <c r="AI230" s="21" t="str">
        <f t="shared" si="229"/>
        <v/>
      </c>
      <c r="AJ230" s="21" t="str">
        <f t="shared" si="229"/>
        <v/>
      </c>
      <c r="AK230" s="21" t="str">
        <f t="shared" si="229"/>
        <v/>
      </c>
      <c r="AL230" s="21" t="str">
        <f t="shared" ref="AL230:BG230" si="230">IF(AL224=0,"",AL227/AL224)</f>
        <v/>
      </c>
      <c r="AM230" s="21" t="str">
        <f t="shared" si="230"/>
        <v/>
      </c>
      <c r="AN230" s="21" t="str">
        <f t="shared" si="230"/>
        <v/>
      </c>
      <c r="AO230" s="21" t="str">
        <f t="shared" si="230"/>
        <v/>
      </c>
      <c r="AP230" s="21" t="str">
        <f t="shared" si="230"/>
        <v/>
      </c>
      <c r="AQ230" s="21" t="str">
        <f t="shared" si="230"/>
        <v/>
      </c>
      <c r="AR230" s="21" t="str">
        <f t="shared" si="230"/>
        <v/>
      </c>
      <c r="AS230" s="21" t="str">
        <f t="shared" si="230"/>
        <v/>
      </c>
      <c r="AT230" s="21" t="str">
        <f t="shared" si="230"/>
        <v/>
      </c>
      <c r="AU230" s="21" t="str">
        <f t="shared" si="230"/>
        <v/>
      </c>
      <c r="AV230" s="21" t="str">
        <f t="shared" si="230"/>
        <v/>
      </c>
      <c r="AW230" s="21" t="str">
        <f t="shared" si="230"/>
        <v/>
      </c>
      <c r="AX230" s="21" t="str">
        <f t="shared" si="230"/>
        <v/>
      </c>
      <c r="AY230" s="21" t="str">
        <f t="shared" si="230"/>
        <v/>
      </c>
      <c r="AZ230" s="21" t="str">
        <f t="shared" si="230"/>
        <v/>
      </c>
      <c r="BA230" s="21" t="str">
        <f t="shared" si="230"/>
        <v/>
      </c>
      <c r="BB230" s="21" t="str">
        <f t="shared" si="230"/>
        <v/>
      </c>
      <c r="BC230" s="21" t="str">
        <f t="shared" si="230"/>
        <v/>
      </c>
      <c r="BD230" s="21" t="str">
        <f t="shared" si="230"/>
        <v/>
      </c>
      <c r="BE230" s="21" t="str">
        <f t="shared" si="230"/>
        <v/>
      </c>
      <c r="BF230" s="21" t="str">
        <f t="shared" si="230"/>
        <v/>
      </c>
      <c r="BG230" s="22" t="str">
        <f t="shared" si="230"/>
        <v/>
      </c>
      <c r="BJ230"/>
    </row>
    <row r="231" spans="1:62" ht="15.75" hidden="1" customHeight="1" x14ac:dyDescent="0.2">
      <c r="A231" s="402"/>
      <c r="B231" s="408"/>
      <c r="C231" s="415"/>
      <c r="D231" s="296"/>
      <c r="E231" s="43" t="str">
        <f>Parameters!$B$15</f>
        <v>Fem.</v>
      </c>
      <c r="F231" s="23" t="str">
        <f t="shared" ref="F231:AK231" si="231">IF(F225=0,"",F228/F225)</f>
        <v/>
      </c>
      <c r="G231" s="23" t="str">
        <f t="shared" si="231"/>
        <v/>
      </c>
      <c r="H231" s="23" t="str">
        <f t="shared" si="231"/>
        <v/>
      </c>
      <c r="I231" s="23" t="str">
        <f t="shared" si="231"/>
        <v/>
      </c>
      <c r="J231" s="23" t="str">
        <f t="shared" si="231"/>
        <v/>
      </c>
      <c r="K231" s="23" t="str">
        <f t="shared" si="231"/>
        <v/>
      </c>
      <c r="L231" s="23" t="str">
        <f t="shared" si="231"/>
        <v/>
      </c>
      <c r="M231" s="23" t="str">
        <f t="shared" si="231"/>
        <v/>
      </c>
      <c r="N231" s="23" t="str">
        <f t="shared" si="231"/>
        <v/>
      </c>
      <c r="O231" s="23" t="str">
        <f t="shared" si="231"/>
        <v/>
      </c>
      <c r="P231" s="23" t="str">
        <f t="shared" si="231"/>
        <v/>
      </c>
      <c r="Q231" s="23" t="str">
        <f t="shared" si="231"/>
        <v/>
      </c>
      <c r="R231" s="23" t="str">
        <f t="shared" si="231"/>
        <v/>
      </c>
      <c r="S231" s="23" t="str">
        <f t="shared" si="231"/>
        <v/>
      </c>
      <c r="T231" s="23" t="str">
        <f t="shared" si="231"/>
        <v/>
      </c>
      <c r="U231" s="23" t="str">
        <f t="shared" si="231"/>
        <v/>
      </c>
      <c r="V231" s="23" t="str">
        <f t="shared" si="231"/>
        <v/>
      </c>
      <c r="W231" s="23" t="str">
        <f t="shared" si="231"/>
        <v/>
      </c>
      <c r="X231" s="23" t="str">
        <f t="shared" si="231"/>
        <v/>
      </c>
      <c r="Y231" s="23" t="str">
        <f t="shared" si="231"/>
        <v/>
      </c>
      <c r="Z231" s="23" t="str">
        <f t="shared" si="231"/>
        <v/>
      </c>
      <c r="AA231" s="23" t="str">
        <f t="shared" si="231"/>
        <v/>
      </c>
      <c r="AB231" s="23" t="str">
        <f t="shared" si="231"/>
        <v/>
      </c>
      <c r="AC231" s="23" t="str">
        <f t="shared" si="231"/>
        <v/>
      </c>
      <c r="AD231" s="23" t="str">
        <f t="shared" si="231"/>
        <v/>
      </c>
      <c r="AE231" s="23" t="str">
        <f t="shared" si="231"/>
        <v/>
      </c>
      <c r="AF231" s="23" t="str">
        <f t="shared" si="231"/>
        <v/>
      </c>
      <c r="AG231" s="23" t="str">
        <f t="shared" si="231"/>
        <v/>
      </c>
      <c r="AH231" s="23" t="str">
        <f t="shared" si="231"/>
        <v/>
      </c>
      <c r="AI231" s="23" t="str">
        <f t="shared" si="231"/>
        <v/>
      </c>
      <c r="AJ231" s="23" t="str">
        <f t="shared" si="231"/>
        <v/>
      </c>
      <c r="AK231" s="23" t="str">
        <f t="shared" si="231"/>
        <v/>
      </c>
      <c r="AL231" s="23" t="str">
        <f t="shared" ref="AL231:BG231" si="232">IF(AL225=0,"",AL228/AL225)</f>
        <v/>
      </c>
      <c r="AM231" s="23" t="str">
        <f t="shared" si="232"/>
        <v/>
      </c>
      <c r="AN231" s="23" t="str">
        <f t="shared" si="232"/>
        <v/>
      </c>
      <c r="AO231" s="23" t="str">
        <f t="shared" si="232"/>
        <v/>
      </c>
      <c r="AP231" s="23" t="str">
        <f t="shared" si="232"/>
        <v/>
      </c>
      <c r="AQ231" s="23" t="str">
        <f t="shared" si="232"/>
        <v/>
      </c>
      <c r="AR231" s="23" t="str">
        <f t="shared" si="232"/>
        <v/>
      </c>
      <c r="AS231" s="23" t="str">
        <f t="shared" si="232"/>
        <v/>
      </c>
      <c r="AT231" s="23" t="str">
        <f t="shared" si="232"/>
        <v/>
      </c>
      <c r="AU231" s="23" t="str">
        <f t="shared" si="232"/>
        <v/>
      </c>
      <c r="AV231" s="23" t="str">
        <f t="shared" si="232"/>
        <v/>
      </c>
      <c r="AW231" s="23" t="str">
        <f t="shared" si="232"/>
        <v/>
      </c>
      <c r="AX231" s="23" t="str">
        <f t="shared" si="232"/>
        <v/>
      </c>
      <c r="AY231" s="23" t="str">
        <f t="shared" si="232"/>
        <v/>
      </c>
      <c r="AZ231" s="23" t="str">
        <f t="shared" si="232"/>
        <v/>
      </c>
      <c r="BA231" s="23" t="str">
        <f t="shared" si="232"/>
        <v/>
      </c>
      <c r="BB231" s="23" t="str">
        <f t="shared" si="232"/>
        <v/>
      </c>
      <c r="BC231" s="23" t="str">
        <f t="shared" si="232"/>
        <v/>
      </c>
      <c r="BD231" s="23" t="str">
        <f t="shared" si="232"/>
        <v/>
      </c>
      <c r="BE231" s="23" t="str">
        <f t="shared" si="232"/>
        <v/>
      </c>
      <c r="BF231" s="23" t="str">
        <f t="shared" si="232"/>
        <v/>
      </c>
      <c r="BG231" s="24" t="str">
        <f t="shared" si="232"/>
        <v/>
      </c>
      <c r="BJ231"/>
    </row>
    <row r="232" spans="1:62" ht="15.75" hidden="1" customHeight="1" x14ac:dyDescent="0.2">
      <c r="A232" s="402"/>
      <c r="B232" s="408"/>
      <c r="C232" s="415"/>
      <c r="D232" s="296"/>
      <c r="E232" s="43" t="str">
        <f>Parameters!$B$16</f>
        <v>Male</v>
      </c>
      <c r="F232" s="213" t="str">
        <f t="shared" ref="F232:AK232" si="233">IF(F226=0,"",F229/F226)</f>
        <v/>
      </c>
      <c r="G232" s="213" t="str">
        <f t="shared" si="233"/>
        <v/>
      </c>
      <c r="H232" s="213" t="str">
        <f t="shared" si="233"/>
        <v/>
      </c>
      <c r="I232" s="213" t="str">
        <f t="shared" si="233"/>
        <v/>
      </c>
      <c r="J232" s="213" t="str">
        <f t="shared" si="233"/>
        <v/>
      </c>
      <c r="K232" s="213" t="str">
        <f t="shared" si="233"/>
        <v/>
      </c>
      <c r="L232" s="213" t="str">
        <f t="shared" si="233"/>
        <v/>
      </c>
      <c r="M232" s="213" t="str">
        <f t="shared" si="233"/>
        <v/>
      </c>
      <c r="N232" s="213" t="str">
        <f t="shared" si="233"/>
        <v/>
      </c>
      <c r="O232" s="213" t="str">
        <f t="shared" si="233"/>
        <v/>
      </c>
      <c r="P232" s="213" t="str">
        <f t="shared" si="233"/>
        <v/>
      </c>
      <c r="Q232" s="213" t="str">
        <f t="shared" si="233"/>
        <v/>
      </c>
      <c r="R232" s="213" t="str">
        <f t="shared" si="233"/>
        <v/>
      </c>
      <c r="S232" s="213" t="str">
        <f t="shared" si="233"/>
        <v/>
      </c>
      <c r="T232" s="213" t="str">
        <f t="shared" si="233"/>
        <v/>
      </c>
      <c r="U232" s="213" t="str">
        <f t="shared" si="233"/>
        <v/>
      </c>
      <c r="V232" s="213" t="str">
        <f t="shared" si="233"/>
        <v/>
      </c>
      <c r="W232" s="213" t="str">
        <f t="shared" si="233"/>
        <v/>
      </c>
      <c r="X232" s="213" t="str">
        <f t="shared" si="233"/>
        <v/>
      </c>
      <c r="Y232" s="213" t="str">
        <f t="shared" si="233"/>
        <v/>
      </c>
      <c r="Z232" s="213" t="str">
        <f t="shared" si="233"/>
        <v/>
      </c>
      <c r="AA232" s="213" t="str">
        <f t="shared" si="233"/>
        <v/>
      </c>
      <c r="AB232" s="213" t="str">
        <f t="shared" si="233"/>
        <v/>
      </c>
      <c r="AC232" s="213" t="str">
        <f t="shared" si="233"/>
        <v/>
      </c>
      <c r="AD232" s="213" t="str">
        <f t="shared" si="233"/>
        <v/>
      </c>
      <c r="AE232" s="213" t="str">
        <f t="shared" si="233"/>
        <v/>
      </c>
      <c r="AF232" s="213" t="str">
        <f t="shared" si="233"/>
        <v/>
      </c>
      <c r="AG232" s="213" t="str">
        <f t="shared" si="233"/>
        <v/>
      </c>
      <c r="AH232" s="213" t="str">
        <f t="shared" si="233"/>
        <v/>
      </c>
      <c r="AI232" s="213" t="str">
        <f t="shared" si="233"/>
        <v/>
      </c>
      <c r="AJ232" s="213" t="str">
        <f t="shared" si="233"/>
        <v/>
      </c>
      <c r="AK232" s="213" t="str">
        <f t="shared" si="233"/>
        <v/>
      </c>
      <c r="AL232" s="213" t="str">
        <f t="shared" ref="AL232:BG232" si="234">IF(AL226=0,"",AL229/AL226)</f>
        <v/>
      </c>
      <c r="AM232" s="213" t="str">
        <f t="shared" si="234"/>
        <v/>
      </c>
      <c r="AN232" s="213" t="str">
        <f t="shared" si="234"/>
        <v/>
      </c>
      <c r="AO232" s="213" t="str">
        <f t="shared" si="234"/>
        <v/>
      </c>
      <c r="AP232" s="213" t="str">
        <f t="shared" si="234"/>
        <v/>
      </c>
      <c r="AQ232" s="213" t="str">
        <f t="shared" si="234"/>
        <v/>
      </c>
      <c r="AR232" s="213" t="str">
        <f t="shared" si="234"/>
        <v/>
      </c>
      <c r="AS232" s="213" t="str">
        <f t="shared" si="234"/>
        <v/>
      </c>
      <c r="AT232" s="213" t="str">
        <f t="shared" si="234"/>
        <v/>
      </c>
      <c r="AU232" s="213" t="str">
        <f t="shared" si="234"/>
        <v/>
      </c>
      <c r="AV232" s="213" t="str">
        <f t="shared" si="234"/>
        <v/>
      </c>
      <c r="AW232" s="213" t="str">
        <f t="shared" si="234"/>
        <v/>
      </c>
      <c r="AX232" s="213" t="str">
        <f t="shared" si="234"/>
        <v/>
      </c>
      <c r="AY232" s="213" t="str">
        <f t="shared" si="234"/>
        <v/>
      </c>
      <c r="AZ232" s="213" t="str">
        <f t="shared" si="234"/>
        <v/>
      </c>
      <c r="BA232" s="213" t="str">
        <f t="shared" si="234"/>
        <v/>
      </c>
      <c r="BB232" s="213" t="str">
        <f t="shared" si="234"/>
        <v/>
      </c>
      <c r="BC232" s="213" t="str">
        <f t="shared" si="234"/>
        <v/>
      </c>
      <c r="BD232" s="213" t="str">
        <f t="shared" si="234"/>
        <v/>
      </c>
      <c r="BE232" s="213" t="str">
        <f t="shared" si="234"/>
        <v/>
      </c>
      <c r="BF232" s="213" t="str">
        <f t="shared" si="234"/>
        <v/>
      </c>
      <c r="BG232" s="214" t="str">
        <f t="shared" si="234"/>
        <v/>
      </c>
      <c r="BJ232"/>
    </row>
    <row r="233" spans="1:62" ht="26.25" customHeight="1" x14ac:dyDescent="0.2">
      <c r="A233" s="402"/>
      <c r="B233" s="408"/>
      <c r="C233" s="415" t="str">
        <f>Parameters!$B$12</f>
        <v>ICU</v>
      </c>
      <c r="D233" s="225" t="str">
        <f>Parameters!$B$49</f>
        <v>All</v>
      </c>
      <c r="E233" s="291" t="str">
        <f>Parameters!$B$14</f>
        <v>Total</v>
      </c>
      <c r="F233" s="14">
        <f t="shared" ref="F233:AK233" si="235">F234+F235</f>
        <v>0</v>
      </c>
      <c r="G233" s="14">
        <f t="shared" si="235"/>
        <v>0</v>
      </c>
      <c r="H233" s="14">
        <f t="shared" si="235"/>
        <v>0</v>
      </c>
      <c r="I233" s="14">
        <f t="shared" si="235"/>
        <v>0</v>
      </c>
      <c r="J233" s="14">
        <f t="shared" si="235"/>
        <v>0</v>
      </c>
      <c r="K233" s="14">
        <f t="shared" si="235"/>
        <v>0</v>
      </c>
      <c r="L233" s="14">
        <f t="shared" si="235"/>
        <v>0</v>
      </c>
      <c r="M233" s="14">
        <f t="shared" si="235"/>
        <v>0</v>
      </c>
      <c r="N233" s="14">
        <f t="shared" si="235"/>
        <v>0</v>
      </c>
      <c r="O233" s="14">
        <f t="shared" si="235"/>
        <v>0</v>
      </c>
      <c r="P233" s="14">
        <f t="shared" si="235"/>
        <v>0</v>
      </c>
      <c r="Q233" s="14">
        <f t="shared" si="235"/>
        <v>0</v>
      </c>
      <c r="R233" s="14">
        <f t="shared" si="235"/>
        <v>0</v>
      </c>
      <c r="S233" s="14">
        <f t="shared" si="235"/>
        <v>0</v>
      </c>
      <c r="T233" s="14">
        <f t="shared" si="235"/>
        <v>0</v>
      </c>
      <c r="U233" s="14">
        <f t="shared" si="235"/>
        <v>0</v>
      </c>
      <c r="V233" s="14">
        <f t="shared" si="235"/>
        <v>0</v>
      </c>
      <c r="W233" s="14">
        <f t="shared" si="235"/>
        <v>0</v>
      </c>
      <c r="X233" s="14">
        <f t="shared" si="235"/>
        <v>0</v>
      </c>
      <c r="Y233" s="14">
        <f t="shared" si="235"/>
        <v>0</v>
      </c>
      <c r="Z233" s="14">
        <f t="shared" si="235"/>
        <v>0</v>
      </c>
      <c r="AA233" s="14">
        <f t="shared" si="235"/>
        <v>0</v>
      </c>
      <c r="AB233" s="14">
        <f t="shared" si="235"/>
        <v>0</v>
      </c>
      <c r="AC233" s="14">
        <f t="shared" si="235"/>
        <v>0</v>
      </c>
      <c r="AD233" s="14">
        <f t="shared" si="235"/>
        <v>0</v>
      </c>
      <c r="AE233" s="14">
        <f t="shared" si="235"/>
        <v>0</v>
      </c>
      <c r="AF233" s="14">
        <f t="shared" si="235"/>
        <v>0</v>
      </c>
      <c r="AG233" s="14">
        <f t="shared" si="235"/>
        <v>0</v>
      </c>
      <c r="AH233" s="14">
        <f t="shared" si="235"/>
        <v>0</v>
      </c>
      <c r="AI233" s="14">
        <f t="shared" si="235"/>
        <v>0</v>
      </c>
      <c r="AJ233" s="14">
        <f t="shared" si="235"/>
        <v>0</v>
      </c>
      <c r="AK233" s="14">
        <f t="shared" si="235"/>
        <v>0</v>
      </c>
      <c r="AL233" s="14">
        <f t="shared" ref="AL233:BG233" si="236">AL234+AL235</f>
        <v>0</v>
      </c>
      <c r="AM233" s="14">
        <f t="shared" si="236"/>
        <v>0</v>
      </c>
      <c r="AN233" s="14">
        <f t="shared" si="236"/>
        <v>0</v>
      </c>
      <c r="AO233" s="14">
        <f t="shared" si="236"/>
        <v>0</v>
      </c>
      <c r="AP233" s="14">
        <f t="shared" si="236"/>
        <v>0</v>
      </c>
      <c r="AQ233" s="14">
        <f t="shared" si="236"/>
        <v>0</v>
      </c>
      <c r="AR233" s="14">
        <f t="shared" si="236"/>
        <v>0</v>
      </c>
      <c r="AS233" s="14">
        <f t="shared" si="236"/>
        <v>0</v>
      </c>
      <c r="AT233" s="14">
        <f t="shared" si="236"/>
        <v>0</v>
      </c>
      <c r="AU233" s="14">
        <f t="shared" si="236"/>
        <v>0</v>
      </c>
      <c r="AV233" s="14">
        <f t="shared" si="236"/>
        <v>0</v>
      </c>
      <c r="AW233" s="14">
        <f t="shared" si="236"/>
        <v>0</v>
      </c>
      <c r="AX233" s="14">
        <f t="shared" si="236"/>
        <v>0</v>
      </c>
      <c r="AY233" s="14">
        <f t="shared" si="236"/>
        <v>0</v>
      </c>
      <c r="AZ233" s="14">
        <f t="shared" si="236"/>
        <v>0</v>
      </c>
      <c r="BA233" s="14">
        <f t="shared" si="236"/>
        <v>0</v>
      </c>
      <c r="BB233" s="14">
        <f t="shared" si="236"/>
        <v>0</v>
      </c>
      <c r="BC233" s="14">
        <f t="shared" si="236"/>
        <v>0</v>
      </c>
      <c r="BD233" s="14">
        <f t="shared" si="236"/>
        <v>0</v>
      </c>
      <c r="BE233" s="14">
        <f t="shared" si="236"/>
        <v>0</v>
      </c>
      <c r="BF233" s="14">
        <f t="shared" si="236"/>
        <v>0</v>
      </c>
      <c r="BG233" s="14">
        <f t="shared" si="236"/>
        <v>0</v>
      </c>
      <c r="BJ233"/>
    </row>
    <row r="234" spans="1:62" ht="15.75" hidden="1" customHeight="1" x14ac:dyDescent="0.2">
      <c r="A234" s="402"/>
      <c r="B234" s="408"/>
      <c r="C234" s="415"/>
      <c r="D234" s="295"/>
      <c r="E234" s="43"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212">
        <f>SUM(F234:BF234)</f>
        <v>0</v>
      </c>
      <c r="BJ234"/>
    </row>
    <row r="235" spans="1:62" ht="15.75" hidden="1" customHeight="1" x14ac:dyDescent="0.2">
      <c r="A235" s="402"/>
      <c r="B235" s="408"/>
      <c r="C235" s="415"/>
      <c r="D235" s="295"/>
      <c r="E235" s="292"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212">
        <f>SUM(F235:BF235)</f>
        <v>0</v>
      </c>
      <c r="BJ235"/>
    </row>
    <row r="236" spans="1:62" ht="26.25" customHeight="1" x14ac:dyDescent="0.2">
      <c r="A236" s="402"/>
      <c r="B236" s="408"/>
      <c r="C236" s="415"/>
      <c r="D236" s="225" t="str">
        <f>Parameters!$B$50</f>
        <v>SARI</v>
      </c>
      <c r="E236" s="291" t="str">
        <f>Parameters!$B$14</f>
        <v>Total</v>
      </c>
      <c r="F236" s="14">
        <f t="shared" ref="F236:AK236" si="237">F237+F238</f>
        <v>0</v>
      </c>
      <c r="G236" s="14">
        <f t="shared" si="237"/>
        <v>0</v>
      </c>
      <c r="H236" s="14">
        <f t="shared" si="237"/>
        <v>0</v>
      </c>
      <c r="I236" s="14">
        <f t="shared" si="237"/>
        <v>0</v>
      </c>
      <c r="J236" s="14">
        <f t="shared" si="237"/>
        <v>0</v>
      </c>
      <c r="K236" s="14">
        <f t="shared" si="237"/>
        <v>0</v>
      </c>
      <c r="L236" s="14">
        <f t="shared" si="237"/>
        <v>0</v>
      </c>
      <c r="M236" s="14">
        <f t="shared" si="237"/>
        <v>0</v>
      </c>
      <c r="N236" s="14">
        <f t="shared" si="237"/>
        <v>0</v>
      </c>
      <c r="O236" s="14">
        <f t="shared" si="237"/>
        <v>0</v>
      </c>
      <c r="P236" s="14">
        <f t="shared" si="237"/>
        <v>0</v>
      </c>
      <c r="Q236" s="14">
        <f t="shared" si="237"/>
        <v>0</v>
      </c>
      <c r="R236" s="14">
        <f t="shared" si="237"/>
        <v>0</v>
      </c>
      <c r="S236" s="14">
        <f t="shared" si="237"/>
        <v>0</v>
      </c>
      <c r="T236" s="14">
        <f t="shared" si="237"/>
        <v>0</v>
      </c>
      <c r="U236" s="14">
        <f t="shared" si="237"/>
        <v>0</v>
      </c>
      <c r="V236" s="14">
        <f t="shared" si="237"/>
        <v>0</v>
      </c>
      <c r="W236" s="14">
        <f t="shared" si="237"/>
        <v>0</v>
      </c>
      <c r="X236" s="14">
        <f t="shared" si="237"/>
        <v>0</v>
      </c>
      <c r="Y236" s="14">
        <f t="shared" si="237"/>
        <v>0</v>
      </c>
      <c r="Z236" s="14">
        <f t="shared" si="237"/>
        <v>0</v>
      </c>
      <c r="AA236" s="14">
        <f t="shared" si="237"/>
        <v>0</v>
      </c>
      <c r="AB236" s="14">
        <f t="shared" si="237"/>
        <v>0</v>
      </c>
      <c r="AC236" s="14">
        <f t="shared" si="237"/>
        <v>0</v>
      </c>
      <c r="AD236" s="14">
        <f t="shared" si="237"/>
        <v>0</v>
      </c>
      <c r="AE236" s="14">
        <f t="shared" si="237"/>
        <v>0</v>
      </c>
      <c r="AF236" s="14">
        <f t="shared" si="237"/>
        <v>0</v>
      </c>
      <c r="AG236" s="14">
        <f t="shared" si="237"/>
        <v>0</v>
      </c>
      <c r="AH236" s="14">
        <f t="shared" si="237"/>
        <v>0</v>
      </c>
      <c r="AI236" s="14">
        <f t="shared" si="237"/>
        <v>0</v>
      </c>
      <c r="AJ236" s="14">
        <f t="shared" si="237"/>
        <v>0</v>
      </c>
      <c r="AK236" s="14">
        <f t="shared" si="237"/>
        <v>0</v>
      </c>
      <c r="AL236" s="14">
        <f t="shared" ref="AL236:BG236" si="238">AL237+AL238</f>
        <v>0</v>
      </c>
      <c r="AM236" s="14">
        <f t="shared" si="238"/>
        <v>0</v>
      </c>
      <c r="AN236" s="14">
        <f t="shared" si="238"/>
        <v>0</v>
      </c>
      <c r="AO236" s="14">
        <f t="shared" si="238"/>
        <v>0</v>
      </c>
      <c r="AP236" s="14">
        <f t="shared" si="238"/>
        <v>0</v>
      </c>
      <c r="AQ236" s="14">
        <f t="shared" si="238"/>
        <v>0</v>
      </c>
      <c r="AR236" s="14">
        <f t="shared" si="238"/>
        <v>0</v>
      </c>
      <c r="AS236" s="14">
        <f t="shared" si="238"/>
        <v>0</v>
      </c>
      <c r="AT236" s="14">
        <f t="shared" si="238"/>
        <v>0</v>
      </c>
      <c r="AU236" s="14">
        <f t="shared" si="238"/>
        <v>0</v>
      </c>
      <c r="AV236" s="14">
        <f t="shared" si="238"/>
        <v>0</v>
      </c>
      <c r="AW236" s="14">
        <f t="shared" si="238"/>
        <v>0</v>
      </c>
      <c r="AX236" s="14">
        <f t="shared" si="238"/>
        <v>0</v>
      </c>
      <c r="AY236" s="14">
        <f t="shared" si="238"/>
        <v>0</v>
      </c>
      <c r="AZ236" s="14">
        <f t="shared" si="238"/>
        <v>0</v>
      </c>
      <c r="BA236" s="14">
        <f t="shared" si="238"/>
        <v>0</v>
      </c>
      <c r="BB236" s="14">
        <f t="shared" si="238"/>
        <v>0</v>
      </c>
      <c r="BC236" s="14">
        <f t="shared" si="238"/>
        <v>0</v>
      </c>
      <c r="BD236" s="14">
        <f t="shared" si="238"/>
        <v>0</v>
      </c>
      <c r="BE236" s="14">
        <f t="shared" si="238"/>
        <v>0</v>
      </c>
      <c r="BF236" s="14">
        <f t="shared" si="238"/>
        <v>0</v>
      </c>
      <c r="BG236" s="14">
        <f t="shared" si="238"/>
        <v>0</v>
      </c>
      <c r="BJ236"/>
    </row>
    <row r="237" spans="1:62" ht="15.75" hidden="1" customHeight="1" x14ac:dyDescent="0.2">
      <c r="A237" s="402"/>
      <c r="B237" s="408"/>
      <c r="C237" s="415"/>
      <c r="D237" s="225"/>
      <c r="E237" s="43" t="str">
        <f>Parameters!$B$15</f>
        <v>Fem.</v>
      </c>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212">
        <f>SUM(F237:BF237)</f>
        <v>0</v>
      </c>
      <c r="BJ237"/>
    </row>
    <row r="238" spans="1:62" ht="15.75" hidden="1" customHeight="1" x14ac:dyDescent="0.2">
      <c r="A238" s="402"/>
      <c r="B238" s="408"/>
      <c r="C238" s="415"/>
      <c r="D238" s="294"/>
      <c r="E238" s="292" t="str">
        <f>Parameters!$B$16</f>
        <v>Male</v>
      </c>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212">
        <f>SUM(F238:BF238)</f>
        <v>0</v>
      </c>
      <c r="BJ238"/>
    </row>
    <row r="239" spans="1:62" ht="26.25" customHeight="1" x14ac:dyDescent="0.2">
      <c r="A239" s="402"/>
      <c r="B239" s="408"/>
      <c r="C239" s="415"/>
      <c r="D239" s="226" t="str">
        <f>Parameters!$B$51</f>
        <v>%</v>
      </c>
      <c r="E239" s="293" t="str">
        <f>Parameters!$B$14</f>
        <v>Total</v>
      </c>
      <c r="F239" s="21" t="str">
        <f t="shared" ref="F239:AK239" si="239">IF(F233=0,"",F236/F233)</f>
        <v/>
      </c>
      <c r="G239" s="21" t="str">
        <f t="shared" si="239"/>
        <v/>
      </c>
      <c r="H239" s="21" t="str">
        <f t="shared" si="239"/>
        <v/>
      </c>
      <c r="I239" s="21" t="str">
        <f t="shared" si="239"/>
        <v/>
      </c>
      <c r="J239" s="21" t="str">
        <f t="shared" si="239"/>
        <v/>
      </c>
      <c r="K239" s="21" t="str">
        <f t="shared" si="239"/>
        <v/>
      </c>
      <c r="L239" s="21" t="str">
        <f t="shared" si="239"/>
        <v/>
      </c>
      <c r="M239" s="21" t="str">
        <f t="shared" si="239"/>
        <v/>
      </c>
      <c r="N239" s="21" t="str">
        <f t="shared" si="239"/>
        <v/>
      </c>
      <c r="O239" s="21" t="str">
        <f t="shared" si="239"/>
        <v/>
      </c>
      <c r="P239" s="21" t="str">
        <f t="shared" si="239"/>
        <v/>
      </c>
      <c r="Q239" s="21" t="str">
        <f t="shared" si="239"/>
        <v/>
      </c>
      <c r="R239" s="21" t="str">
        <f t="shared" si="239"/>
        <v/>
      </c>
      <c r="S239" s="21" t="str">
        <f t="shared" si="239"/>
        <v/>
      </c>
      <c r="T239" s="21" t="str">
        <f t="shared" si="239"/>
        <v/>
      </c>
      <c r="U239" s="21" t="str">
        <f t="shared" si="239"/>
        <v/>
      </c>
      <c r="V239" s="21" t="str">
        <f t="shared" si="239"/>
        <v/>
      </c>
      <c r="W239" s="21" t="str">
        <f t="shared" si="239"/>
        <v/>
      </c>
      <c r="X239" s="21" t="str">
        <f t="shared" si="239"/>
        <v/>
      </c>
      <c r="Y239" s="21" t="str">
        <f t="shared" si="239"/>
        <v/>
      </c>
      <c r="Z239" s="21" t="str">
        <f t="shared" si="239"/>
        <v/>
      </c>
      <c r="AA239" s="21" t="str">
        <f t="shared" si="239"/>
        <v/>
      </c>
      <c r="AB239" s="21" t="str">
        <f t="shared" si="239"/>
        <v/>
      </c>
      <c r="AC239" s="21" t="str">
        <f t="shared" si="239"/>
        <v/>
      </c>
      <c r="AD239" s="21" t="str">
        <f t="shared" si="239"/>
        <v/>
      </c>
      <c r="AE239" s="21" t="str">
        <f t="shared" si="239"/>
        <v/>
      </c>
      <c r="AF239" s="21" t="str">
        <f t="shared" si="239"/>
        <v/>
      </c>
      <c r="AG239" s="21" t="str">
        <f t="shared" si="239"/>
        <v/>
      </c>
      <c r="AH239" s="21" t="str">
        <f t="shared" si="239"/>
        <v/>
      </c>
      <c r="AI239" s="21" t="str">
        <f t="shared" si="239"/>
        <v/>
      </c>
      <c r="AJ239" s="21" t="str">
        <f t="shared" si="239"/>
        <v/>
      </c>
      <c r="AK239" s="21" t="str">
        <f t="shared" si="239"/>
        <v/>
      </c>
      <c r="AL239" s="21" t="str">
        <f t="shared" ref="AL239:BG239" si="240">IF(AL233=0,"",AL236/AL233)</f>
        <v/>
      </c>
      <c r="AM239" s="21" t="str">
        <f t="shared" si="240"/>
        <v/>
      </c>
      <c r="AN239" s="21" t="str">
        <f t="shared" si="240"/>
        <v/>
      </c>
      <c r="AO239" s="21" t="str">
        <f t="shared" si="240"/>
        <v/>
      </c>
      <c r="AP239" s="21" t="str">
        <f t="shared" si="240"/>
        <v/>
      </c>
      <c r="AQ239" s="21" t="str">
        <f t="shared" si="240"/>
        <v/>
      </c>
      <c r="AR239" s="21" t="str">
        <f t="shared" si="240"/>
        <v/>
      </c>
      <c r="AS239" s="21" t="str">
        <f t="shared" si="240"/>
        <v/>
      </c>
      <c r="AT239" s="21" t="str">
        <f t="shared" si="240"/>
        <v/>
      </c>
      <c r="AU239" s="21" t="str">
        <f t="shared" si="240"/>
        <v/>
      </c>
      <c r="AV239" s="21" t="str">
        <f t="shared" si="240"/>
        <v/>
      </c>
      <c r="AW239" s="21" t="str">
        <f t="shared" si="240"/>
        <v/>
      </c>
      <c r="AX239" s="21" t="str">
        <f t="shared" si="240"/>
        <v/>
      </c>
      <c r="AY239" s="21" t="str">
        <f t="shared" si="240"/>
        <v/>
      </c>
      <c r="AZ239" s="21" t="str">
        <f t="shared" si="240"/>
        <v/>
      </c>
      <c r="BA239" s="21" t="str">
        <f t="shared" si="240"/>
        <v/>
      </c>
      <c r="BB239" s="21" t="str">
        <f t="shared" si="240"/>
        <v/>
      </c>
      <c r="BC239" s="21" t="str">
        <f t="shared" si="240"/>
        <v/>
      </c>
      <c r="BD239" s="21" t="str">
        <f t="shared" si="240"/>
        <v/>
      </c>
      <c r="BE239" s="21" t="str">
        <f t="shared" si="240"/>
        <v/>
      </c>
      <c r="BF239" s="21" t="str">
        <f t="shared" si="240"/>
        <v/>
      </c>
      <c r="BG239" s="22" t="str">
        <f t="shared" si="240"/>
        <v/>
      </c>
      <c r="BJ239"/>
    </row>
    <row r="240" spans="1:62" ht="15.75" hidden="1" customHeight="1" x14ac:dyDescent="0.2">
      <c r="A240" s="402"/>
      <c r="B240" s="408"/>
      <c r="C240" s="415"/>
      <c r="D240" s="296"/>
      <c r="E240" s="43" t="str">
        <f>Parameters!$B$15</f>
        <v>Fem.</v>
      </c>
      <c r="F240" s="23" t="str">
        <f t="shared" ref="F240:AK240" si="241">IF(F234=0,"",F237/F234)</f>
        <v/>
      </c>
      <c r="G240" s="23" t="str">
        <f t="shared" si="241"/>
        <v/>
      </c>
      <c r="H240" s="23" t="str">
        <f t="shared" si="241"/>
        <v/>
      </c>
      <c r="I240" s="23" t="str">
        <f t="shared" si="241"/>
        <v/>
      </c>
      <c r="J240" s="23" t="str">
        <f t="shared" si="241"/>
        <v/>
      </c>
      <c r="K240" s="23" t="str">
        <f t="shared" si="241"/>
        <v/>
      </c>
      <c r="L240" s="23" t="str">
        <f t="shared" si="241"/>
        <v/>
      </c>
      <c r="M240" s="23" t="str">
        <f t="shared" si="241"/>
        <v/>
      </c>
      <c r="N240" s="23" t="str">
        <f t="shared" si="241"/>
        <v/>
      </c>
      <c r="O240" s="23" t="str">
        <f t="shared" si="241"/>
        <v/>
      </c>
      <c r="P240" s="23" t="str">
        <f t="shared" si="241"/>
        <v/>
      </c>
      <c r="Q240" s="23" t="str">
        <f t="shared" si="241"/>
        <v/>
      </c>
      <c r="R240" s="23" t="str">
        <f t="shared" si="241"/>
        <v/>
      </c>
      <c r="S240" s="23" t="str">
        <f t="shared" si="241"/>
        <v/>
      </c>
      <c r="T240" s="23" t="str">
        <f t="shared" si="241"/>
        <v/>
      </c>
      <c r="U240" s="23" t="str">
        <f t="shared" si="241"/>
        <v/>
      </c>
      <c r="V240" s="23" t="str">
        <f t="shared" si="241"/>
        <v/>
      </c>
      <c r="W240" s="23" t="str">
        <f t="shared" si="241"/>
        <v/>
      </c>
      <c r="X240" s="23" t="str">
        <f t="shared" si="241"/>
        <v/>
      </c>
      <c r="Y240" s="23" t="str">
        <f t="shared" si="241"/>
        <v/>
      </c>
      <c r="Z240" s="23" t="str">
        <f t="shared" si="241"/>
        <v/>
      </c>
      <c r="AA240" s="23" t="str">
        <f t="shared" si="241"/>
        <v/>
      </c>
      <c r="AB240" s="23" t="str">
        <f t="shared" si="241"/>
        <v/>
      </c>
      <c r="AC240" s="23" t="str">
        <f t="shared" si="241"/>
        <v/>
      </c>
      <c r="AD240" s="23" t="str">
        <f t="shared" si="241"/>
        <v/>
      </c>
      <c r="AE240" s="23" t="str">
        <f t="shared" si="241"/>
        <v/>
      </c>
      <c r="AF240" s="23" t="str">
        <f t="shared" si="241"/>
        <v/>
      </c>
      <c r="AG240" s="23" t="str">
        <f t="shared" si="241"/>
        <v/>
      </c>
      <c r="AH240" s="23" t="str">
        <f t="shared" si="241"/>
        <v/>
      </c>
      <c r="AI240" s="23" t="str">
        <f t="shared" si="241"/>
        <v/>
      </c>
      <c r="AJ240" s="23" t="str">
        <f t="shared" si="241"/>
        <v/>
      </c>
      <c r="AK240" s="23" t="str">
        <f t="shared" si="241"/>
        <v/>
      </c>
      <c r="AL240" s="23" t="str">
        <f t="shared" ref="AL240:BG240" si="242">IF(AL234=0,"",AL237/AL234)</f>
        <v/>
      </c>
      <c r="AM240" s="23" t="str">
        <f t="shared" si="242"/>
        <v/>
      </c>
      <c r="AN240" s="23" t="str">
        <f t="shared" si="242"/>
        <v/>
      </c>
      <c r="AO240" s="23" t="str">
        <f t="shared" si="242"/>
        <v/>
      </c>
      <c r="AP240" s="23" t="str">
        <f t="shared" si="242"/>
        <v/>
      </c>
      <c r="AQ240" s="23" t="str">
        <f t="shared" si="242"/>
        <v/>
      </c>
      <c r="AR240" s="23" t="str">
        <f t="shared" si="242"/>
        <v/>
      </c>
      <c r="AS240" s="23" t="str">
        <f t="shared" si="242"/>
        <v/>
      </c>
      <c r="AT240" s="23" t="str">
        <f t="shared" si="242"/>
        <v/>
      </c>
      <c r="AU240" s="23" t="str">
        <f t="shared" si="242"/>
        <v/>
      </c>
      <c r="AV240" s="23" t="str">
        <f t="shared" si="242"/>
        <v/>
      </c>
      <c r="AW240" s="23" t="str">
        <f t="shared" si="242"/>
        <v/>
      </c>
      <c r="AX240" s="23" t="str">
        <f t="shared" si="242"/>
        <v/>
      </c>
      <c r="AY240" s="23" t="str">
        <f t="shared" si="242"/>
        <v/>
      </c>
      <c r="AZ240" s="23" t="str">
        <f t="shared" si="242"/>
        <v/>
      </c>
      <c r="BA240" s="23" t="str">
        <f t="shared" si="242"/>
        <v/>
      </c>
      <c r="BB240" s="23" t="str">
        <f t="shared" si="242"/>
        <v/>
      </c>
      <c r="BC240" s="23" t="str">
        <f t="shared" si="242"/>
        <v/>
      </c>
      <c r="BD240" s="23" t="str">
        <f t="shared" si="242"/>
        <v/>
      </c>
      <c r="BE240" s="23" t="str">
        <f t="shared" si="242"/>
        <v/>
      </c>
      <c r="BF240" s="23" t="str">
        <f t="shared" si="242"/>
        <v/>
      </c>
      <c r="BG240" s="24" t="str">
        <f t="shared" si="242"/>
        <v/>
      </c>
      <c r="BJ240"/>
    </row>
    <row r="241" spans="1:62" ht="15.75" hidden="1" customHeight="1" x14ac:dyDescent="0.2">
      <c r="A241" s="402"/>
      <c r="B241" s="408"/>
      <c r="C241" s="415"/>
      <c r="D241" s="296"/>
      <c r="E241" s="43" t="str">
        <f>Parameters!$B$16</f>
        <v>Male</v>
      </c>
      <c r="F241" s="213" t="str">
        <f t="shared" ref="F241:AK241" si="243">IF(F235=0,"",F238/F235)</f>
        <v/>
      </c>
      <c r="G241" s="213" t="str">
        <f t="shared" si="243"/>
        <v/>
      </c>
      <c r="H241" s="213" t="str">
        <f t="shared" si="243"/>
        <v/>
      </c>
      <c r="I241" s="213" t="str">
        <f t="shared" si="243"/>
        <v/>
      </c>
      <c r="J241" s="213" t="str">
        <f t="shared" si="243"/>
        <v/>
      </c>
      <c r="K241" s="213" t="str">
        <f t="shared" si="243"/>
        <v/>
      </c>
      <c r="L241" s="213" t="str">
        <f t="shared" si="243"/>
        <v/>
      </c>
      <c r="M241" s="213" t="str">
        <f t="shared" si="243"/>
        <v/>
      </c>
      <c r="N241" s="213" t="str">
        <f t="shared" si="243"/>
        <v/>
      </c>
      <c r="O241" s="213" t="str">
        <f t="shared" si="243"/>
        <v/>
      </c>
      <c r="P241" s="213" t="str">
        <f t="shared" si="243"/>
        <v/>
      </c>
      <c r="Q241" s="213" t="str">
        <f t="shared" si="243"/>
        <v/>
      </c>
      <c r="R241" s="213" t="str">
        <f t="shared" si="243"/>
        <v/>
      </c>
      <c r="S241" s="213" t="str">
        <f t="shared" si="243"/>
        <v/>
      </c>
      <c r="T241" s="213" t="str">
        <f t="shared" si="243"/>
        <v/>
      </c>
      <c r="U241" s="213" t="str">
        <f t="shared" si="243"/>
        <v/>
      </c>
      <c r="V241" s="213" t="str">
        <f t="shared" si="243"/>
        <v/>
      </c>
      <c r="W241" s="213" t="str">
        <f t="shared" si="243"/>
        <v/>
      </c>
      <c r="X241" s="213" t="str">
        <f t="shared" si="243"/>
        <v/>
      </c>
      <c r="Y241" s="213" t="str">
        <f t="shared" si="243"/>
        <v/>
      </c>
      <c r="Z241" s="213" t="str">
        <f t="shared" si="243"/>
        <v/>
      </c>
      <c r="AA241" s="213" t="str">
        <f t="shared" si="243"/>
        <v/>
      </c>
      <c r="AB241" s="213" t="str">
        <f t="shared" si="243"/>
        <v/>
      </c>
      <c r="AC241" s="213" t="str">
        <f t="shared" si="243"/>
        <v/>
      </c>
      <c r="AD241" s="213" t="str">
        <f t="shared" si="243"/>
        <v/>
      </c>
      <c r="AE241" s="213" t="str">
        <f t="shared" si="243"/>
        <v/>
      </c>
      <c r="AF241" s="213" t="str">
        <f t="shared" si="243"/>
        <v/>
      </c>
      <c r="AG241" s="213" t="str">
        <f t="shared" si="243"/>
        <v/>
      </c>
      <c r="AH241" s="213" t="str">
        <f t="shared" si="243"/>
        <v/>
      </c>
      <c r="AI241" s="213" t="str">
        <f t="shared" si="243"/>
        <v/>
      </c>
      <c r="AJ241" s="213" t="str">
        <f t="shared" si="243"/>
        <v/>
      </c>
      <c r="AK241" s="213" t="str">
        <f t="shared" si="243"/>
        <v/>
      </c>
      <c r="AL241" s="213" t="str">
        <f t="shared" ref="AL241:BG241" si="244">IF(AL235=0,"",AL238/AL235)</f>
        <v/>
      </c>
      <c r="AM241" s="213" t="str">
        <f t="shared" si="244"/>
        <v/>
      </c>
      <c r="AN241" s="213" t="str">
        <f t="shared" si="244"/>
        <v/>
      </c>
      <c r="AO241" s="213" t="str">
        <f t="shared" si="244"/>
        <v/>
      </c>
      <c r="AP241" s="213" t="str">
        <f t="shared" si="244"/>
        <v/>
      </c>
      <c r="AQ241" s="213" t="str">
        <f t="shared" si="244"/>
        <v/>
      </c>
      <c r="AR241" s="213" t="str">
        <f t="shared" si="244"/>
        <v/>
      </c>
      <c r="AS241" s="213" t="str">
        <f t="shared" si="244"/>
        <v/>
      </c>
      <c r="AT241" s="213" t="str">
        <f t="shared" si="244"/>
        <v/>
      </c>
      <c r="AU241" s="213" t="str">
        <f t="shared" si="244"/>
        <v/>
      </c>
      <c r="AV241" s="213" t="str">
        <f t="shared" si="244"/>
        <v/>
      </c>
      <c r="AW241" s="213" t="str">
        <f t="shared" si="244"/>
        <v/>
      </c>
      <c r="AX241" s="213" t="str">
        <f t="shared" si="244"/>
        <v/>
      </c>
      <c r="AY241" s="213" t="str">
        <f t="shared" si="244"/>
        <v/>
      </c>
      <c r="AZ241" s="213" t="str">
        <f t="shared" si="244"/>
        <v/>
      </c>
      <c r="BA241" s="213" t="str">
        <f t="shared" si="244"/>
        <v/>
      </c>
      <c r="BB241" s="213" t="str">
        <f t="shared" si="244"/>
        <v/>
      </c>
      <c r="BC241" s="213" t="str">
        <f t="shared" si="244"/>
        <v/>
      </c>
      <c r="BD241" s="213" t="str">
        <f t="shared" si="244"/>
        <v/>
      </c>
      <c r="BE241" s="213" t="str">
        <f t="shared" si="244"/>
        <v/>
      </c>
      <c r="BF241" s="213" t="str">
        <f t="shared" si="244"/>
        <v/>
      </c>
      <c r="BG241" s="214" t="str">
        <f t="shared" si="244"/>
        <v/>
      </c>
      <c r="BJ241"/>
    </row>
    <row r="242" spans="1:62" ht="26.25" customHeight="1" x14ac:dyDescent="0.2">
      <c r="A242" s="402"/>
      <c r="B242" s="408"/>
      <c r="C242" s="415" t="str">
        <f>Parameters!$B$13</f>
        <v>Death</v>
      </c>
      <c r="D242" s="225" t="str">
        <f>Parameters!$B$49</f>
        <v>All</v>
      </c>
      <c r="E242" s="291" t="str">
        <f>Parameters!$B$14</f>
        <v>Total</v>
      </c>
      <c r="F242" s="14">
        <f t="shared" ref="F242:AK242" si="245">F243+F244</f>
        <v>0</v>
      </c>
      <c r="G242" s="14">
        <f t="shared" si="245"/>
        <v>0</v>
      </c>
      <c r="H242" s="14">
        <f t="shared" si="245"/>
        <v>0</v>
      </c>
      <c r="I242" s="14">
        <f t="shared" si="245"/>
        <v>0</v>
      </c>
      <c r="J242" s="14">
        <f t="shared" si="245"/>
        <v>0</v>
      </c>
      <c r="K242" s="14">
        <f t="shared" si="245"/>
        <v>0</v>
      </c>
      <c r="L242" s="14">
        <f t="shared" si="245"/>
        <v>0</v>
      </c>
      <c r="M242" s="14">
        <f t="shared" si="245"/>
        <v>0</v>
      </c>
      <c r="N242" s="14">
        <f t="shared" si="245"/>
        <v>0</v>
      </c>
      <c r="O242" s="14">
        <f t="shared" si="245"/>
        <v>0</v>
      </c>
      <c r="P242" s="14">
        <f t="shared" si="245"/>
        <v>0</v>
      </c>
      <c r="Q242" s="14">
        <f t="shared" si="245"/>
        <v>0</v>
      </c>
      <c r="R242" s="14">
        <f t="shared" si="245"/>
        <v>0</v>
      </c>
      <c r="S242" s="14">
        <f t="shared" si="245"/>
        <v>0</v>
      </c>
      <c r="T242" s="14">
        <f t="shared" si="245"/>
        <v>0</v>
      </c>
      <c r="U242" s="14">
        <f t="shared" si="245"/>
        <v>0</v>
      </c>
      <c r="V242" s="14">
        <f t="shared" si="245"/>
        <v>0</v>
      </c>
      <c r="W242" s="14">
        <f t="shared" si="245"/>
        <v>0</v>
      </c>
      <c r="X242" s="14">
        <f t="shared" si="245"/>
        <v>0</v>
      </c>
      <c r="Y242" s="14">
        <f t="shared" si="245"/>
        <v>0</v>
      </c>
      <c r="Z242" s="14">
        <f t="shared" si="245"/>
        <v>0</v>
      </c>
      <c r="AA242" s="14">
        <f t="shared" si="245"/>
        <v>0</v>
      </c>
      <c r="AB242" s="14">
        <f t="shared" si="245"/>
        <v>0</v>
      </c>
      <c r="AC242" s="14">
        <f t="shared" si="245"/>
        <v>0</v>
      </c>
      <c r="AD242" s="14">
        <f t="shared" si="245"/>
        <v>0</v>
      </c>
      <c r="AE242" s="14">
        <f t="shared" si="245"/>
        <v>0</v>
      </c>
      <c r="AF242" s="14">
        <f t="shared" si="245"/>
        <v>0</v>
      </c>
      <c r="AG242" s="14">
        <f t="shared" si="245"/>
        <v>0</v>
      </c>
      <c r="AH242" s="14">
        <f t="shared" si="245"/>
        <v>0</v>
      </c>
      <c r="AI242" s="14">
        <f t="shared" si="245"/>
        <v>0</v>
      </c>
      <c r="AJ242" s="14">
        <f t="shared" si="245"/>
        <v>0</v>
      </c>
      <c r="AK242" s="14">
        <f t="shared" si="245"/>
        <v>0</v>
      </c>
      <c r="AL242" s="14">
        <f t="shared" ref="AL242:BG242" si="246">AL243+AL244</f>
        <v>0</v>
      </c>
      <c r="AM242" s="14">
        <f t="shared" si="246"/>
        <v>0</v>
      </c>
      <c r="AN242" s="14">
        <f t="shared" si="246"/>
        <v>0</v>
      </c>
      <c r="AO242" s="14">
        <f t="shared" si="246"/>
        <v>0</v>
      </c>
      <c r="AP242" s="14">
        <f t="shared" si="246"/>
        <v>0</v>
      </c>
      <c r="AQ242" s="14">
        <f t="shared" si="246"/>
        <v>0</v>
      </c>
      <c r="AR242" s="14">
        <f t="shared" si="246"/>
        <v>0</v>
      </c>
      <c r="AS242" s="14">
        <f t="shared" si="246"/>
        <v>0</v>
      </c>
      <c r="AT242" s="14">
        <f t="shared" si="246"/>
        <v>0</v>
      </c>
      <c r="AU242" s="14">
        <f t="shared" si="246"/>
        <v>0</v>
      </c>
      <c r="AV242" s="14">
        <f t="shared" si="246"/>
        <v>0</v>
      </c>
      <c r="AW242" s="14">
        <f t="shared" si="246"/>
        <v>0</v>
      </c>
      <c r="AX242" s="14">
        <f t="shared" si="246"/>
        <v>0</v>
      </c>
      <c r="AY242" s="14">
        <f t="shared" si="246"/>
        <v>0</v>
      </c>
      <c r="AZ242" s="14">
        <f t="shared" si="246"/>
        <v>0</v>
      </c>
      <c r="BA242" s="14">
        <f t="shared" si="246"/>
        <v>0</v>
      </c>
      <c r="BB242" s="14">
        <f t="shared" si="246"/>
        <v>0</v>
      </c>
      <c r="BC242" s="14">
        <f t="shared" si="246"/>
        <v>0</v>
      </c>
      <c r="BD242" s="14">
        <f t="shared" si="246"/>
        <v>0</v>
      </c>
      <c r="BE242" s="14">
        <f t="shared" si="246"/>
        <v>0</v>
      </c>
      <c r="BF242" s="14">
        <f t="shared" si="246"/>
        <v>0</v>
      </c>
      <c r="BG242" s="14">
        <f t="shared" si="246"/>
        <v>0</v>
      </c>
      <c r="BJ242"/>
    </row>
    <row r="243" spans="1:62" ht="15.75" hidden="1" customHeight="1" x14ac:dyDescent="0.2">
      <c r="A243" s="402"/>
      <c r="B243" s="408"/>
      <c r="C243" s="415"/>
      <c r="D243" s="295"/>
      <c r="E243" s="43"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212">
        <f>SUM(F243:BF243)</f>
        <v>0</v>
      </c>
      <c r="BJ243"/>
    </row>
    <row r="244" spans="1:62" ht="15.75" hidden="1" customHeight="1" x14ac:dyDescent="0.2">
      <c r="A244" s="402"/>
      <c r="B244" s="408"/>
      <c r="C244" s="415"/>
      <c r="D244" s="295"/>
      <c r="E244" s="292"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212">
        <f>SUM(F244:BF244)</f>
        <v>0</v>
      </c>
      <c r="BJ244"/>
    </row>
    <row r="245" spans="1:62" ht="26.25" customHeight="1" x14ac:dyDescent="0.2">
      <c r="A245" s="402"/>
      <c r="B245" s="408"/>
      <c r="C245" s="415"/>
      <c r="D245" s="225" t="str">
        <f>Parameters!$B$50</f>
        <v>SARI</v>
      </c>
      <c r="E245" s="291" t="str">
        <f>Parameters!$B$14</f>
        <v>Total</v>
      </c>
      <c r="F245" s="14">
        <f t="shared" ref="F245:AK245" si="247">F246+F247</f>
        <v>0</v>
      </c>
      <c r="G245" s="14">
        <f t="shared" si="247"/>
        <v>0</v>
      </c>
      <c r="H245" s="14">
        <f t="shared" si="247"/>
        <v>0</v>
      </c>
      <c r="I245" s="14">
        <f t="shared" si="247"/>
        <v>0</v>
      </c>
      <c r="J245" s="14">
        <f t="shared" si="247"/>
        <v>0</v>
      </c>
      <c r="K245" s="14">
        <f t="shared" si="247"/>
        <v>0</v>
      </c>
      <c r="L245" s="14">
        <f t="shared" si="247"/>
        <v>0</v>
      </c>
      <c r="M245" s="14">
        <f t="shared" si="247"/>
        <v>0</v>
      </c>
      <c r="N245" s="14">
        <f t="shared" si="247"/>
        <v>0</v>
      </c>
      <c r="O245" s="14">
        <f t="shared" si="247"/>
        <v>0</v>
      </c>
      <c r="P245" s="14">
        <f t="shared" si="247"/>
        <v>0</v>
      </c>
      <c r="Q245" s="14">
        <f t="shared" si="247"/>
        <v>0</v>
      </c>
      <c r="R245" s="14">
        <f t="shared" si="247"/>
        <v>0</v>
      </c>
      <c r="S245" s="14">
        <f t="shared" si="247"/>
        <v>0</v>
      </c>
      <c r="T245" s="14">
        <f t="shared" si="247"/>
        <v>0</v>
      </c>
      <c r="U245" s="14">
        <f t="shared" si="247"/>
        <v>0</v>
      </c>
      <c r="V245" s="14">
        <f t="shared" si="247"/>
        <v>0</v>
      </c>
      <c r="W245" s="14">
        <f t="shared" si="247"/>
        <v>0</v>
      </c>
      <c r="X245" s="14">
        <f t="shared" si="247"/>
        <v>0</v>
      </c>
      <c r="Y245" s="14">
        <f t="shared" si="247"/>
        <v>0</v>
      </c>
      <c r="Z245" s="14">
        <f t="shared" si="247"/>
        <v>0</v>
      </c>
      <c r="AA245" s="14">
        <f t="shared" si="247"/>
        <v>0</v>
      </c>
      <c r="AB245" s="14">
        <f t="shared" si="247"/>
        <v>0</v>
      </c>
      <c r="AC245" s="14">
        <f t="shared" si="247"/>
        <v>0</v>
      </c>
      <c r="AD245" s="14">
        <f t="shared" si="247"/>
        <v>0</v>
      </c>
      <c r="AE245" s="14">
        <f t="shared" si="247"/>
        <v>0</v>
      </c>
      <c r="AF245" s="14">
        <f t="shared" si="247"/>
        <v>0</v>
      </c>
      <c r="AG245" s="14">
        <f t="shared" si="247"/>
        <v>0</v>
      </c>
      <c r="AH245" s="14">
        <f t="shared" si="247"/>
        <v>0</v>
      </c>
      <c r="AI245" s="14">
        <f t="shared" si="247"/>
        <v>0</v>
      </c>
      <c r="AJ245" s="14">
        <f t="shared" si="247"/>
        <v>0</v>
      </c>
      <c r="AK245" s="14">
        <f t="shared" si="247"/>
        <v>0</v>
      </c>
      <c r="AL245" s="14">
        <f t="shared" ref="AL245:BG245" si="248">AL246+AL247</f>
        <v>0</v>
      </c>
      <c r="AM245" s="14">
        <f t="shared" si="248"/>
        <v>0</v>
      </c>
      <c r="AN245" s="14">
        <f t="shared" si="248"/>
        <v>0</v>
      </c>
      <c r="AO245" s="14">
        <f t="shared" si="248"/>
        <v>0</v>
      </c>
      <c r="AP245" s="14">
        <f t="shared" si="248"/>
        <v>0</v>
      </c>
      <c r="AQ245" s="14">
        <f t="shared" si="248"/>
        <v>0</v>
      </c>
      <c r="AR245" s="14">
        <f t="shared" si="248"/>
        <v>0</v>
      </c>
      <c r="AS245" s="14">
        <f t="shared" si="248"/>
        <v>0</v>
      </c>
      <c r="AT245" s="14">
        <f t="shared" si="248"/>
        <v>0</v>
      </c>
      <c r="AU245" s="14">
        <f t="shared" si="248"/>
        <v>0</v>
      </c>
      <c r="AV245" s="14">
        <f t="shared" si="248"/>
        <v>0</v>
      </c>
      <c r="AW245" s="14">
        <f t="shared" si="248"/>
        <v>0</v>
      </c>
      <c r="AX245" s="14">
        <f t="shared" si="248"/>
        <v>0</v>
      </c>
      <c r="AY245" s="14">
        <f t="shared" si="248"/>
        <v>0</v>
      </c>
      <c r="AZ245" s="14">
        <f t="shared" si="248"/>
        <v>0</v>
      </c>
      <c r="BA245" s="14">
        <f t="shared" si="248"/>
        <v>0</v>
      </c>
      <c r="BB245" s="14">
        <f t="shared" si="248"/>
        <v>0</v>
      </c>
      <c r="BC245" s="14">
        <f t="shared" si="248"/>
        <v>0</v>
      </c>
      <c r="BD245" s="14">
        <f t="shared" si="248"/>
        <v>0</v>
      </c>
      <c r="BE245" s="14">
        <f t="shared" si="248"/>
        <v>0</v>
      </c>
      <c r="BF245" s="14">
        <f t="shared" si="248"/>
        <v>0</v>
      </c>
      <c r="BG245" s="14">
        <f t="shared" si="248"/>
        <v>0</v>
      </c>
      <c r="BJ245"/>
    </row>
    <row r="246" spans="1:62" ht="15.75" hidden="1" customHeight="1" x14ac:dyDescent="0.2">
      <c r="A246" s="402"/>
      <c r="B246" s="408"/>
      <c r="C246" s="415"/>
      <c r="D246" s="225"/>
      <c r="E246" s="43" t="str">
        <f>Parameters!$B$15</f>
        <v>Fem.</v>
      </c>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212">
        <f>SUM(F246:BF246)</f>
        <v>0</v>
      </c>
      <c r="BJ246"/>
    </row>
    <row r="247" spans="1:62" ht="15.75" hidden="1" customHeight="1" x14ac:dyDescent="0.2">
      <c r="A247" s="402"/>
      <c r="B247" s="408"/>
      <c r="C247" s="415"/>
      <c r="D247" s="294"/>
      <c r="E247" s="292" t="str">
        <f>Parameters!$B$16</f>
        <v>Male</v>
      </c>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212">
        <f>SUM(F247:BF247)</f>
        <v>0</v>
      </c>
      <c r="BJ247"/>
    </row>
    <row r="248" spans="1:62" ht="26.25" customHeight="1" thickBot="1" x14ac:dyDescent="0.25">
      <c r="A248" s="402"/>
      <c r="B248" s="409"/>
      <c r="C248" s="415"/>
      <c r="D248" s="226" t="str">
        <f>Parameters!$B$51</f>
        <v>%</v>
      </c>
      <c r="E248" s="293" t="str">
        <f>Parameters!$B$14</f>
        <v>Total</v>
      </c>
      <c r="F248" s="21" t="str">
        <f t="shared" ref="F248:AK248" si="249">IF(F242=0,"",F245/F242)</f>
        <v/>
      </c>
      <c r="G248" s="21" t="str">
        <f t="shared" si="249"/>
        <v/>
      </c>
      <c r="H248" s="21" t="str">
        <f t="shared" si="249"/>
        <v/>
      </c>
      <c r="I248" s="21" t="str">
        <f t="shared" si="249"/>
        <v/>
      </c>
      <c r="J248" s="21" t="str">
        <f t="shared" si="249"/>
        <v/>
      </c>
      <c r="K248" s="21" t="str">
        <f t="shared" si="249"/>
        <v/>
      </c>
      <c r="L248" s="21" t="str">
        <f t="shared" si="249"/>
        <v/>
      </c>
      <c r="M248" s="21" t="str">
        <f t="shared" si="249"/>
        <v/>
      </c>
      <c r="N248" s="21" t="str">
        <f t="shared" si="249"/>
        <v/>
      </c>
      <c r="O248" s="21" t="str">
        <f t="shared" si="249"/>
        <v/>
      </c>
      <c r="P248" s="21" t="str">
        <f t="shared" si="249"/>
        <v/>
      </c>
      <c r="Q248" s="21" t="str">
        <f t="shared" si="249"/>
        <v/>
      </c>
      <c r="R248" s="21" t="str">
        <f t="shared" si="249"/>
        <v/>
      </c>
      <c r="S248" s="21" t="str">
        <f t="shared" si="249"/>
        <v/>
      </c>
      <c r="T248" s="21" t="str">
        <f t="shared" si="249"/>
        <v/>
      </c>
      <c r="U248" s="21" t="str">
        <f t="shared" si="249"/>
        <v/>
      </c>
      <c r="V248" s="21" t="str">
        <f t="shared" si="249"/>
        <v/>
      </c>
      <c r="W248" s="21" t="str">
        <f t="shared" si="249"/>
        <v/>
      </c>
      <c r="X248" s="21" t="str">
        <f t="shared" si="249"/>
        <v/>
      </c>
      <c r="Y248" s="21" t="str">
        <f t="shared" si="249"/>
        <v/>
      </c>
      <c r="Z248" s="21" t="str">
        <f t="shared" si="249"/>
        <v/>
      </c>
      <c r="AA248" s="21" t="str">
        <f t="shared" si="249"/>
        <v/>
      </c>
      <c r="AB248" s="21" t="str">
        <f t="shared" si="249"/>
        <v/>
      </c>
      <c r="AC248" s="21" t="str">
        <f t="shared" si="249"/>
        <v/>
      </c>
      <c r="AD248" s="21" t="str">
        <f t="shared" si="249"/>
        <v/>
      </c>
      <c r="AE248" s="21" t="str">
        <f t="shared" si="249"/>
        <v/>
      </c>
      <c r="AF248" s="21" t="str">
        <f t="shared" si="249"/>
        <v/>
      </c>
      <c r="AG248" s="21" t="str">
        <f t="shared" si="249"/>
        <v/>
      </c>
      <c r="AH248" s="21" t="str">
        <f t="shared" si="249"/>
        <v/>
      </c>
      <c r="AI248" s="21" t="str">
        <f t="shared" si="249"/>
        <v/>
      </c>
      <c r="AJ248" s="21" t="str">
        <f t="shared" si="249"/>
        <v/>
      </c>
      <c r="AK248" s="21" t="str">
        <f t="shared" si="249"/>
        <v/>
      </c>
      <c r="AL248" s="21" t="str">
        <f t="shared" ref="AL248:BG248" si="250">IF(AL242=0,"",AL245/AL242)</f>
        <v/>
      </c>
      <c r="AM248" s="21" t="str">
        <f t="shared" si="250"/>
        <v/>
      </c>
      <c r="AN248" s="21" t="str">
        <f t="shared" si="250"/>
        <v/>
      </c>
      <c r="AO248" s="21" t="str">
        <f t="shared" si="250"/>
        <v/>
      </c>
      <c r="AP248" s="21" t="str">
        <f t="shared" si="250"/>
        <v/>
      </c>
      <c r="AQ248" s="21" t="str">
        <f t="shared" si="250"/>
        <v/>
      </c>
      <c r="AR248" s="21" t="str">
        <f t="shared" si="250"/>
        <v/>
      </c>
      <c r="AS248" s="21" t="str">
        <f t="shared" si="250"/>
        <v/>
      </c>
      <c r="AT248" s="21" t="str">
        <f t="shared" si="250"/>
        <v/>
      </c>
      <c r="AU248" s="21" t="str">
        <f t="shared" si="250"/>
        <v/>
      </c>
      <c r="AV248" s="21" t="str">
        <f t="shared" si="250"/>
        <v/>
      </c>
      <c r="AW248" s="21" t="str">
        <f t="shared" si="250"/>
        <v/>
      </c>
      <c r="AX248" s="21" t="str">
        <f t="shared" si="250"/>
        <v/>
      </c>
      <c r="AY248" s="21" t="str">
        <f t="shared" si="250"/>
        <v/>
      </c>
      <c r="AZ248" s="21" t="str">
        <f t="shared" si="250"/>
        <v/>
      </c>
      <c r="BA248" s="21" t="str">
        <f t="shared" si="250"/>
        <v/>
      </c>
      <c r="BB248" s="21" t="str">
        <f t="shared" si="250"/>
        <v/>
      </c>
      <c r="BC248" s="21" t="str">
        <f t="shared" si="250"/>
        <v/>
      </c>
      <c r="BD248" s="21" t="str">
        <f t="shared" si="250"/>
        <v/>
      </c>
      <c r="BE248" s="21" t="str">
        <f t="shared" si="250"/>
        <v/>
      </c>
      <c r="BF248" s="21" t="str">
        <f t="shared" si="250"/>
        <v/>
      </c>
      <c r="BG248" s="22" t="str">
        <f t="shared" si="250"/>
        <v/>
      </c>
      <c r="BJ248"/>
    </row>
    <row r="249" spans="1:62" ht="15.75" hidden="1" customHeight="1" x14ac:dyDescent="0.2">
      <c r="A249" s="402"/>
      <c r="B249" s="217"/>
      <c r="C249" s="415"/>
      <c r="D249" s="296"/>
      <c r="E249" s="215">
        <f>$BJ$22</f>
        <v>0</v>
      </c>
      <c r="F249" s="23" t="str">
        <f t="shared" ref="F249:AK249" si="251">IF(F243=0,"",F246/F243)</f>
        <v/>
      </c>
      <c r="G249" s="23" t="str">
        <f t="shared" si="251"/>
        <v/>
      </c>
      <c r="H249" s="23" t="str">
        <f t="shared" si="251"/>
        <v/>
      </c>
      <c r="I249" s="23" t="str">
        <f t="shared" si="251"/>
        <v/>
      </c>
      <c r="J249" s="23" t="str">
        <f t="shared" si="251"/>
        <v/>
      </c>
      <c r="K249" s="23" t="str">
        <f t="shared" si="251"/>
        <v/>
      </c>
      <c r="L249" s="23" t="str">
        <f t="shared" si="251"/>
        <v/>
      </c>
      <c r="M249" s="23" t="str">
        <f t="shared" si="251"/>
        <v/>
      </c>
      <c r="N249" s="23" t="str">
        <f t="shared" si="251"/>
        <v/>
      </c>
      <c r="O249" s="23" t="str">
        <f t="shared" si="251"/>
        <v/>
      </c>
      <c r="P249" s="23" t="str">
        <f t="shared" si="251"/>
        <v/>
      </c>
      <c r="Q249" s="23" t="str">
        <f t="shared" si="251"/>
        <v/>
      </c>
      <c r="R249" s="23" t="str">
        <f t="shared" si="251"/>
        <v/>
      </c>
      <c r="S249" s="23" t="str">
        <f t="shared" si="251"/>
        <v/>
      </c>
      <c r="T249" s="23" t="str">
        <f t="shared" si="251"/>
        <v/>
      </c>
      <c r="U249" s="23" t="str">
        <f t="shared" si="251"/>
        <v/>
      </c>
      <c r="V249" s="23" t="str">
        <f t="shared" si="251"/>
        <v/>
      </c>
      <c r="W249" s="23" t="str">
        <f t="shared" si="251"/>
        <v/>
      </c>
      <c r="X249" s="23" t="str">
        <f t="shared" si="251"/>
        <v/>
      </c>
      <c r="Y249" s="23" t="str">
        <f t="shared" si="251"/>
        <v/>
      </c>
      <c r="Z249" s="23" t="str">
        <f t="shared" si="251"/>
        <v/>
      </c>
      <c r="AA249" s="23" t="str">
        <f t="shared" si="251"/>
        <v/>
      </c>
      <c r="AB249" s="23" t="str">
        <f t="shared" si="251"/>
        <v/>
      </c>
      <c r="AC249" s="23" t="str">
        <f t="shared" si="251"/>
        <v/>
      </c>
      <c r="AD249" s="23" t="str">
        <f t="shared" si="251"/>
        <v/>
      </c>
      <c r="AE249" s="23" t="str">
        <f t="shared" si="251"/>
        <v/>
      </c>
      <c r="AF249" s="23" t="str">
        <f t="shared" si="251"/>
        <v/>
      </c>
      <c r="AG249" s="23" t="str">
        <f t="shared" si="251"/>
        <v/>
      </c>
      <c r="AH249" s="23" t="str">
        <f t="shared" si="251"/>
        <v/>
      </c>
      <c r="AI249" s="23" t="str">
        <f t="shared" si="251"/>
        <v/>
      </c>
      <c r="AJ249" s="23" t="str">
        <f t="shared" si="251"/>
        <v/>
      </c>
      <c r="AK249" s="23" t="str">
        <f t="shared" si="251"/>
        <v/>
      </c>
      <c r="AL249" s="23" t="str">
        <f t="shared" ref="AL249:BG249" si="252">IF(AL243=0,"",AL246/AL243)</f>
        <v/>
      </c>
      <c r="AM249" s="23" t="str">
        <f t="shared" si="252"/>
        <v/>
      </c>
      <c r="AN249" s="23" t="str">
        <f t="shared" si="252"/>
        <v/>
      </c>
      <c r="AO249" s="23" t="str">
        <f t="shared" si="252"/>
        <v/>
      </c>
      <c r="AP249" s="23" t="str">
        <f t="shared" si="252"/>
        <v/>
      </c>
      <c r="AQ249" s="23" t="str">
        <f t="shared" si="252"/>
        <v/>
      </c>
      <c r="AR249" s="23" t="str">
        <f t="shared" si="252"/>
        <v/>
      </c>
      <c r="AS249" s="23" t="str">
        <f t="shared" si="252"/>
        <v/>
      </c>
      <c r="AT249" s="23" t="str">
        <f t="shared" si="252"/>
        <v/>
      </c>
      <c r="AU249" s="23" t="str">
        <f t="shared" si="252"/>
        <v/>
      </c>
      <c r="AV249" s="23" t="str">
        <f t="shared" si="252"/>
        <v/>
      </c>
      <c r="AW249" s="23" t="str">
        <f t="shared" si="252"/>
        <v/>
      </c>
      <c r="AX249" s="23" t="str">
        <f t="shared" si="252"/>
        <v/>
      </c>
      <c r="AY249" s="23" t="str">
        <f t="shared" si="252"/>
        <v/>
      </c>
      <c r="AZ249" s="23" t="str">
        <f t="shared" si="252"/>
        <v/>
      </c>
      <c r="BA249" s="23" t="str">
        <f t="shared" si="252"/>
        <v/>
      </c>
      <c r="BB249" s="23" t="str">
        <f t="shared" si="252"/>
        <v/>
      </c>
      <c r="BC249" s="23" t="str">
        <f t="shared" si="252"/>
        <v/>
      </c>
      <c r="BD249" s="23" t="str">
        <f t="shared" si="252"/>
        <v/>
      </c>
      <c r="BE249" s="23" t="str">
        <f t="shared" si="252"/>
        <v/>
      </c>
      <c r="BF249" s="23" t="str">
        <f t="shared" si="252"/>
        <v/>
      </c>
      <c r="BG249" s="24" t="str">
        <f t="shared" si="252"/>
        <v/>
      </c>
      <c r="BJ249"/>
    </row>
    <row r="250" spans="1:62" ht="15.75" hidden="1" customHeight="1" thickBot="1" x14ac:dyDescent="0.25">
      <c r="A250" s="403"/>
      <c r="B250" s="218"/>
      <c r="C250" s="415"/>
      <c r="D250" s="296"/>
      <c r="E250" s="216">
        <f>$BJ$23</f>
        <v>0</v>
      </c>
      <c r="F250" s="213" t="str">
        <f t="shared" ref="F250:AK250" si="253">IF(F244=0,"",F247/F244)</f>
        <v/>
      </c>
      <c r="G250" s="213" t="str">
        <f t="shared" si="253"/>
        <v/>
      </c>
      <c r="H250" s="213" t="str">
        <f t="shared" si="253"/>
        <v/>
      </c>
      <c r="I250" s="213" t="str">
        <f t="shared" si="253"/>
        <v/>
      </c>
      <c r="J250" s="213" t="str">
        <f t="shared" si="253"/>
        <v/>
      </c>
      <c r="K250" s="213" t="str">
        <f t="shared" si="253"/>
        <v/>
      </c>
      <c r="L250" s="213" t="str">
        <f t="shared" si="253"/>
        <v/>
      </c>
      <c r="M250" s="213" t="str">
        <f t="shared" si="253"/>
        <v/>
      </c>
      <c r="N250" s="213" t="str">
        <f t="shared" si="253"/>
        <v/>
      </c>
      <c r="O250" s="213" t="str">
        <f t="shared" si="253"/>
        <v/>
      </c>
      <c r="P250" s="213" t="str">
        <f t="shared" si="253"/>
        <v/>
      </c>
      <c r="Q250" s="213" t="str">
        <f t="shared" si="253"/>
        <v/>
      </c>
      <c r="R250" s="213" t="str">
        <f t="shared" si="253"/>
        <v/>
      </c>
      <c r="S250" s="213" t="str">
        <f t="shared" si="253"/>
        <v/>
      </c>
      <c r="T250" s="213" t="str">
        <f t="shared" si="253"/>
        <v/>
      </c>
      <c r="U250" s="213" t="str">
        <f t="shared" si="253"/>
        <v/>
      </c>
      <c r="V250" s="213" t="str">
        <f t="shared" si="253"/>
        <v/>
      </c>
      <c r="W250" s="213" t="str">
        <f t="shared" si="253"/>
        <v/>
      </c>
      <c r="X250" s="213" t="str">
        <f t="shared" si="253"/>
        <v/>
      </c>
      <c r="Y250" s="213" t="str">
        <f t="shared" si="253"/>
        <v/>
      </c>
      <c r="Z250" s="213" t="str">
        <f t="shared" si="253"/>
        <v/>
      </c>
      <c r="AA250" s="213" t="str">
        <f t="shared" si="253"/>
        <v/>
      </c>
      <c r="AB250" s="213" t="str">
        <f t="shared" si="253"/>
        <v/>
      </c>
      <c r="AC250" s="213" t="str">
        <f t="shared" si="253"/>
        <v/>
      </c>
      <c r="AD250" s="213" t="str">
        <f t="shared" si="253"/>
        <v/>
      </c>
      <c r="AE250" s="213" t="str">
        <f t="shared" si="253"/>
        <v/>
      </c>
      <c r="AF250" s="213" t="str">
        <f t="shared" si="253"/>
        <v/>
      </c>
      <c r="AG250" s="213" t="str">
        <f t="shared" si="253"/>
        <v/>
      </c>
      <c r="AH250" s="213" t="str">
        <f t="shared" si="253"/>
        <v/>
      </c>
      <c r="AI250" s="213" t="str">
        <f t="shared" si="253"/>
        <v/>
      </c>
      <c r="AJ250" s="213" t="str">
        <f t="shared" si="253"/>
        <v/>
      </c>
      <c r="AK250" s="213" t="str">
        <f t="shared" si="253"/>
        <v/>
      </c>
      <c r="AL250" s="213" t="str">
        <f t="shared" ref="AL250:BG250" si="254">IF(AL244=0,"",AL247/AL244)</f>
        <v/>
      </c>
      <c r="AM250" s="213" t="str">
        <f t="shared" si="254"/>
        <v/>
      </c>
      <c r="AN250" s="213" t="str">
        <f t="shared" si="254"/>
        <v/>
      </c>
      <c r="AO250" s="213" t="str">
        <f t="shared" si="254"/>
        <v/>
      </c>
      <c r="AP250" s="213" t="str">
        <f t="shared" si="254"/>
        <v/>
      </c>
      <c r="AQ250" s="213" t="str">
        <f t="shared" si="254"/>
        <v/>
      </c>
      <c r="AR250" s="213" t="str">
        <f t="shared" si="254"/>
        <v/>
      </c>
      <c r="AS250" s="213" t="str">
        <f t="shared" si="254"/>
        <v/>
      </c>
      <c r="AT250" s="213" t="str">
        <f t="shared" si="254"/>
        <v/>
      </c>
      <c r="AU250" s="213" t="str">
        <f t="shared" si="254"/>
        <v/>
      </c>
      <c r="AV250" s="213" t="str">
        <f t="shared" si="254"/>
        <v/>
      </c>
      <c r="AW250" s="213" t="str">
        <f t="shared" si="254"/>
        <v/>
      </c>
      <c r="AX250" s="213" t="str">
        <f t="shared" si="254"/>
        <v/>
      </c>
      <c r="AY250" s="213" t="str">
        <f t="shared" si="254"/>
        <v/>
      </c>
      <c r="AZ250" s="213" t="str">
        <f t="shared" si="254"/>
        <v/>
      </c>
      <c r="BA250" s="213" t="str">
        <f t="shared" si="254"/>
        <v/>
      </c>
      <c r="BB250" s="213" t="str">
        <f t="shared" si="254"/>
        <v/>
      </c>
      <c r="BC250" s="213" t="str">
        <f t="shared" si="254"/>
        <v/>
      </c>
      <c r="BD250" s="213" t="str">
        <f t="shared" si="254"/>
        <v/>
      </c>
      <c r="BE250" s="213" t="str">
        <f t="shared" si="254"/>
        <v/>
      </c>
      <c r="BF250" s="213" t="str">
        <f t="shared" si="254"/>
        <v/>
      </c>
      <c r="BG250" s="214" t="str">
        <f t="shared" si="254"/>
        <v/>
      </c>
      <c r="BJ250"/>
    </row>
    <row r="251" spans="1:62" ht="23.25" customHeight="1" x14ac:dyDescent="0.2">
      <c r="A251" s="430" t="s">
        <v>111</v>
      </c>
      <c r="B251" s="431"/>
      <c r="C251" s="415" t="str">
        <f>Parameters!$B$11</f>
        <v>Hosp.</v>
      </c>
      <c r="D251" s="225" t="str">
        <f>Parameters!$B$49</f>
        <v>All</v>
      </c>
      <c r="E251" s="297" t="str">
        <f>Parameters!$B$14</f>
        <v>Total</v>
      </c>
      <c r="F251" s="14">
        <f>F8+F35+F62+F89+F116+F143+F170+F197+F224</f>
        <v>80</v>
      </c>
      <c r="G251" s="14">
        <f t="shared" ref="G251:BF251" si="255">G8+G35+G62+G89+G116+G143+G170+G197+G224</f>
        <v>0</v>
      </c>
      <c r="H251" s="14">
        <f t="shared" si="255"/>
        <v>80</v>
      </c>
      <c r="I251" s="14">
        <f t="shared" si="255"/>
        <v>0</v>
      </c>
      <c r="J251" s="14">
        <f t="shared" si="255"/>
        <v>0</v>
      </c>
      <c r="K251" s="14">
        <f t="shared" si="255"/>
        <v>0</v>
      </c>
      <c r="L251" s="14">
        <f t="shared" si="255"/>
        <v>0</v>
      </c>
      <c r="M251" s="14">
        <f t="shared" si="255"/>
        <v>0</v>
      </c>
      <c r="N251" s="14">
        <f t="shared" si="255"/>
        <v>0</v>
      </c>
      <c r="O251" s="14">
        <f t="shared" si="255"/>
        <v>0</v>
      </c>
      <c r="P251" s="14">
        <f t="shared" si="255"/>
        <v>0</v>
      </c>
      <c r="Q251" s="14">
        <f t="shared" si="255"/>
        <v>0</v>
      </c>
      <c r="R251" s="14">
        <f t="shared" si="255"/>
        <v>0</v>
      </c>
      <c r="S251" s="14">
        <f t="shared" si="255"/>
        <v>0</v>
      </c>
      <c r="T251" s="14">
        <f t="shared" si="255"/>
        <v>0</v>
      </c>
      <c r="U251" s="14">
        <f t="shared" si="255"/>
        <v>0</v>
      </c>
      <c r="V251" s="14">
        <f t="shared" si="255"/>
        <v>0</v>
      </c>
      <c r="W251" s="14">
        <f t="shared" si="255"/>
        <v>0</v>
      </c>
      <c r="X251" s="14">
        <f t="shared" si="255"/>
        <v>0</v>
      </c>
      <c r="Y251" s="14">
        <f t="shared" si="255"/>
        <v>0</v>
      </c>
      <c r="Z251" s="14">
        <f t="shared" si="255"/>
        <v>0</v>
      </c>
      <c r="AA251" s="14">
        <f t="shared" si="255"/>
        <v>0</v>
      </c>
      <c r="AB251" s="14">
        <f t="shared" si="255"/>
        <v>0</v>
      </c>
      <c r="AC251" s="14">
        <f t="shared" si="255"/>
        <v>0</v>
      </c>
      <c r="AD251" s="14">
        <f t="shared" si="255"/>
        <v>0</v>
      </c>
      <c r="AE251" s="14">
        <f t="shared" si="255"/>
        <v>0</v>
      </c>
      <c r="AF251" s="14">
        <f t="shared" si="255"/>
        <v>0</v>
      </c>
      <c r="AG251" s="14">
        <f t="shared" si="255"/>
        <v>0</v>
      </c>
      <c r="AH251" s="14">
        <f t="shared" si="255"/>
        <v>0</v>
      </c>
      <c r="AI251" s="14">
        <f t="shared" si="255"/>
        <v>0</v>
      </c>
      <c r="AJ251" s="14">
        <f t="shared" si="255"/>
        <v>0</v>
      </c>
      <c r="AK251" s="14">
        <f t="shared" si="255"/>
        <v>0</v>
      </c>
      <c r="AL251" s="14">
        <f t="shared" si="255"/>
        <v>0</v>
      </c>
      <c r="AM251" s="14">
        <f t="shared" si="255"/>
        <v>0</v>
      </c>
      <c r="AN251" s="14">
        <f t="shared" si="255"/>
        <v>0</v>
      </c>
      <c r="AO251" s="14">
        <f t="shared" si="255"/>
        <v>0</v>
      </c>
      <c r="AP251" s="14">
        <f t="shared" si="255"/>
        <v>0</v>
      </c>
      <c r="AQ251" s="14">
        <f t="shared" si="255"/>
        <v>0</v>
      </c>
      <c r="AR251" s="14">
        <f t="shared" si="255"/>
        <v>0</v>
      </c>
      <c r="AS251" s="14">
        <f t="shared" si="255"/>
        <v>0</v>
      </c>
      <c r="AT251" s="14">
        <f t="shared" si="255"/>
        <v>0</v>
      </c>
      <c r="AU251" s="14">
        <f t="shared" si="255"/>
        <v>0</v>
      </c>
      <c r="AV251" s="14">
        <f t="shared" si="255"/>
        <v>0</v>
      </c>
      <c r="AW251" s="14">
        <f t="shared" si="255"/>
        <v>0</v>
      </c>
      <c r="AX251" s="14">
        <f t="shared" si="255"/>
        <v>0</v>
      </c>
      <c r="AY251" s="14">
        <f t="shared" si="255"/>
        <v>0</v>
      </c>
      <c r="AZ251" s="14">
        <f t="shared" si="255"/>
        <v>0</v>
      </c>
      <c r="BA251" s="14">
        <f t="shared" si="255"/>
        <v>0</v>
      </c>
      <c r="BB251" s="14">
        <f t="shared" si="255"/>
        <v>0</v>
      </c>
      <c r="BC251" s="14">
        <f t="shared" si="255"/>
        <v>0</v>
      </c>
      <c r="BD251" s="14">
        <f t="shared" si="255"/>
        <v>0</v>
      </c>
      <c r="BE251" s="14">
        <f t="shared" si="255"/>
        <v>0</v>
      </c>
      <c r="BF251" s="14">
        <f t="shared" si="255"/>
        <v>0</v>
      </c>
      <c r="BG251" s="14">
        <f>SUM(F251:BF251)</f>
        <v>160</v>
      </c>
      <c r="BJ251"/>
    </row>
    <row r="252" spans="1:62" ht="15.75" hidden="1" customHeight="1" x14ac:dyDescent="0.2">
      <c r="A252" s="432"/>
      <c r="B252" s="433"/>
      <c r="C252" s="415"/>
      <c r="D252" s="295"/>
      <c r="E252" s="43" t="str">
        <f>Parameters!$B$15</f>
        <v>Fem.</v>
      </c>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f>BG9+BG36+BG63+BG90+BG117+BG144+BG171+BG225</f>
        <v>0</v>
      </c>
      <c r="BJ252"/>
    </row>
    <row r="253" spans="1:62" ht="15.75" hidden="1" customHeight="1" x14ac:dyDescent="0.2">
      <c r="A253" s="432"/>
      <c r="B253" s="433"/>
      <c r="C253" s="415"/>
      <c r="D253" s="295"/>
      <c r="E253" s="292" t="str">
        <f>Parameters!$B$16</f>
        <v>Male</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f>BG10+BG37+BG64+BG91+BG118+BG145+BG172+BG226</f>
        <v>0</v>
      </c>
    </row>
    <row r="254" spans="1:62" ht="23.25" customHeight="1" x14ac:dyDescent="0.2">
      <c r="A254" s="432"/>
      <c r="B254" s="433"/>
      <c r="C254" s="415"/>
      <c r="D254" s="225" t="str">
        <f>Parameters!$B$50</f>
        <v>SARI</v>
      </c>
      <c r="E254" s="291" t="str">
        <f>Parameters!$B$14</f>
        <v>Total</v>
      </c>
      <c r="F254" s="14">
        <f>F255+F256</f>
        <v>22</v>
      </c>
      <c r="G254" s="14">
        <f t="shared" ref="G254:BF254" si="256">G255+G256</f>
        <v>0</v>
      </c>
      <c r="H254" s="14">
        <f t="shared" si="256"/>
        <v>22</v>
      </c>
      <c r="I254" s="14">
        <f t="shared" si="256"/>
        <v>0</v>
      </c>
      <c r="J254" s="14">
        <f t="shared" si="256"/>
        <v>0</v>
      </c>
      <c r="K254" s="14">
        <f t="shared" si="256"/>
        <v>0</v>
      </c>
      <c r="L254" s="14">
        <f t="shared" si="256"/>
        <v>0</v>
      </c>
      <c r="M254" s="14">
        <f t="shared" si="256"/>
        <v>0</v>
      </c>
      <c r="N254" s="14">
        <f t="shared" si="256"/>
        <v>0</v>
      </c>
      <c r="O254" s="14">
        <f t="shared" si="256"/>
        <v>0</v>
      </c>
      <c r="P254" s="14">
        <f t="shared" si="256"/>
        <v>0</v>
      </c>
      <c r="Q254" s="14">
        <f t="shared" si="256"/>
        <v>0</v>
      </c>
      <c r="R254" s="14">
        <f t="shared" si="256"/>
        <v>0</v>
      </c>
      <c r="S254" s="14">
        <f t="shared" si="256"/>
        <v>0</v>
      </c>
      <c r="T254" s="14">
        <f t="shared" si="256"/>
        <v>0</v>
      </c>
      <c r="U254" s="14">
        <f t="shared" si="256"/>
        <v>0</v>
      </c>
      <c r="V254" s="14">
        <f t="shared" si="256"/>
        <v>0</v>
      </c>
      <c r="W254" s="14">
        <f t="shared" si="256"/>
        <v>0</v>
      </c>
      <c r="X254" s="14">
        <f t="shared" si="256"/>
        <v>0</v>
      </c>
      <c r="Y254" s="14">
        <f t="shared" si="256"/>
        <v>0</v>
      </c>
      <c r="Z254" s="14">
        <f t="shared" si="256"/>
        <v>0</v>
      </c>
      <c r="AA254" s="14">
        <f t="shared" si="256"/>
        <v>0</v>
      </c>
      <c r="AB254" s="14">
        <f t="shared" si="256"/>
        <v>0</v>
      </c>
      <c r="AC254" s="14">
        <f t="shared" si="256"/>
        <v>0</v>
      </c>
      <c r="AD254" s="14">
        <f t="shared" si="256"/>
        <v>0</v>
      </c>
      <c r="AE254" s="14">
        <f t="shared" si="256"/>
        <v>0</v>
      </c>
      <c r="AF254" s="14">
        <f t="shared" si="256"/>
        <v>0</v>
      </c>
      <c r="AG254" s="14">
        <f t="shared" si="256"/>
        <v>0</v>
      </c>
      <c r="AH254" s="14">
        <f t="shared" si="256"/>
        <v>0</v>
      </c>
      <c r="AI254" s="14">
        <f t="shared" si="256"/>
        <v>0</v>
      </c>
      <c r="AJ254" s="14">
        <f t="shared" si="256"/>
        <v>0</v>
      </c>
      <c r="AK254" s="14">
        <f t="shared" si="256"/>
        <v>0</v>
      </c>
      <c r="AL254" s="14">
        <f t="shared" si="256"/>
        <v>0</v>
      </c>
      <c r="AM254" s="14">
        <f t="shared" si="256"/>
        <v>0</v>
      </c>
      <c r="AN254" s="14">
        <f t="shared" si="256"/>
        <v>0</v>
      </c>
      <c r="AO254" s="14">
        <f t="shared" si="256"/>
        <v>0</v>
      </c>
      <c r="AP254" s="14">
        <f t="shared" si="256"/>
        <v>0</v>
      </c>
      <c r="AQ254" s="14">
        <f t="shared" si="256"/>
        <v>0</v>
      </c>
      <c r="AR254" s="14">
        <f t="shared" si="256"/>
        <v>0</v>
      </c>
      <c r="AS254" s="14">
        <f t="shared" si="256"/>
        <v>0</v>
      </c>
      <c r="AT254" s="14">
        <f t="shared" si="256"/>
        <v>0</v>
      </c>
      <c r="AU254" s="14">
        <f t="shared" si="256"/>
        <v>0</v>
      </c>
      <c r="AV254" s="14">
        <f t="shared" si="256"/>
        <v>0</v>
      </c>
      <c r="AW254" s="14">
        <f t="shared" si="256"/>
        <v>0</v>
      </c>
      <c r="AX254" s="14">
        <f t="shared" si="256"/>
        <v>0</v>
      </c>
      <c r="AY254" s="14">
        <f t="shared" si="256"/>
        <v>0</v>
      </c>
      <c r="AZ254" s="14">
        <f t="shared" si="256"/>
        <v>0</v>
      </c>
      <c r="BA254" s="14">
        <f t="shared" si="256"/>
        <v>0</v>
      </c>
      <c r="BB254" s="14">
        <f t="shared" si="256"/>
        <v>0</v>
      </c>
      <c r="BC254" s="14">
        <f t="shared" si="256"/>
        <v>0</v>
      </c>
      <c r="BD254" s="14">
        <f t="shared" si="256"/>
        <v>0</v>
      </c>
      <c r="BE254" s="14">
        <f t="shared" si="256"/>
        <v>0</v>
      </c>
      <c r="BF254" s="14">
        <f t="shared" si="256"/>
        <v>0</v>
      </c>
      <c r="BG254" s="14">
        <f>SUM(F254:BF254)</f>
        <v>44</v>
      </c>
    </row>
    <row r="255" spans="1:62" ht="15.75" hidden="1" customHeight="1" x14ac:dyDescent="0.2">
      <c r="A255" s="432"/>
      <c r="B255" s="433"/>
      <c r="C255" s="415"/>
      <c r="D255" s="225"/>
      <c r="E255" s="43" t="str">
        <f>Parameters!$B$15</f>
        <v>Fem.</v>
      </c>
      <c r="F255" s="11">
        <f>F12+F39+F66+F93+F120+F147+F174+F201+F228</f>
        <v>12</v>
      </c>
      <c r="G255" s="11">
        <f t="shared" ref="G255:BF255" si="257">G12+G39+G66+G93+G120+G147+G174+G201+G228</f>
        <v>0</v>
      </c>
      <c r="H255" s="11">
        <f t="shared" si="257"/>
        <v>12</v>
      </c>
      <c r="I255" s="11">
        <f t="shared" si="257"/>
        <v>0</v>
      </c>
      <c r="J255" s="11">
        <f t="shared" si="257"/>
        <v>0</v>
      </c>
      <c r="K255" s="11">
        <f t="shared" si="257"/>
        <v>0</v>
      </c>
      <c r="L255" s="11">
        <f t="shared" si="257"/>
        <v>0</v>
      </c>
      <c r="M255" s="11">
        <f t="shared" si="257"/>
        <v>0</v>
      </c>
      <c r="N255" s="11">
        <f t="shared" si="257"/>
        <v>0</v>
      </c>
      <c r="O255" s="11">
        <f t="shared" si="257"/>
        <v>0</v>
      </c>
      <c r="P255" s="11">
        <f t="shared" si="257"/>
        <v>0</v>
      </c>
      <c r="Q255" s="11">
        <f t="shared" si="257"/>
        <v>0</v>
      </c>
      <c r="R255" s="11">
        <f t="shared" si="257"/>
        <v>0</v>
      </c>
      <c r="S255" s="11">
        <f t="shared" si="257"/>
        <v>0</v>
      </c>
      <c r="T255" s="11">
        <f t="shared" si="257"/>
        <v>0</v>
      </c>
      <c r="U255" s="11">
        <f t="shared" si="257"/>
        <v>0</v>
      </c>
      <c r="V255" s="11">
        <f t="shared" si="257"/>
        <v>0</v>
      </c>
      <c r="W255" s="11">
        <f t="shared" si="257"/>
        <v>0</v>
      </c>
      <c r="X255" s="11">
        <f t="shared" si="257"/>
        <v>0</v>
      </c>
      <c r="Y255" s="11">
        <f t="shared" si="257"/>
        <v>0</v>
      </c>
      <c r="Z255" s="11">
        <f t="shared" si="257"/>
        <v>0</v>
      </c>
      <c r="AA255" s="11">
        <f t="shared" si="257"/>
        <v>0</v>
      </c>
      <c r="AB255" s="11">
        <f t="shared" si="257"/>
        <v>0</v>
      </c>
      <c r="AC255" s="11">
        <f t="shared" si="257"/>
        <v>0</v>
      </c>
      <c r="AD255" s="11">
        <f t="shared" si="257"/>
        <v>0</v>
      </c>
      <c r="AE255" s="11">
        <f t="shared" si="257"/>
        <v>0</v>
      </c>
      <c r="AF255" s="11">
        <f t="shared" si="257"/>
        <v>0</v>
      </c>
      <c r="AG255" s="11">
        <f t="shared" si="257"/>
        <v>0</v>
      </c>
      <c r="AH255" s="11">
        <f t="shared" si="257"/>
        <v>0</v>
      </c>
      <c r="AI255" s="11">
        <f t="shared" si="257"/>
        <v>0</v>
      </c>
      <c r="AJ255" s="11">
        <f t="shared" si="257"/>
        <v>0</v>
      </c>
      <c r="AK255" s="11">
        <f t="shared" si="257"/>
        <v>0</v>
      </c>
      <c r="AL255" s="11">
        <f t="shared" si="257"/>
        <v>0</v>
      </c>
      <c r="AM255" s="11">
        <f t="shared" si="257"/>
        <v>0</v>
      </c>
      <c r="AN255" s="11">
        <f t="shared" si="257"/>
        <v>0</v>
      </c>
      <c r="AO255" s="11">
        <f t="shared" si="257"/>
        <v>0</v>
      </c>
      <c r="AP255" s="11">
        <f t="shared" si="257"/>
        <v>0</v>
      </c>
      <c r="AQ255" s="11">
        <f t="shared" si="257"/>
        <v>0</v>
      </c>
      <c r="AR255" s="11">
        <f t="shared" si="257"/>
        <v>0</v>
      </c>
      <c r="AS255" s="11">
        <f t="shared" si="257"/>
        <v>0</v>
      </c>
      <c r="AT255" s="11">
        <f t="shared" si="257"/>
        <v>0</v>
      </c>
      <c r="AU255" s="11">
        <f t="shared" si="257"/>
        <v>0</v>
      </c>
      <c r="AV255" s="11">
        <f t="shared" si="257"/>
        <v>0</v>
      </c>
      <c r="AW255" s="11">
        <f t="shared" si="257"/>
        <v>0</v>
      </c>
      <c r="AX255" s="11">
        <f t="shared" si="257"/>
        <v>0</v>
      </c>
      <c r="AY255" s="11">
        <f t="shared" si="257"/>
        <v>0</v>
      </c>
      <c r="AZ255" s="11">
        <f t="shared" si="257"/>
        <v>0</v>
      </c>
      <c r="BA255" s="11">
        <f t="shared" si="257"/>
        <v>0</v>
      </c>
      <c r="BB255" s="11">
        <f t="shared" si="257"/>
        <v>0</v>
      </c>
      <c r="BC255" s="11">
        <f t="shared" si="257"/>
        <v>0</v>
      </c>
      <c r="BD255" s="11">
        <f t="shared" si="257"/>
        <v>0</v>
      </c>
      <c r="BE255" s="11">
        <f t="shared" si="257"/>
        <v>0</v>
      </c>
      <c r="BF255" s="11">
        <f t="shared" si="257"/>
        <v>0</v>
      </c>
      <c r="BG255" s="11"/>
    </row>
    <row r="256" spans="1:62" ht="15.75" hidden="1" customHeight="1" x14ac:dyDescent="0.2">
      <c r="A256" s="432"/>
      <c r="B256" s="433"/>
      <c r="C256" s="415"/>
      <c r="D256" s="294"/>
      <c r="E256" s="292" t="str">
        <f>Parameters!$B$16</f>
        <v>Male</v>
      </c>
      <c r="F256" s="11">
        <f>F13+F40+F67+F94+F121+F148+F175+F202+F229</f>
        <v>10</v>
      </c>
      <c r="G256" s="11">
        <f t="shared" ref="G256:BF256" si="258">G13+G40+G67+G94+G121+G148+G175+G202+G229</f>
        <v>0</v>
      </c>
      <c r="H256" s="11">
        <f t="shared" si="258"/>
        <v>10</v>
      </c>
      <c r="I256" s="11">
        <f t="shared" si="258"/>
        <v>0</v>
      </c>
      <c r="J256" s="11">
        <f t="shared" si="258"/>
        <v>0</v>
      </c>
      <c r="K256" s="11">
        <f t="shared" si="258"/>
        <v>0</v>
      </c>
      <c r="L256" s="11">
        <f t="shared" si="258"/>
        <v>0</v>
      </c>
      <c r="M256" s="11">
        <f t="shared" si="258"/>
        <v>0</v>
      </c>
      <c r="N256" s="11">
        <f t="shared" si="258"/>
        <v>0</v>
      </c>
      <c r="O256" s="11">
        <f t="shared" si="258"/>
        <v>0</v>
      </c>
      <c r="P256" s="11">
        <f t="shared" si="258"/>
        <v>0</v>
      </c>
      <c r="Q256" s="11">
        <f t="shared" si="258"/>
        <v>0</v>
      </c>
      <c r="R256" s="11">
        <f t="shared" si="258"/>
        <v>0</v>
      </c>
      <c r="S256" s="11">
        <f t="shared" si="258"/>
        <v>0</v>
      </c>
      <c r="T256" s="11">
        <f t="shared" si="258"/>
        <v>0</v>
      </c>
      <c r="U256" s="11">
        <f t="shared" si="258"/>
        <v>0</v>
      </c>
      <c r="V256" s="11">
        <f t="shared" si="258"/>
        <v>0</v>
      </c>
      <c r="W256" s="11">
        <f t="shared" si="258"/>
        <v>0</v>
      </c>
      <c r="X256" s="11">
        <f t="shared" si="258"/>
        <v>0</v>
      </c>
      <c r="Y256" s="11">
        <f t="shared" si="258"/>
        <v>0</v>
      </c>
      <c r="Z256" s="11">
        <f t="shared" si="258"/>
        <v>0</v>
      </c>
      <c r="AA256" s="11">
        <f t="shared" si="258"/>
        <v>0</v>
      </c>
      <c r="AB256" s="11">
        <f t="shared" si="258"/>
        <v>0</v>
      </c>
      <c r="AC256" s="11">
        <f t="shared" si="258"/>
        <v>0</v>
      </c>
      <c r="AD256" s="11">
        <f t="shared" si="258"/>
        <v>0</v>
      </c>
      <c r="AE256" s="11">
        <f t="shared" si="258"/>
        <v>0</v>
      </c>
      <c r="AF256" s="11">
        <f t="shared" si="258"/>
        <v>0</v>
      </c>
      <c r="AG256" s="11">
        <f t="shared" si="258"/>
        <v>0</v>
      </c>
      <c r="AH256" s="11">
        <f t="shared" si="258"/>
        <v>0</v>
      </c>
      <c r="AI256" s="11">
        <f t="shared" si="258"/>
        <v>0</v>
      </c>
      <c r="AJ256" s="11">
        <f t="shared" si="258"/>
        <v>0</v>
      </c>
      <c r="AK256" s="11">
        <f t="shared" si="258"/>
        <v>0</v>
      </c>
      <c r="AL256" s="11">
        <f t="shared" si="258"/>
        <v>0</v>
      </c>
      <c r="AM256" s="11">
        <f t="shared" si="258"/>
        <v>0</v>
      </c>
      <c r="AN256" s="11">
        <f t="shared" si="258"/>
        <v>0</v>
      </c>
      <c r="AO256" s="11">
        <f t="shared" si="258"/>
        <v>0</v>
      </c>
      <c r="AP256" s="11">
        <f t="shared" si="258"/>
        <v>0</v>
      </c>
      <c r="AQ256" s="11">
        <f t="shared" si="258"/>
        <v>0</v>
      </c>
      <c r="AR256" s="11">
        <f t="shared" si="258"/>
        <v>0</v>
      </c>
      <c r="AS256" s="11">
        <f t="shared" si="258"/>
        <v>0</v>
      </c>
      <c r="AT256" s="11">
        <f t="shared" si="258"/>
        <v>0</v>
      </c>
      <c r="AU256" s="11">
        <f t="shared" si="258"/>
        <v>0</v>
      </c>
      <c r="AV256" s="11">
        <f t="shared" si="258"/>
        <v>0</v>
      </c>
      <c r="AW256" s="11">
        <f t="shared" si="258"/>
        <v>0</v>
      </c>
      <c r="AX256" s="11">
        <f t="shared" si="258"/>
        <v>0</v>
      </c>
      <c r="AY256" s="11">
        <f t="shared" si="258"/>
        <v>0</v>
      </c>
      <c r="AZ256" s="11">
        <f t="shared" si="258"/>
        <v>0</v>
      </c>
      <c r="BA256" s="11">
        <f t="shared" si="258"/>
        <v>0</v>
      </c>
      <c r="BB256" s="11">
        <f t="shared" si="258"/>
        <v>0</v>
      </c>
      <c r="BC256" s="11">
        <f t="shared" si="258"/>
        <v>0</v>
      </c>
      <c r="BD256" s="11">
        <f t="shared" si="258"/>
        <v>0</v>
      </c>
      <c r="BE256" s="11">
        <f t="shared" si="258"/>
        <v>0</v>
      </c>
      <c r="BF256" s="11">
        <f t="shared" si="258"/>
        <v>0</v>
      </c>
      <c r="BG256" s="11"/>
    </row>
    <row r="257" spans="1:59" ht="23.25" customHeight="1" x14ac:dyDescent="0.2">
      <c r="A257" s="432"/>
      <c r="B257" s="433"/>
      <c r="C257" s="415"/>
      <c r="D257" s="226" t="str">
        <f>Parameters!$B$51</f>
        <v>%</v>
      </c>
      <c r="E257" s="293" t="str">
        <f>Parameters!$B$14</f>
        <v>Total</v>
      </c>
      <c r="F257" s="21">
        <f t="shared" ref="F257:AK257" si="259">IF(F251=0,"",F254/F251)</f>
        <v>0.27500000000000002</v>
      </c>
      <c r="G257" s="21" t="str">
        <f t="shared" si="259"/>
        <v/>
      </c>
      <c r="H257" s="21">
        <f t="shared" si="259"/>
        <v>0.27500000000000002</v>
      </c>
      <c r="I257" s="21" t="str">
        <f t="shared" si="259"/>
        <v/>
      </c>
      <c r="J257" s="21" t="str">
        <f t="shared" si="259"/>
        <v/>
      </c>
      <c r="K257" s="21" t="str">
        <f t="shared" si="259"/>
        <v/>
      </c>
      <c r="L257" s="21" t="str">
        <f t="shared" si="259"/>
        <v/>
      </c>
      <c r="M257" s="21" t="str">
        <f t="shared" si="259"/>
        <v/>
      </c>
      <c r="N257" s="21" t="str">
        <f t="shared" si="259"/>
        <v/>
      </c>
      <c r="O257" s="21" t="str">
        <f t="shared" si="259"/>
        <v/>
      </c>
      <c r="P257" s="21" t="str">
        <f t="shared" si="259"/>
        <v/>
      </c>
      <c r="Q257" s="21" t="str">
        <f t="shared" si="259"/>
        <v/>
      </c>
      <c r="R257" s="21" t="str">
        <f t="shared" si="259"/>
        <v/>
      </c>
      <c r="S257" s="21" t="str">
        <f t="shared" si="259"/>
        <v/>
      </c>
      <c r="T257" s="21" t="str">
        <f t="shared" si="259"/>
        <v/>
      </c>
      <c r="U257" s="21" t="str">
        <f t="shared" si="259"/>
        <v/>
      </c>
      <c r="V257" s="21" t="str">
        <f t="shared" si="259"/>
        <v/>
      </c>
      <c r="W257" s="21" t="str">
        <f t="shared" si="259"/>
        <v/>
      </c>
      <c r="X257" s="21" t="str">
        <f t="shared" si="259"/>
        <v/>
      </c>
      <c r="Y257" s="21" t="str">
        <f t="shared" si="259"/>
        <v/>
      </c>
      <c r="Z257" s="21" t="str">
        <f t="shared" si="259"/>
        <v/>
      </c>
      <c r="AA257" s="21" t="str">
        <f t="shared" si="259"/>
        <v/>
      </c>
      <c r="AB257" s="21" t="str">
        <f t="shared" si="259"/>
        <v/>
      </c>
      <c r="AC257" s="21" t="str">
        <f t="shared" si="259"/>
        <v/>
      </c>
      <c r="AD257" s="21" t="str">
        <f t="shared" si="259"/>
        <v/>
      </c>
      <c r="AE257" s="21" t="str">
        <f t="shared" si="259"/>
        <v/>
      </c>
      <c r="AF257" s="21" t="str">
        <f t="shared" si="259"/>
        <v/>
      </c>
      <c r="AG257" s="21" t="str">
        <f t="shared" si="259"/>
        <v/>
      </c>
      <c r="AH257" s="21" t="str">
        <f t="shared" si="259"/>
        <v/>
      </c>
      <c r="AI257" s="21" t="str">
        <f t="shared" si="259"/>
        <v/>
      </c>
      <c r="AJ257" s="21" t="str">
        <f t="shared" si="259"/>
        <v/>
      </c>
      <c r="AK257" s="21" t="str">
        <f t="shared" si="259"/>
        <v/>
      </c>
      <c r="AL257" s="21" t="str">
        <f t="shared" ref="AL257:BG257" si="260">IF(AL251=0,"",AL254/AL251)</f>
        <v/>
      </c>
      <c r="AM257" s="21" t="str">
        <f t="shared" si="260"/>
        <v/>
      </c>
      <c r="AN257" s="21" t="str">
        <f t="shared" si="260"/>
        <v/>
      </c>
      <c r="AO257" s="21" t="str">
        <f t="shared" si="260"/>
        <v/>
      </c>
      <c r="AP257" s="21" t="str">
        <f t="shared" si="260"/>
        <v/>
      </c>
      <c r="AQ257" s="21" t="str">
        <f t="shared" si="260"/>
        <v/>
      </c>
      <c r="AR257" s="21" t="str">
        <f t="shared" si="260"/>
        <v/>
      </c>
      <c r="AS257" s="21" t="str">
        <f t="shared" si="260"/>
        <v/>
      </c>
      <c r="AT257" s="21" t="str">
        <f t="shared" si="260"/>
        <v/>
      </c>
      <c r="AU257" s="21" t="str">
        <f t="shared" si="260"/>
        <v/>
      </c>
      <c r="AV257" s="21" t="str">
        <f t="shared" si="260"/>
        <v/>
      </c>
      <c r="AW257" s="21" t="str">
        <f t="shared" si="260"/>
        <v/>
      </c>
      <c r="AX257" s="21" t="str">
        <f t="shared" si="260"/>
        <v/>
      </c>
      <c r="AY257" s="21" t="str">
        <f t="shared" si="260"/>
        <v/>
      </c>
      <c r="AZ257" s="21" t="str">
        <f t="shared" si="260"/>
        <v/>
      </c>
      <c r="BA257" s="21" t="str">
        <f t="shared" si="260"/>
        <v/>
      </c>
      <c r="BB257" s="21" t="str">
        <f t="shared" si="260"/>
        <v/>
      </c>
      <c r="BC257" s="21" t="str">
        <f t="shared" si="260"/>
        <v/>
      </c>
      <c r="BD257" s="21" t="str">
        <f t="shared" si="260"/>
        <v/>
      </c>
      <c r="BE257" s="21" t="str">
        <f t="shared" si="260"/>
        <v/>
      </c>
      <c r="BF257" s="21" t="str">
        <f t="shared" si="260"/>
        <v/>
      </c>
      <c r="BG257" s="22">
        <f t="shared" si="260"/>
        <v>0.27500000000000002</v>
      </c>
    </row>
    <row r="258" spans="1:59" ht="15.75" hidden="1" customHeight="1" x14ac:dyDescent="0.2">
      <c r="A258" s="432"/>
      <c r="B258" s="433"/>
      <c r="C258" s="415"/>
      <c r="D258" s="296"/>
      <c r="E258" s="43" t="str">
        <f>Parameters!$B$15</f>
        <v>Fem.</v>
      </c>
      <c r="F258" s="23" t="str">
        <f t="shared" ref="F258:AK258" si="261">IF(F252=0,"",F255/F252)</f>
        <v/>
      </c>
      <c r="G258" s="23" t="str">
        <f t="shared" si="261"/>
        <v/>
      </c>
      <c r="H258" s="23" t="str">
        <f t="shared" si="261"/>
        <v/>
      </c>
      <c r="I258" s="23" t="str">
        <f t="shared" si="261"/>
        <v/>
      </c>
      <c r="J258" s="23" t="str">
        <f t="shared" si="261"/>
        <v/>
      </c>
      <c r="K258" s="23" t="str">
        <f t="shared" si="261"/>
        <v/>
      </c>
      <c r="L258" s="23" t="str">
        <f t="shared" si="261"/>
        <v/>
      </c>
      <c r="M258" s="23" t="str">
        <f t="shared" si="261"/>
        <v/>
      </c>
      <c r="N258" s="23" t="str">
        <f t="shared" si="261"/>
        <v/>
      </c>
      <c r="O258" s="23" t="str">
        <f t="shared" si="261"/>
        <v/>
      </c>
      <c r="P258" s="23" t="str">
        <f t="shared" si="261"/>
        <v/>
      </c>
      <c r="Q258" s="23" t="str">
        <f t="shared" si="261"/>
        <v/>
      </c>
      <c r="R258" s="23" t="str">
        <f t="shared" si="261"/>
        <v/>
      </c>
      <c r="S258" s="23" t="str">
        <f t="shared" si="261"/>
        <v/>
      </c>
      <c r="T258" s="23" t="str">
        <f t="shared" si="261"/>
        <v/>
      </c>
      <c r="U258" s="23" t="str">
        <f t="shared" si="261"/>
        <v/>
      </c>
      <c r="V258" s="23" t="str">
        <f t="shared" si="261"/>
        <v/>
      </c>
      <c r="W258" s="23" t="str">
        <f t="shared" si="261"/>
        <v/>
      </c>
      <c r="X258" s="23" t="str">
        <f t="shared" si="261"/>
        <v/>
      </c>
      <c r="Y258" s="23" t="str">
        <f t="shared" si="261"/>
        <v/>
      </c>
      <c r="Z258" s="23" t="str">
        <f t="shared" si="261"/>
        <v/>
      </c>
      <c r="AA258" s="23" t="str">
        <f t="shared" si="261"/>
        <v/>
      </c>
      <c r="AB258" s="23" t="str">
        <f t="shared" si="261"/>
        <v/>
      </c>
      <c r="AC258" s="23" t="str">
        <f t="shared" si="261"/>
        <v/>
      </c>
      <c r="AD258" s="23" t="str">
        <f t="shared" si="261"/>
        <v/>
      </c>
      <c r="AE258" s="23" t="str">
        <f t="shared" si="261"/>
        <v/>
      </c>
      <c r="AF258" s="23" t="str">
        <f t="shared" si="261"/>
        <v/>
      </c>
      <c r="AG258" s="23" t="str">
        <f t="shared" si="261"/>
        <v/>
      </c>
      <c r="AH258" s="23" t="str">
        <f t="shared" si="261"/>
        <v/>
      </c>
      <c r="AI258" s="23" t="str">
        <f t="shared" si="261"/>
        <v/>
      </c>
      <c r="AJ258" s="23" t="str">
        <f t="shared" si="261"/>
        <v/>
      </c>
      <c r="AK258" s="23" t="str">
        <f t="shared" si="261"/>
        <v/>
      </c>
      <c r="AL258" s="23" t="str">
        <f t="shared" ref="AL258:BG258" si="262">IF(AL252=0,"",AL255/AL252)</f>
        <v/>
      </c>
      <c r="AM258" s="23" t="str">
        <f t="shared" si="262"/>
        <v/>
      </c>
      <c r="AN258" s="23" t="str">
        <f t="shared" si="262"/>
        <v/>
      </c>
      <c r="AO258" s="23" t="str">
        <f t="shared" si="262"/>
        <v/>
      </c>
      <c r="AP258" s="23" t="str">
        <f t="shared" si="262"/>
        <v/>
      </c>
      <c r="AQ258" s="23" t="str">
        <f t="shared" si="262"/>
        <v/>
      </c>
      <c r="AR258" s="23" t="str">
        <f t="shared" si="262"/>
        <v/>
      </c>
      <c r="AS258" s="23" t="str">
        <f t="shared" si="262"/>
        <v/>
      </c>
      <c r="AT258" s="23" t="str">
        <f t="shared" si="262"/>
        <v/>
      </c>
      <c r="AU258" s="23" t="str">
        <f t="shared" si="262"/>
        <v/>
      </c>
      <c r="AV258" s="23" t="str">
        <f t="shared" si="262"/>
        <v/>
      </c>
      <c r="AW258" s="23" t="str">
        <f t="shared" si="262"/>
        <v/>
      </c>
      <c r="AX258" s="23" t="str">
        <f t="shared" si="262"/>
        <v/>
      </c>
      <c r="AY258" s="23" t="str">
        <f t="shared" si="262"/>
        <v/>
      </c>
      <c r="AZ258" s="23" t="str">
        <f t="shared" si="262"/>
        <v/>
      </c>
      <c r="BA258" s="23" t="str">
        <f t="shared" si="262"/>
        <v/>
      </c>
      <c r="BB258" s="23" t="str">
        <f t="shared" si="262"/>
        <v/>
      </c>
      <c r="BC258" s="23" t="str">
        <f t="shared" si="262"/>
        <v/>
      </c>
      <c r="BD258" s="23" t="str">
        <f t="shared" si="262"/>
        <v/>
      </c>
      <c r="BE258" s="23" t="str">
        <f t="shared" si="262"/>
        <v/>
      </c>
      <c r="BF258" s="23" t="str">
        <f t="shared" si="262"/>
        <v/>
      </c>
      <c r="BG258" s="24" t="str">
        <f t="shared" si="262"/>
        <v/>
      </c>
    </row>
    <row r="259" spans="1:59" ht="15.75" hidden="1" customHeight="1" x14ac:dyDescent="0.2">
      <c r="A259" s="432"/>
      <c r="B259" s="433"/>
      <c r="C259" s="415"/>
      <c r="D259" s="296"/>
      <c r="E259" s="43" t="str">
        <f>Parameters!$B$16</f>
        <v>Male</v>
      </c>
      <c r="F259" s="213" t="str">
        <f t="shared" ref="F259:AK259" si="263">IF(F253=0,"",F256/F253)</f>
        <v/>
      </c>
      <c r="G259" s="213" t="str">
        <f t="shared" si="263"/>
        <v/>
      </c>
      <c r="H259" s="213" t="str">
        <f t="shared" si="263"/>
        <v/>
      </c>
      <c r="I259" s="213" t="str">
        <f t="shared" si="263"/>
        <v/>
      </c>
      <c r="J259" s="213" t="str">
        <f t="shared" si="263"/>
        <v/>
      </c>
      <c r="K259" s="213" t="str">
        <f t="shared" si="263"/>
        <v/>
      </c>
      <c r="L259" s="213" t="str">
        <f t="shared" si="263"/>
        <v/>
      </c>
      <c r="M259" s="213" t="str">
        <f t="shared" si="263"/>
        <v/>
      </c>
      <c r="N259" s="213" t="str">
        <f t="shared" si="263"/>
        <v/>
      </c>
      <c r="O259" s="213" t="str">
        <f t="shared" si="263"/>
        <v/>
      </c>
      <c r="P259" s="213" t="str">
        <f t="shared" si="263"/>
        <v/>
      </c>
      <c r="Q259" s="213" t="str">
        <f t="shared" si="263"/>
        <v/>
      </c>
      <c r="R259" s="213" t="str">
        <f t="shared" si="263"/>
        <v/>
      </c>
      <c r="S259" s="213" t="str">
        <f t="shared" si="263"/>
        <v/>
      </c>
      <c r="T259" s="213" t="str">
        <f t="shared" si="263"/>
        <v/>
      </c>
      <c r="U259" s="213" t="str">
        <f t="shared" si="263"/>
        <v/>
      </c>
      <c r="V259" s="213" t="str">
        <f t="shared" si="263"/>
        <v/>
      </c>
      <c r="W259" s="213" t="str">
        <f t="shared" si="263"/>
        <v/>
      </c>
      <c r="X259" s="213" t="str">
        <f t="shared" si="263"/>
        <v/>
      </c>
      <c r="Y259" s="213" t="str">
        <f t="shared" si="263"/>
        <v/>
      </c>
      <c r="Z259" s="213" t="str">
        <f t="shared" si="263"/>
        <v/>
      </c>
      <c r="AA259" s="213" t="str">
        <f t="shared" si="263"/>
        <v/>
      </c>
      <c r="AB259" s="213" t="str">
        <f t="shared" si="263"/>
        <v/>
      </c>
      <c r="AC259" s="213" t="str">
        <f t="shared" si="263"/>
        <v/>
      </c>
      <c r="AD259" s="213" t="str">
        <f t="shared" si="263"/>
        <v/>
      </c>
      <c r="AE259" s="213" t="str">
        <f t="shared" si="263"/>
        <v/>
      </c>
      <c r="AF259" s="213" t="str">
        <f t="shared" si="263"/>
        <v/>
      </c>
      <c r="AG259" s="213" t="str">
        <f t="shared" si="263"/>
        <v/>
      </c>
      <c r="AH259" s="213" t="str">
        <f t="shared" si="263"/>
        <v/>
      </c>
      <c r="AI259" s="213" t="str">
        <f t="shared" si="263"/>
        <v/>
      </c>
      <c r="AJ259" s="213" t="str">
        <f t="shared" si="263"/>
        <v/>
      </c>
      <c r="AK259" s="213" t="str">
        <f t="shared" si="263"/>
        <v/>
      </c>
      <c r="AL259" s="213" t="str">
        <f t="shared" ref="AL259:BG259" si="264">IF(AL253=0,"",AL256/AL253)</f>
        <v/>
      </c>
      <c r="AM259" s="213" t="str">
        <f t="shared" si="264"/>
        <v/>
      </c>
      <c r="AN259" s="213" t="str">
        <f t="shared" si="264"/>
        <v/>
      </c>
      <c r="AO259" s="213" t="str">
        <f t="shared" si="264"/>
        <v/>
      </c>
      <c r="AP259" s="213" t="str">
        <f t="shared" si="264"/>
        <v/>
      </c>
      <c r="AQ259" s="213" t="str">
        <f t="shared" si="264"/>
        <v/>
      </c>
      <c r="AR259" s="213" t="str">
        <f t="shared" si="264"/>
        <v/>
      </c>
      <c r="AS259" s="213" t="str">
        <f t="shared" si="264"/>
        <v/>
      </c>
      <c r="AT259" s="213" t="str">
        <f t="shared" si="264"/>
        <v/>
      </c>
      <c r="AU259" s="213" t="str">
        <f t="shared" si="264"/>
        <v/>
      </c>
      <c r="AV259" s="213" t="str">
        <f t="shared" si="264"/>
        <v/>
      </c>
      <c r="AW259" s="213" t="str">
        <f t="shared" si="264"/>
        <v/>
      </c>
      <c r="AX259" s="213" t="str">
        <f t="shared" si="264"/>
        <v/>
      </c>
      <c r="AY259" s="213" t="str">
        <f t="shared" si="264"/>
        <v/>
      </c>
      <c r="AZ259" s="213" t="str">
        <f t="shared" si="264"/>
        <v/>
      </c>
      <c r="BA259" s="213" t="str">
        <f t="shared" si="264"/>
        <v/>
      </c>
      <c r="BB259" s="213" t="str">
        <f t="shared" si="264"/>
        <v/>
      </c>
      <c r="BC259" s="213" t="str">
        <f t="shared" si="264"/>
        <v/>
      </c>
      <c r="BD259" s="213" t="str">
        <f t="shared" si="264"/>
        <v/>
      </c>
      <c r="BE259" s="213" t="str">
        <f t="shared" si="264"/>
        <v/>
      </c>
      <c r="BF259" s="213" t="str">
        <f t="shared" si="264"/>
        <v/>
      </c>
      <c r="BG259" s="214" t="str">
        <f t="shared" si="264"/>
        <v/>
      </c>
    </row>
    <row r="260" spans="1:59" ht="23.25" customHeight="1" x14ac:dyDescent="0.2">
      <c r="A260" s="432"/>
      <c r="B260" s="433"/>
      <c r="C260" s="415" t="str">
        <f>Parameters!$B$12</f>
        <v>ICU</v>
      </c>
      <c r="D260" s="225" t="str">
        <f>Parameters!$B$49</f>
        <v>All</v>
      </c>
      <c r="E260" s="291" t="str">
        <f>Parameters!$B$14</f>
        <v>Total</v>
      </c>
      <c r="F260" s="14">
        <f>F17+F44+F71+F98+F125+F152+F179+F206+F233</f>
        <v>76</v>
      </c>
      <c r="G260" s="14">
        <f t="shared" ref="G260:BF260" si="265">G17+G44+G71+G98+G125+G152+G179+G206+G233</f>
        <v>0</v>
      </c>
      <c r="H260" s="14">
        <f t="shared" si="265"/>
        <v>76</v>
      </c>
      <c r="I260" s="14">
        <f t="shared" si="265"/>
        <v>0</v>
      </c>
      <c r="J260" s="14">
        <f t="shared" si="265"/>
        <v>0</v>
      </c>
      <c r="K260" s="14">
        <f t="shared" si="265"/>
        <v>0</v>
      </c>
      <c r="L260" s="14">
        <f t="shared" si="265"/>
        <v>0</v>
      </c>
      <c r="M260" s="14">
        <f t="shared" si="265"/>
        <v>0</v>
      </c>
      <c r="N260" s="14">
        <f t="shared" si="265"/>
        <v>0</v>
      </c>
      <c r="O260" s="14">
        <f t="shared" si="265"/>
        <v>0</v>
      </c>
      <c r="P260" s="14">
        <f t="shared" si="265"/>
        <v>0</v>
      </c>
      <c r="Q260" s="14">
        <f t="shared" si="265"/>
        <v>0</v>
      </c>
      <c r="R260" s="14">
        <f t="shared" si="265"/>
        <v>0</v>
      </c>
      <c r="S260" s="14">
        <f t="shared" si="265"/>
        <v>0</v>
      </c>
      <c r="T260" s="14">
        <f t="shared" si="265"/>
        <v>0</v>
      </c>
      <c r="U260" s="14">
        <f t="shared" si="265"/>
        <v>0</v>
      </c>
      <c r="V260" s="14">
        <f t="shared" si="265"/>
        <v>0</v>
      </c>
      <c r="W260" s="14">
        <f t="shared" si="265"/>
        <v>0</v>
      </c>
      <c r="X260" s="14">
        <f t="shared" si="265"/>
        <v>0</v>
      </c>
      <c r="Y260" s="14">
        <f t="shared" si="265"/>
        <v>0</v>
      </c>
      <c r="Z260" s="14">
        <f t="shared" si="265"/>
        <v>0</v>
      </c>
      <c r="AA260" s="14">
        <f t="shared" si="265"/>
        <v>0</v>
      </c>
      <c r="AB260" s="14">
        <f t="shared" si="265"/>
        <v>0</v>
      </c>
      <c r="AC260" s="14">
        <f t="shared" si="265"/>
        <v>0</v>
      </c>
      <c r="AD260" s="14">
        <f t="shared" si="265"/>
        <v>0</v>
      </c>
      <c r="AE260" s="14">
        <f t="shared" si="265"/>
        <v>0</v>
      </c>
      <c r="AF260" s="14">
        <f t="shared" si="265"/>
        <v>0</v>
      </c>
      <c r="AG260" s="14">
        <f t="shared" si="265"/>
        <v>0</v>
      </c>
      <c r="AH260" s="14">
        <f t="shared" si="265"/>
        <v>0</v>
      </c>
      <c r="AI260" s="14">
        <f t="shared" si="265"/>
        <v>0</v>
      </c>
      <c r="AJ260" s="14">
        <f t="shared" si="265"/>
        <v>0</v>
      </c>
      <c r="AK260" s="14">
        <f t="shared" si="265"/>
        <v>0</v>
      </c>
      <c r="AL260" s="14">
        <f t="shared" si="265"/>
        <v>0</v>
      </c>
      <c r="AM260" s="14">
        <f t="shared" si="265"/>
        <v>0</v>
      </c>
      <c r="AN260" s="14">
        <f t="shared" si="265"/>
        <v>0</v>
      </c>
      <c r="AO260" s="14">
        <f t="shared" si="265"/>
        <v>0</v>
      </c>
      <c r="AP260" s="14">
        <f t="shared" si="265"/>
        <v>0</v>
      </c>
      <c r="AQ260" s="14">
        <f t="shared" si="265"/>
        <v>0</v>
      </c>
      <c r="AR260" s="14">
        <f t="shared" si="265"/>
        <v>0</v>
      </c>
      <c r="AS260" s="14">
        <f t="shared" si="265"/>
        <v>0</v>
      </c>
      <c r="AT260" s="14">
        <f t="shared" si="265"/>
        <v>0</v>
      </c>
      <c r="AU260" s="14">
        <f t="shared" si="265"/>
        <v>0</v>
      </c>
      <c r="AV260" s="14">
        <f t="shared" si="265"/>
        <v>0</v>
      </c>
      <c r="AW260" s="14">
        <f t="shared" si="265"/>
        <v>0</v>
      </c>
      <c r="AX260" s="14">
        <f t="shared" si="265"/>
        <v>0</v>
      </c>
      <c r="AY260" s="14">
        <f t="shared" si="265"/>
        <v>0</v>
      </c>
      <c r="AZ260" s="14">
        <f t="shared" si="265"/>
        <v>0</v>
      </c>
      <c r="BA260" s="14">
        <f t="shared" si="265"/>
        <v>0</v>
      </c>
      <c r="BB260" s="14">
        <f t="shared" si="265"/>
        <v>0</v>
      </c>
      <c r="BC260" s="14">
        <f t="shared" si="265"/>
        <v>0</v>
      </c>
      <c r="BD260" s="14">
        <f t="shared" si="265"/>
        <v>0</v>
      </c>
      <c r="BE260" s="14">
        <f t="shared" si="265"/>
        <v>0</v>
      </c>
      <c r="BF260" s="14">
        <f t="shared" si="265"/>
        <v>0</v>
      </c>
      <c r="BG260" s="14">
        <f t="shared" ref="BG260" si="266">BG261+BG262</f>
        <v>0</v>
      </c>
    </row>
    <row r="261" spans="1:59" ht="15.75" hidden="1" customHeight="1" x14ac:dyDescent="0.2">
      <c r="A261" s="432"/>
      <c r="B261" s="433"/>
      <c r="C261" s="415"/>
      <c r="D261" s="295"/>
      <c r="E261" s="43" t="str">
        <f>Parameters!$B$15</f>
        <v>Fem.</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f>BG18+BG45+BG72+BG99+BG126+BG153+BG180+BG234</f>
        <v>0</v>
      </c>
    </row>
    <row r="262" spans="1:59" ht="15.75" hidden="1" customHeight="1" x14ac:dyDescent="0.2">
      <c r="A262" s="432"/>
      <c r="B262" s="433"/>
      <c r="C262" s="415"/>
      <c r="D262" s="295"/>
      <c r="E262" s="292" t="str">
        <f>Parameters!$B$16</f>
        <v>Male</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f>BG19+BG46+BG73+BG100+BG127+BG154+BG181+BG235</f>
        <v>0</v>
      </c>
    </row>
    <row r="263" spans="1:59" ht="23.25" customHeight="1" x14ac:dyDescent="0.2">
      <c r="A263" s="432"/>
      <c r="B263" s="433"/>
      <c r="C263" s="415"/>
      <c r="D263" s="225" t="str">
        <f>Parameters!$B$50</f>
        <v>SARI</v>
      </c>
      <c r="E263" s="291" t="str">
        <f>Parameters!$B$14</f>
        <v>Total</v>
      </c>
      <c r="F263" s="14">
        <f t="shared" ref="F263:AK263" si="267">F264+F265</f>
        <v>18</v>
      </c>
      <c r="G263" s="14">
        <f t="shared" si="267"/>
        <v>0</v>
      </c>
      <c r="H263" s="14">
        <f t="shared" si="267"/>
        <v>18</v>
      </c>
      <c r="I263" s="14">
        <f t="shared" si="267"/>
        <v>0</v>
      </c>
      <c r="J263" s="14">
        <f t="shared" si="267"/>
        <v>0</v>
      </c>
      <c r="K263" s="14">
        <f t="shared" si="267"/>
        <v>0</v>
      </c>
      <c r="L263" s="14">
        <f t="shared" si="267"/>
        <v>0</v>
      </c>
      <c r="M263" s="14">
        <f t="shared" si="267"/>
        <v>0</v>
      </c>
      <c r="N263" s="14">
        <f t="shared" si="267"/>
        <v>0</v>
      </c>
      <c r="O263" s="14">
        <f t="shared" si="267"/>
        <v>0</v>
      </c>
      <c r="P263" s="14">
        <f t="shared" si="267"/>
        <v>0</v>
      </c>
      <c r="Q263" s="14">
        <f t="shared" si="267"/>
        <v>0</v>
      </c>
      <c r="R263" s="14">
        <f t="shared" si="267"/>
        <v>0</v>
      </c>
      <c r="S263" s="14">
        <f t="shared" si="267"/>
        <v>0</v>
      </c>
      <c r="T263" s="14">
        <f t="shared" si="267"/>
        <v>0</v>
      </c>
      <c r="U263" s="14">
        <f t="shared" si="267"/>
        <v>0</v>
      </c>
      <c r="V263" s="14">
        <f t="shared" si="267"/>
        <v>0</v>
      </c>
      <c r="W263" s="14">
        <f t="shared" si="267"/>
        <v>0</v>
      </c>
      <c r="X263" s="14">
        <f t="shared" si="267"/>
        <v>0</v>
      </c>
      <c r="Y263" s="14">
        <f t="shared" si="267"/>
        <v>0</v>
      </c>
      <c r="Z263" s="14">
        <f t="shared" si="267"/>
        <v>0</v>
      </c>
      <c r="AA263" s="14">
        <f t="shared" si="267"/>
        <v>0</v>
      </c>
      <c r="AB263" s="14">
        <f t="shared" si="267"/>
        <v>0</v>
      </c>
      <c r="AC263" s="14">
        <f t="shared" si="267"/>
        <v>0</v>
      </c>
      <c r="AD263" s="14">
        <f t="shared" si="267"/>
        <v>0</v>
      </c>
      <c r="AE263" s="14">
        <f t="shared" si="267"/>
        <v>0</v>
      </c>
      <c r="AF263" s="14">
        <f t="shared" si="267"/>
        <v>0</v>
      </c>
      <c r="AG263" s="14">
        <f t="shared" si="267"/>
        <v>0</v>
      </c>
      <c r="AH263" s="14">
        <f t="shared" si="267"/>
        <v>0</v>
      </c>
      <c r="AI263" s="14">
        <f t="shared" si="267"/>
        <v>0</v>
      </c>
      <c r="AJ263" s="14">
        <f t="shared" si="267"/>
        <v>0</v>
      </c>
      <c r="AK263" s="14">
        <f t="shared" si="267"/>
        <v>0</v>
      </c>
      <c r="AL263" s="14">
        <f t="shared" ref="AL263:BG263" si="268">AL264+AL265</f>
        <v>0</v>
      </c>
      <c r="AM263" s="14">
        <f t="shared" si="268"/>
        <v>0</v>
      </c>
      <c r="AN263" s="14">
        <f t="shared" si="268"/>
        <v>0</v>
      </c>
      <c r="AO263" s="14">
        <f t="shared" si="268"/>
        <v>0</v>
      </c>
      <c r="AP263" s="14">
        <f t="shared" si="268"/>
        <v>0</v>
      </c>
      <c r="AQ263" s="14">
        <f t="shared" si="268"/>
        <v>0</v>
      </c>
      <c r="AR263" s="14">
        <f t="shared" si="268"/>
        <v>0</v>
      </c>
      <c r="AS263" s="14">
        <f t="shared" si="268"/>
        <v>0</v>
      </c>
      <c r="AT263" s="14">
        <f t="shared" si="268"/>
        <v>0</v>
      </c>
      <c r="AU263" s="14">
        <f t="shared" si="268"/>
        <v>0</v>
      </c>
      <c r="AV263" s="14">
        <f t="shared" si="268"/>
        <v>0</v>
      </c>
      <c r="AW263" s="14">
        <f t="shared" si="268"/>
        <v>0</v>
      </c>
      <c r="AX263" s="14">
        <f t="shared" si="268"/>
        <v>0</v>
      </c>
      <c r="AY263" s="14">
        <f t="shared" si="268"/>
        <v>0</v>
      </c>
      <c r="AZ263" s="14">
        <f t="shared" si="268"/>
        <v>0</v>
      </c>
      <c r="BA263" s="14">
        <f t="shared" si="268"/>
        <v>0</v>
      </c>
      <c r="BB263" s="14">
        <f t="shared" si="268"/>
        <v>0</v>
      </c>
      <c r="BC263" s="14">
        <f t="shared" si="268"/>
        <v>0</v>
      </c>
      <c r="BD263" s="14">
        <f t="shared" si="268"/>
        <v>0</v>
      </c>
      <c r="BE263" s="14">
        <f t="shared" si="268"/>
        <v>0</v>
      </c>
      <c r="BF263" s="14">
        <f t="shared" si="268"/>
        <v>0</v>
      </c>
      <c r="BG263" s="14">
        <f t="shared" si="268"/>
        <v>0</v>
      </c>
    </row>
    <row r="264" spans="1:59" ht="15.75" hidden="1" customHeight="1" x14ac:dyDescent="0.2">
      <c r="A264" s="432"/>
      <c r="B264" s="433"/>
      <c r="C264" s="415"/>
      <c r="D264" s="225"/>
      <c r="E264" s="43" t="str">
        <f>Parameters!$B$15</f>
        <v>Fem.</v>
      </c>
      <c r="F264" s="11">
        <f>F21+F48+F75+F102+F129+F156+F183+F210+F237</f>
        <v>10</v>
      </c>
      <c r="G264" s="11">
        <f t="shared" ref="G264:BF264" si="269">G21+G48+G75+G102+G129+G156+G183+G210+G237</f>
        <v>0</v>
      </c>
      <c r="H264" s="11">
        <f t="shared" si="269"/>
        <v>10</v>
      </c>
      <c r="I264" s="11">
        <f t="shared" si="269"/>
        <v>0</v>
      </c>
      <c r="J264" s="11">
        <f t="shared" si="269"/>
        <v>0</v>
      </c>
      <c r="K264" s="11">
        <f t="shared" si="269"/>
        <v>0</v>
      </c>
      <c r="L264" s="11">
        <f t="shared" si="269"/>
        <v>0</v>
      </c>
      <c r="M264" s="11">
        <f t="shared" si="269"/>
        <v>0</v>
      </c>
      <c r="N264" s="11">
        <f t="shared" si="269"/>
        <v>0</v>
      </c>
      <c r="O264" s="11">
        <f t="shared" si="269"/>
        <v>0</v>
      </c>
      <c r="P264" s="11">
        <f t="shared" si="269"/>
        <v>0</v>
      </c>
      <c r="Q264" s="11">
        <f t="shared" si="269"/>
        <v>0</v>
      </c>
      <c r="R264" s="11">
        <f t="shared" si="269"/>
        <v>0</v>
      </c>
      <c r="S264" s="11">
        <f t="shared" si="269"/>
        <v>0</v>
      </c>
      <c r="T264" s="11">
        <f t="shared" si="269"/>
        <v>0</v>
      </c>
      <c r="U264" s="11">
        <f t="shared" si="269"/>
        <v>0</v>
      </c>
      <c r="V264" s="11">
        <f t="shared" si="269"/>
        <v>0</v>
      </c>
      <c r="W264" s="11">
        <f t="shared" si="269"/>
        <v>0</v>
      </c>
      <c r="X264" s="11">
        <f t="shared" si="269"/>
        <v>0</v>
      </c>
      <c r="Y264" s="11">
        <f t="shared" si="269"/>
        <v>0</v>
      </c>
      <c r="Z264" s="11">
        <f t="shared" si="269"/>
        <v>0</v>
      </c>
      <c r="AA264" s="11">
        <f t="shared" si="269"/>
        <v>0</v>
      </c>
      <c r="AB264" s="11">
        <f t="shared" si="269"/>
        <v>0</v>
      </c>
      <c r="AC264" s="11">
        <f t="shared" si="269"/>
        <v>0</v>
      </c>
      <c r="AD264" s="11">
        <f t="shared" si="269"/>
        <v>0</v>
      </c>
      <c r="AE264" s="11">
        <f t="shared" si="269"/>
        <v>0</v>
      </c>
      <c r="AF264" s="11">
        <f t="shared" si="269"/>
        <v>0</v>
      </c>
      <c r="AG264" s="11">
        <f t="shared" si="269"/>
        <v>0</v>
      </c>
      <c r="AH264" s="11">
        <f t="shared" si="269"/>
        <v>0</v>
      </c>
      <c r="AI264" s="11">
        <f t="shared" si="269"/>
        <v>0</v>
      </c>
      <c r="AJ264" s="11">
        <f t="shared" si="269"/>
        <v>0</v>
      </c>
      <c r="AK264" s="11">
        <f t="shared" si="269"/>
        <v>0</v>
      </c>
      <c r="AL264" s="11">
        <f t="shared" si="269"/>
        <v>0</v>
      </c>
      <c r="AM264" s="11">
        <f t="shared" si="269"/>
        <v>0</v>
      </c>
      <c r="AN264" s="11">
        <f t="shared" si="269"/>
        <v>0</v>
      </c>
      <c r="AO264" s="11">
        <f t="shared" si="269"/>
        <v>0</v>
      </c>
      <c r="AP264" s="11">
        <f t="shared" si="269"/>
        <v>0</v>
      </c>
      <c r="AQ264" s="11">
        <f t="shared" si="269"/>
        <v>0</v>
      </c>
      <c r="AR264" s="11">
        <f t="shared" si="269"/>
        <v>0</v>
      </c>
      <c r="AS264" s="11">
        <f t="shared" si="269"/>
        <v>0</v>
      </c>
      <c r="AT264" s="11">
        <f t="shared" si="269"/>
        <v>0</v>
      </c>
      <c r="AU264" s="11">
        <f t="shared" si="269"/>
        <v>0</v>
      </c>
      <c r="AV264" s="11">
        <f t="shared" si="269"/>
        <v>0</v>
      </c>
      <c r="AW264" s="11">
        <f t="shared" si="269"/>
        <v>0</v>
      </c>
      <c r="AX264" s="11">
        <f t="shared" si="269"/>
        <v>0</v>
      </c>
      <c r="AY264" s="11">
        <f t="shared" si="269"/>
        <v>0</v>
      </c>
      <c r="AZ264" s="11">
        <f t="shared" si="269"/>
        <v>0</v>
      </c>
      <c r="BA264" s="11">
        <f t="shared" si="269"/>
        <v>0</v>
      </c>
      <c r="BB264" s="11">
        <f t="shared" si="269"/>
        <v>0</v>
      </c>
      <c r="BC264" s="11">
        <f t="shared" si="269"/>
        <v>0</v>
      </c>
      <c r="BD264" s="11">
        <f t="shared" si="269"/>
        <v>0</v>
      </c>
      <c r="BE264" s="11">
        <f t="shared" si="269"/>
        <v>0</v>
      </c>
      <c r="BF264" s="11">
        <f t="shared" si="269"/>
        <v>0</v>
      </c>
      <c r="BG264" s="11">
        <f t="shared" ref="BG264" si="270">BG21+BG48+BG75+BG102+BG129+BG156+BG183+BG237</f>
        <v>0</v>
      </c>
    </row>
    <row r="265" spans="1:59" ht="15.75" hidden="1" customHeight="1" x14ac:dyDescent="0.2">
      <c r="A265" s="432"/>
      <c r="B265" s="433"/>
      <c r="C265" s="415"/>
      <c r="D265" s="294"/>
      <c r="E265" s="292" t="str">
        <f>Parameters!$B$16</f>
        <v>Male</v>
      </c>
      <c r="F265" s="11">
        <f>F22+F49+F76+F103+F130+F157+F184+F211+F238</f>
        <v>8</v>
      </c>
      <c r="G265" s="11">
        <f t="shared" ref="G265:BF265" si="271">G22+G49+G76+G103+G130+G157+G184+G211+G238</f>
        <v>0</v>
      </c>
      <c r="H265" s="11">
        <f t="shared" si="271"/>
        <v>8</v>
      </c>
      <c r="I265" s="11">
        <f t="shared" si="271"/>
        <v>0</v>
      </c>
      <c r="J265" s="11">
        <f t="shared" si="271"/>
        <v>0</v>
      </c>
      <c r="K265" s="11">
        <f t="shared" si="271"/>
        <v>0</v>
      </c>
      <c r="L265" s="11">
        <f t="shared" si="271"/>
        <v>0</v>
      </c>
      <c r="M265" s="11">
        <f t="shared" si="271"/>
        <v>0</v>
      </c>
      <c r="N265" s="11">
        <f t="shared" si="271"/>
        <v>0</v>
      </c>
      <c r="O265" s="11">
        <f t="shared" si="271"/>
        <v>0</v>
      </c>
      <c r="P265" s="11">
        <f t="shared" si="271"/>
        <v>0</v>
      </c>
      <c r="Q265" s="11">
        <f t="shared" si="271"/>
        <v>0</v>
      </c>
      <c r="R265" s="11">
        <f t="shared" si="271"/>
        <v>0</v>
      </c>
      <c r="S265" s="11">
        <f t="shared" si="271"/>
        <v>0</v>
      </c>
      <c r="T265" s="11">
        <f t="shared" si="271"/>
        <v>0</v>
      </c>
      <c r="U265" s="11">
        <f t="shared" si="271"/>
        <v>0</v>
      </c>
      <c r="V265" s="11">
        <f t="shared" si="271"/>
        <v>0</v>
      </c>
      <c r="W265" s="11">
        <f t="shared" si="271"/>
        <v>0</v>
      </c>
      <c r="X265" s="11">
        <f t="shared" si="271"/>
        <v>0</v>
      </c>
      <c r="Y265" s="11">
        <f t="shared" si="271"/>
        <v>0</v>
      </c>
      <c r="Z265" s="11">
        <f t="shared" si="271"/>
        <v>0</v>
      </c>
      <c r="AA265" s="11">
        <f t="shared" si="271"/>
        <v>0</v>
      </c>
      <c r="AB265" s="11">
        <f t="shared" si="271"/>
        <v>0</v>
      </c>
      <c r="AC265" s="11">
        <f t="shared" si="271"/>
        <v>0</v>
      </c>
      <c r="AD265" s="11">
        <f t="shared" si="271"/>
        <v>0</v>
      </c>
      <c r="AE265" s="11">
        <f t="shared" si="271"/>
        <v>0</v>
      </c>
      <c r="AF265" s="11">
        <f t="shared" si="271"/>
        <v>0</v>
      </c>
      <c r="AG265" s="11">
        <f t="shared" si="271"/>
        <v>0</v>
      </c>
      <c r="AH265" s="11">
        <f t="shared" si="271"/>
        <v>0</v>
      </c>
      <c r="AI265" s="11">
        <f t="shared" si="271"/>
        <v>0</v>
      </c>
      <c r="AJ265" s="11">
        <f t="shared" si="271"/>
        <v>0</v>
      </c>
      <c r="AK265" s="11">
        <f t="shared" si="271"/>
        <v>0</v>
      </c>
      <c r="AL265" s="11">
        <f t="shared" si="271"/>
        <v>0</v>
      </c>
      <c r="AM265" s="11">
        <f t="shared" si="271"/>
        <v>0</v>
      </c>
      <c r="AN265" s="11">
        <f t="shared" si="271"/>
        <v>0</v>
      </c>
      <c r="AO265" s="11">
        <f t="shared" si="271"/>
        <v>0</v>
      </c>
      <c r="AP265" s="11">
        <f t="shared" si="271"/>
        <v>0</v>
      </c>
      <c r="AQ265" s="11">
        <f t="shared" si="271"/>
        <v>0</v>
      </c>
      <c r="AR265" s="11">
        <f t="shared" si="271"/>
        <v>0</v>
      </c>
      <c r="AS265" s="11">
        <f t="shared" si="271"/>
        <v>0</v>
      </c>
      <c r="AT265" s="11">
        <f t="shared" si="271"/>
        <v>0</v>
      </c>
      <c r="AU265" s="11">
        <f t="shared" si="271"/>
        <v>0</v>
      </c>
      <c r="AV265" s="11">
        <f t="shared" si="271"/>
        <v>0</v>
      </c>
      <c r="AW265" s="11">
        <f t="shared" si="271"/>
        <v>0</v>
      </c>
      <c r="AX265" s="11">
        <f t="shared" si="271"/>
        <v>0</v>
      </c>
      <c r="AY265" s="11">
        <f t="shared" si="271"/>
        <v>0</v>
      </c>
      <c r="AZ265" s="11">
        <f t="shared" si="271"/>
        <v>0</v>
      </c>
      <c r="BA265" s="11">
        <f t="shared" si="271"/>
        <v>0</v>
      </c>
      <c r="BB265" s="11">
        <f t="shared" si="271"/>
        <v>0</v>
      </c>
      <c r="BC265" s="11">
        <f t="shared" si="271"/>
        <v>0</v>
      </c>
      <c r="BD265" s="11">
        <f t="shared" si="271"/>
        <v>0</v>
      </c>
      <c r="BE265" s="11">
        <f t="shared" si="271"/>
        <v>0</v>
      </c>
      <c r="BF265" s="11">
        <f t="shared" si="271"/>
        <v>0</v>
      </c>
      <c r="BG265" s="11">
        <f t="shared" ref="BG265" si="272">BG22+BG49+BG76+BG103+BG130+BG157+BG184+BG238</f>
        <v>0</v>
      </c>
    </row>
    <row r="266" spans="1:59" ht="23.25" customHeight="1" x14ac:dyDescent="0.2">
      <c r="A266" s="432"/>
      <c r="B266" s="433"/>
      <c r="C266" s="415"/>
      <c r="D266" s="226" t="str">
        <f>Parameters!$B$51</f>
        <v>%</v>
      </c>
      <c r="E266" s="293" t="str">
        <f>Parameters!$B$14</f>
        <v>Total</v>
      </c>
      <c r="F266" s="21">
        <f t="shared" ref="F266:AK266" si="273">IF(F260=0,"",F263/F260)</f>
        <v>0.23684210526315788</v>
      </c>
      <c r="G266" s="21" t="str">
        <f t="shared" si="273"/>
        <v/>
      </c>
      <c r="H266" s="21">
        <f t="shared" si="273"/>
        <v>0.23684210526315788</v>
      </c>
      <c r="I266" s="21" t="str">
        <f t="shared" si="273"/>
        <v/>
      </c>
      <c r="J266" s="21" t="str">
        <f t="shared" si="273"/>
        <v/>
      </c>
      <c r="K266" s="21" t="str">
        <f t="shared" si="273"/>
        <v/>
      </c>
      <c r="L266" s="21" t="str">
        <f t="shared" si="273"/>
        <v/>
      </c>
      <c r="M266" s="21" t="str">
        <f t="shared" si="273"/>
        <v/>
      </c>
      <c r="N266" s="21" t="str">
        <f t="shared" si="273"/>
        <v/>
      </c>
      <c r="O266" s="21" t="str">
        <f t="shared" si="273"/>
        <v/>
      </c>
      <c r="P266" s="21" t="str">
        <f t="shared" si="273"/>
        <v/>
      </c>
      <c r="Q266" s="21" t="str">
        <f t="shared" si="273"/>
        <v/>
      </c>
      <c r="R266" s="21" t="str">
        <f t="shared" si="273"/>
        <v/>
      </c>
      <c r="S266" s="21" t="str">
        <f t="shared" si="273"/>
        <v/>
      </c>
      <c r="T266" s="21" t="str">
        <f t="shared" si="273"/>
        <v/>
      </c>
      <c r="U266" s="21" t="str">
        <f t="shared" si="273"/>
        <v/>
      </c>
      <c r="V266" s="21" t="str">
        <f t="shared" si="273"/>
        <v/>
      </c>
      <c r="W266" s="21" t="str">
        <f t="shared" si="273"/>
        <v/>
      </c>
      <c r="X266" s="21" t="str">
        <f t="shared" si="273"/>
        <v/>
      </c>
      <c r="Y266" s="21" t="str">
        <f t="shared" si="273"/>
        <v/>
      </c>
      <c r="Z266" s="21" t="str">
        <f t="shared" si="273"/>
        <v/>
      </c>
      <c r="AA266" s="21" t="str">
        <f t="shared" si="273"/>
        <v/>
      </c>
      <c r="AB266" s="21" t="str">
        <f t="shared" si="273"/>
        <v/>
      </c>
      <c r="AC266" s="21" t="str">
        <f t="shared" si="273"/>
        <v/>
      </c>
      <c r="AD266" s="21" t="str">
        <f t="shared" si="273"/>
        <v/>
      </c>
      <c r="AE266" s="21" t="str">
        <f t="shared" si="273"/>
        <v/>
      </c>
      <c r="AF266" s="21" t="str">
        <f t="shared" si="273"/>
        <v/>
      </c>
      <c r="AG266" s="21" t="str">
        <f t="shared" si="273"/>
        <v/>
      </c>
      <c r="AH266" s="21" t="str">
        <f t="shared" si="273"/>
        <v/>
      </c>
      <c r="AI266" s="21" t="str">
        <f t="shared" si="273"/>
        <v/>
      </c>
      <c r="AJ266" s="21" t="str">
        <f t="shared" si="273"/>
        <v/>
      </c>
      <c r="AK266" s="21" t="str">
        <f t="shared" si="273"/>
        <v/>
      </c>
      <c r="AL266" s="21" t="str">
        <f t="shared" ref="AL266:BG266" si="274">IF(AL260=0,"",AL263/AL260)</f>
        <v/>
      </c>
      <c r="AM266" s="21" t="str">
        <f t="shared" si="274"/>
        <v/>
      </c>
      <c r="AN266" s="21" t="str">
        <f t="shared" si="274"/>
        <v/>
      </c>
      <c r="AO266" s="21" t="str">
        <f t="shared" si="274"/>
        <v/>
      </c>
      <c r="AP266" s="21" t="str">
        <f t="shared" si="274"/>
        <v/>
      </c>
      <c r="AQ266" s="21" t="str">
        <f t="shared" si="274"/>
        <v/>
      </c>
      <c r="AR266" s="21" t="str">
        <f t="shared" si="274"/>
        <v/>
      </c>
      <c r="AS266" s="21" t="str">
        <f t="shared" si="274"/>
        <v/>
      </c>
      <c r="AT266" s="21" t="str">
        <f t="shared" si="274"/>
        <v/>
      </c>
      <c r="AU266" s="21" t="str">
        <f t="shared" si="274"/>
        <v/>
      </c>
      <c r="AV266" s="21" t="str">
        <f t="shared" si="274"/>
        <v/>
      </c>
      <c r="AW266" s="21" t="str">
        <f t="shared" si="274"/>
        <v/>
      </c>
      <c r="AX266" s="21" t="str">
        <f t="shared" si="274"/>
        <v/>
      </c>
      <c r="AY266" s="21" t="str">
        <f t="shared" si="274"/>
        <v/>
      </c>
      <c r="AZ266" s="21" t="str">
        <f t="shared" si="274"/>
        <v/>
      </c>
      <c r="BA266" s="21" t="str">
        <f t="shared" si="274"/>
        <v/>
      </c>
      <c r="BB266" s="21" t="str">
        <f t="shared" si="274"/>
        <v/>
      </c>
      <c r="BC266" s="21" t="str">
        <f t="shared" si="274"/>
        <v/>
      </c>
      <c r="BD266" s="21" t="str">
        <f t="shared" si="274"/>
        <v/>
      </c>
      <c r="BE266" s="21" t="str">
        <f t="shared" si="274"/>
        <v/>
      </c>
      <c r="BF266" s="21" t="str">
        <f t="shared" si="274"/>
        <v/>
      </c>
      <c r="BG266" s="22" t="str">
        <f t="shared" si="274"/>
        <v/>
      </c>
    </row>
    <row r="267" spans="1:59" ht="15.75" hidden="1" customHeight="1" x14ac:dyDescent="0.2">
      <c r="A267" s="432"/>
      <c r="B267" s="433"/>
      <c r="C267" s="415"/>
      <c r="D267" s="296"/>
      <c r="E267" s="43" t="str">
        <f>Parameters!$B$15</f>
        <v>Fem.</v>
      </c>
      <c r="F267" s="23" t="str">
        <f t="shared" ref="F267:AK267" si="275">IF(F261=0,"",F264/F261)</f>
        <v/>
      </c>
      <c r="G267" s="23" t="str">
        <f t="shared" si="275"/>
        <v/>
      </c>
      <c r="H267" s="23" t="str">
        <f t="shared" si="275"/>
        <v/>
      </c>
      <c r="I267" s="23" t="str">
        <f t="shared" si="275"/>
        <v/>
      </c>
      <c r="J267" s="23" t="str">
        <f t="shared" si="275"/>
        <v/>
      </c>
      <c r="K267" s="23" t="str">
        <f t="shared" si="275"/>
        <v/>
      </c>
      <c r="L267" s="23" t="str">
        <f t="shared" si="275"/>
        <v/>
      </c>
      <c r="M267" s="23" t="str">
        <f t="shared" si="275"/>
        <v/>
      </c>
      <c r="N267" s="23" t="str">
        <f t="shared" si="275"/>
        <v/>
      </c>
      <c r="O267" s="23" t="str">
        <f t="shared" si="275"/>
        <v/>
      </c>
      <c r="P267" s="23" t="str">
        <f t="shared" si="275"/>
        <v/>
      </c>
      <c r="Q267" s="23" t="str">
        <f t="shared" si="275"/>
        <v/>
      </c>
      <c r="R267" s="23" t="str">
        <f t="shared" si="275"/>
        <v/>
      </c>
      <c r="S267" s="23" t="str">
        <f t="shared" si="275"/>
        <v/>
      </c>
      <c r="T267" s="23" t="str">
        <f t="shared" si="275"/>
        <v/>
      </c>
      <c r="U267" s="23" t="str">
        <f t="shared" si="275"/>
        <v/>
      </c>
      <c r="V267" s="23" t="str">
        <f t="shared" si="275"/>
        <v/>
      </c>
      <c r="W267" s="23" t="str">
        <f t="shared" si="275"/>
        <v/>
      </c>
      <c r="X267" s="23" t="str">
        <f t="shared" si="275"/>
        <v/>
      </c>
      <c r="Y267" s="23" t="str">
        <f t="shared" si="275"/>
        <v/>
      </c>
      <c r="Z267" s="23" t="str">
        <f t="shared" si="275"/>
        <v/>
      </c>
      <c r="AA267" s="23" t="str">
        <f t="shared" si="275"/>
        <v/>
      </c>
      <c r="AB267" s="23" t="str">
        <f t="shared" si="275"/>
        <v/>
      </c>
      <c r="AC267" s="23" t="str">
        <f t="shared" si="275"/>
        <v/>
      </c>
      <c r="AD267" s="23" t="str">
        <f t="shared" si="275"/>
        <v/>
      </c>
      <c r="AE267" s="23" t="str">
        <f t="shared" si="275"/>
        <v/>
      </c>
      <c r="AF267" s="23" t="str">
        <f t="shared" si="275"/>
        <v/>
      </c>
      <c r="AG267" s="23" t="str">
        <f t="shared" si="275"/>
        <v/>
      </c>
      <c r="AH267" s="23" t="str">
        <f t="shared" si="275"/>
        <v/>
      </c>
      <c r="AI267" s="23" t="str">
        <f t="shared" si="275"/>
        <v/>
      </c>
      <c r="AJ267" s="23" t="str">
        <f t="shared" si="275"/>
        <v/>
      </c>
      <c r="AK267" s="23" t="str">
        <f t="shared" si="275"/>
        <v/>
      </c>
      <c r="AL267" s="23" t="str">
        <f t="shared" ref="AL267:BG267" si="276">IF(AL261=0,"",AL264/AL261)</f>
        <v/>
      </c>
      <c r="AM267" s="23" t="str">
        <f t="shared" si="276"/>
        <v/>
      </c>
      <c r="AN267" s="23" t="str">
        <f t="shared" si="276"/>
        <v/>
      </c>
      <c r="AO267" s="23" t="str">
        <f t="shared" si="276"/>
        <v/>
      </c>
      <c r="AP267" s="23" t="str">
        <f t="shared" si="276"/>
        <v/>
      </c>
      <c r="AQ267" s="23" t="str">
        <f t="shared" si="276"/>
        <v/>
      </c>
      <c r="AR267" s="23" t="str">
        <f t="shared" si="276"/>
        <v/>
      </c>
      <c r="AS267" s="23" t="str">
        <f t="shared" si="276"/>
        <v/>
      </c>
      <c r="AT267" s="23" t="str">
        <f t="shared" si="276"/>
        <v/>
      </c>
      <c r="AU267" s="23" t="str">
        <f t="shared" si="276"/>
        <v/>
      </c>
      <c r="AV267" s="23" t="str">
        <f t="shared" si="276"/>
        <v/>
      </c>
      <c r="AW267" s="23" t="str">
        <f t="shared" si="276"/>
        <v/>
      </c>
      <c r="AX267" s="23" t="str">
        <f t="shared" si="276"/>
        <v/>
      </c>
      <c r="AY267" s="23" t="str">
        <f t="shared" si="276"/>
        <v/>
      </c>
      <c r="AZ267" s="23" t="str">
        <f t="shared" si="276"/>
        <v/>
      </c>
      <c r="BA267" s="23" t="str">
        <f t="shared" si="276"/>
        <v/>
      </c>
      <c r="BB267" s="23" t="str">
        <f t="shared" si="276"/>
        <v/>
      </c>
      <c r="BC267" s="23" t="str">
        <f t="shared" si="276"/>
        <v/>
      </c>
      <c r="BD267" s="23" t="str">
        <f t="shared" si="276"/>
        <v/>
      </c>
      <c r="BE267" s="23" t="str">
        <f t="shared" si="276"/>
        <v/>
      </c>
      <c r="BF267" s="23" t="str">
        <f t="shared" si="276"/>
        <v/>
      </c>
      <c r="BG267" s="24" t="str">
        <f t="shared" si="276"/>
        <v/>
      </c>
    </row>
    <row r="268" spans="1:59" ht="15.75" hidden="1" customHeight="1" x14ac:dyDescent="0.2">
      <c r="A268" s="432"/>
      <c r="B268" s="433"/>
      <c r="C268" s="415"/>
      <c r="D268" s="296"/>
      <c r="E268" s="43" t="str">
        <f>Parameters!$B$16</f>
        <v>Male</v>
      </c>
      <c r="F268" s="213" t="str">
        <f t="shared" ref="F268:AK268" si="277">IF(F262=0,"",F265/F262)</f>
        <v/>
      </c>
      <c r="G268" s="213" t="str">
        <f t="shared" si="277"/>
        <v/>
      </c>
      <c r="H268" s="213" t="str">
        <f t="shared" si="277"/>
        <v/>
      </c>
      <c r="I268" s="213" t="str">
        <f t="shared" si="277"/>
        <v/>
      </c>
      <c r="J268" s="213" t="str">
        <f t="shared" si="277"/>
        <v/>
      </c>
      <c r="K268" s="213" t="str">
        <f t="shared" si="277"/>
        <v/>
      </c>
      <c r="L268" s="213" t="str">
        <f t="shared" si="277"/>
        <v/>
      </c>
      <c r="M268" s="213" t="str">
        <f t="shared" si="277"/>
        <v/>
      </c>
      <c r="N268" s="213" t="str">
        <f t="shared" si="277"/>
        <v/>
      </c>
      <c r="O268" s="213" t="str">
        <f t="shared" si="277"/>
        <v/>
      </c>
      <c r="P268" s="213" t="str">
        <f t="shared" si="277"/>
        <v/>
      </c>
      <c r="Q268" s="213" t="str">
        <f t="shared" si="277"/>
        <v/>
      </c>
      <c r="R268" s="213" t="str">
        <f t="shared" si="277"/>
        <v/>
      </c>
      <c r="S268" s="213" t="str">
        <f t="shared" si="277"/>
        <v/>
      </c>
      <c r="T268" s="213" t="str">
        <f t="shared" si="277"/>
        <v/>
      </c>
      <c r="U268" s="213" t="str">
        <f t="shared" si="277"/>
        <v/>
      </c>
      <c r="V268" s="213" t="str">
        <f t="shared" si="277"/>
        <v/>
      </c>
      <c r="W268" s="213" t="str">
        <f t="shared" si="277"/>
        <v/>
      </c>
      <c r="X268" s="213" t="str">
        <f t="shared" si="277"/>
        <v/>
      </c>
      <c r="Y268" s="213" t="str">
        <f t="shared" si="277"/>
        <v/>
      </c>
      <c r="Z268" s="213" t="str">
        <f t="shared" si="277"/>
        <v/>
      </c>
      <c r="AA268" s="213" t="str">
        <f t="shared" si="277"/>
        <v/>
      </c>
      <c r="AB268" s="213" t="str">
        <f t="shared" si="277"/>
        <v/>
      </c>
      <c r="AC268" s="213" t="str">
        <f t="shared" si="277"/>
        <v/>
      </c>
      <c r="AD268" s="213" t="str">
        <f t="shared" si="277"/>
        <v/>
      </c>
      <c r="AE268" s="213" t="str">
        <f t="shared" si="277"/>
        <v/>
      </c>
      <c r="AF268" s="213" t="str">
        <f t="shared" si="277"/>
        <v/>
      </c>
      <c r="AG268" s="213" t="str">
        <f t="shared" si="277"/>
        <v/>
      </c>
      <c r="AH268" s="213" t="str">
        <f t="shared" si="277"/>
        <v/>
      </c>
      <c r="AI268" s="213" t="str">
        <f t="shared" si="277"/>
        <v/>
      </c>
      <c r="AJ268" s="213" t="str">
        <f t="shared" si="277"/>
        <v/>
      </c>
      <c r="AK268" s="213" t="str">
        <f t="shared" si="277"/>
        <v/>
      </c>
      <c r="AL268" s="213" t="str">
        <f t="shared" ref="AL268:BG268" si="278">IF(AL262=0,"",AL265/AL262)</f>
        <v/>
      </c>
      <c r="AM268" s="213" t="str">
        <f t="shared" si="278"/>
        <v/>
      </c>
      <c r="AN268" s="213" t="str">
        <f t="shared" si="278"/>
        <v/>
      </c>
      <c r="AO268" s="213" t="str">
        <f t="shared" si="278"/>
        <v/>
      </c>
      <c r="AP268" s="213" t="str">
        <f t="shared" si="278"/>
        <v/>
      </c>
      <c r="AQ268" s="213" t="str">
        <f t="shared" si="278"/>
        <v/>
      </c>
      <c r="AR268" s="213" t="str">
        <f t="shared" si="278"/>
        <v/>
      </c>
      <c r="AS268" s="213" t="str">
        <f t="shared" si="278"/>
        <v/>
      </c>
      <c r="AT268" s="213" t="str">
        <f t="shared" si="278"/>
        <v/>
      </c>
      <c r="AU268" s="213" t="str">
        <f t="shared" si="278"/>
        <v/>
      </c>
      <c r="AV268" s="213" t="str">
        <f t="shared" si="278"/>
        <v/>
      </c>
      <c r="AW268" s="213" t="str">
        <f t="shared" si="278"/>
        <v/>
      </c>
      <c r="AX268" s="213" t="str">
        <f t="shared" si="278"/>
        <v/>
      </c>
      <c r="AY268" s="213" t="str">
        <f t="shared" si="278"/>
        <v/>
      </c>
      <c r="AZ268" s="213" t="str">
        <f t="shared" si="278"/>
        <v/>
      </c>
      <c r="BA268" s="213" t="str">
        <f t="shared" si="278"/>
        <v/>
      </c>
      <c r="BB268" s="213" t="str">
        <f t="shared" si="278"/>
        <v/>
      </c>
      <c r="BC268" s="213" t="str">
        <f t="shared" si="278"/>
        <v/>
      </c>
      <c r="BD268" s="213" t="str">
        <f t="shared" si="278"/>
        <v/>
      </c>
      <c r="BE268" s="213" t="str">
        <f t="shared" si="278"/>
        <v/>
      </c>
      <c r="BF268" s="213" t="str">
        <f t="shared" si="278"/>
        <v/>
      </c>
      <c r="BG268" s="214" t="str">
        <f t="shared" si="278"/>
        <v/>
      </c>
    </row>
    <row r="269" spans="1:59" ht="23.25" customHeight="1" x14ac:dyDescent="0.2">
      <c r="A269" s="432"/>
      <c r="B269" s="433"/>
      <c r="C269" s="415" t="str">
        <f>Parameters!$B$13</f>
        <v>Death</v>
      </c>
      <c r="D269" s="225" t="str">
        <f>Parameters!$B$49</f>
        <v>All</v>
      </c>
      <c r="E269" s="291" t="str">
        <f>Parameters!$B$14</f>
        <v>Total</v>
      </c>
      <c r="F269" s="14">
        <f>F26+F53+F80+F107+F134+F161+F188+F215+F242</f>
        <v>72</v>
      </c>
      <c r="G269" s="14">
        <f t="shared" ref="G269:BF269" si="279">G26+G53+G80+G107+G134+G161+G188+G215+G242</f>
        <v>0</v>
      </c>
      <c r="H269" s="14">
        <f t="shared" si="279"/>
        <v>72</v>
      </c>
      <c r="I269" s="14">
        <f t="shared" si="279"/>
        <v>0</v>
      </c>
      <c r="J269" s="14">
        <f t="shared" si="279"/>
        <v>0</v>
      </c>
      <c r="K269" s="14">
        <f t="shared" si="279"/>
        <v>0</v>
      </c>
      <c r="L269" s="14">
        <f t="shared" si="279"/>
        <v>0</v>
      </c>
      <c r="M269" s="14">
        <f t="shared" si="279"/>
        <v>0</v>
      </c>
      <c r="N269" s="14">
        <f t="shared" si="279"/>
        <v>0</v>
      </c>
      <c r="O269" s="14">
        <f t="shared" si="279"/>
        <v>0</v>
      </c>
      <c r="P269" s="14">
        <f t="shared" si="279"/>
        <v>0</v>
      </c>
      <c r="Q269" s="14">
        <f t="shared" si="279"/>
        <v>0</v>
      </c>
      <c r="R269" s="14">
        <f t="shared" si="279"/>
        <v>0</v>
      </c>
      <c r="S269" s="14">
        <f t="shared" si="279"/>
        <v>0</v>
      </c>
      <c r="T269" s="14">
        <f t="shared" si="279"/>
        <v>0</v>
      </c>
      <c r="U269" s="14">
        <f t="shared" si="279"/>
        <v>0</v>
      </c>
      <c r="V269" s="14">
        <f t="shared" si="279"/>
        <v>0</v>
      </c>
      <c r="W269" s="14">
        <f t="shared" si="279"/>
        <v>0</v>
      </c>
      <c r="X269" s="14">
        <f t="shared" si="279"/>
        <v>0</v>
      </c>
      <c r="Y269" s="14">
        <f t="shared" si="279"/>
        <v>0</v>
      </c>
      <c r="Z269" s="14">
        <f t="shared" si="279"/>
        <v>0</v>
      </c>
      <c r="AA269" s="14">
        <f t="shared" si="279"/>
        <v>0</v>
      </c>
      <c r="AB269" s="14">
        <f t="shared" si="279"/>
        <v>0</v>
      </c>
      <c r="AC269" s="14">
        <f t="shared" si="279"/>
        <v>0</v>
      </c>
      <c r="AD269" s="14">
        <f t="shared" si="279"/>
        <v>0</v>
      </c>
      <c r="AE269" s="14">
        <f t="shared" si="279"/>
        <v>0</v>
      </c>
      <c r="AF269" s="14">
        <f t="shared" si="279"/>
        <v>0</v>
      </c>
      <c r="AG269" s="14">
        <f t="shared" si="279"/>
        <v>0</v>
      </c>
      <c r="AH269" s="14">
        <f t="shared" si="279"/>
        <v>0</v>
      </c>
      <c r="AI269" s="14">
        <f t="shared" si="279"/>
        <v>0</v>
      </c>
      <c r="AJ269" s="14">
        <f t="shared" si="279"/>
        <v>0</v>
      </c>
      <c r="AK269" s="14">
        <f t="shared" si="279"/>
        <v>0</v>
      </c>
      <c r="AL269" s="14">
        <f t="shared" si="279"/>
        <v>0</v>
      </c>
      <c r="AM269" s="14">
        <f t="shared" si="279"/>
        <v>0</v>
      </c>
      <c r="AN269" s="14">
        <f t="shared" si="279"/>
        <v>0</v>
      </c>
      <c r="AO269" s="14">
        <f t="shared" si="279"/>
        <v>0</v>
      </c>
      <c r="AP269" s="14">
        <f t="shared" si="279"/>
        <v>0</v>
      </c>
      <c r="AQ269" s="14">
        <f t="shared" si="279"/>
        <v>0</v>
      </c>
      <c r="AR269" s="14">
        <f t="shared" si="279"/>
        <v>0</v>
      </c>
      <c r="AS269" s="14">
        <f t="shared" si="279"/>
        <v>0</v>
      </c>
      <c r="AT269" s="14">
        <f t="shared" si="279"/>
        <v>0</v>
      </c>
      <c r="AU269" s="14">
        <f t="shared" si="279"/>
        <v>0</v>
      </c>
      <c r="AV269" s="14">
        <f t="shared" si="279"/>
        <v>0</v>
      </c>
      <c r="AW269" s="14">
        <f t="shared" si="279"/>
        <v>0</v>
      </c>
      <c r="AX269" s="14">
        <f t="shared" si="279"/>
        <v>0</v>
      </c>
      <c r="AY269" s="14">
        <f t="shared" si="279"/>
        <v>0</v>
      </c>
      <c r="AZ269" s="14">
        <f t="shared" si="279"/>
        <v>0</v>
      </c>
      <c r="BA269" s="14">
        <f t="shared" si="279"/>
        <v>0</v>
      </c>
      <c r="BB269" s="14">
        <f t="shared" si="279"/>
        <v>0</v>
      </c>
      <c r="BC269" s="14">
        <f t="shared" si="279"/>
        <v>0</v>
      </c>
      <c r="BD269" s="14">
        <f t="shared" si="279"/>
        <v>0</v>
      </c>
      <c r="BE269" s="14">
        <f t="shared" si="279"/>
        <v>0</v>
      </c>
      <c r="BF269" s="14">
        <f t="shared" si="279"/>
        <v>0</v>
      </c>
      <c r="BG269" s="14">
        <f t="shared" ref="BG269" si="280">BG270+BG271</f>
        <v>0</v>
      </c>
    </row>
    <row r="270" spans="1:59" ht="15.75" hidden="1" customHeight="1" x14ac:dyDescent="0.2">
      <c r="A270" s="432"/>
      <c r="B270" s="433"/>
      <c r="C270" s="415"/>
      <c r="D270" s="295"/>
      <c r="E270" s="43" t="str">
        <f>Parameters!$B$15</f>
        <v>Fem.</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f>BG27+BG54+BG81+BG108+BG135+BG162+BG189+BG243</f>
        <v>0</v>
      </c>
    </row>
    <row r="271" spans="1:59" ht="15.75" hidden="1" customHeight="1" x14ac:dyDescent="0.2">
      <c r="A271" s="432"/>
      <c r="B271" s="433"/>
      <c r="C271" s="415"/>
      <c r="D271" s="295"/>
      <c r="E271" s="292" t="str">
        <f>Parameters!$B$16</f>
        <v>Male</v>
      </c>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f>BG28+BG55+BG82+BG109+BG136+BG163+BG190+BG244</f>
        <v>0</v>
      </c>
    </row>
    <row r="272" spans="1:59" ht="23.25" customHeight="1" x14ac:dyDescent="0.2">
      <c r="A272" s="432"/>
      <c r="B272" s="433"/>
      <c r="C272" s="415"/>
      <c r="D272" s="225" t="str">
        <f>Parameters!$B$50</f>
        <v>SARI</v>
      </c>
      <c r="E272" s="291" t="str">
        <f>Parameters!$B$14</f>
        <v>Total</v>
      </c>
      <c r="F272" s="14">
        <f t="shared" ref="F272:AK272" si="281">F273+F274</f>
        <v>14</v>
      </c>
      <c r="G272" s="14">
        <f t="shared" si="281"/>
        <v>0</v>
      </c>
      <c r="H272" s="14">
        <f t="shared" si="281"/>
        <v>14</v>
      </c>
      <c r="I272" s="14">
        <f t="shared" si="281"/>
        <v>0</v>
      </c>
      <c r="J272" s="14">
        <f t="shared" si="281"/>
        <v>0</v>
      </c>
      <c r="K272" s="14">
        <f t="shared" si="281"/>
        <v>0</v>
      </c>
      <c r="L272" s="14">
        <f t="shared" si="281"/>
        <v>0</v>
      </c>
      <c r="M272" s="14">
        <f t="shared" si="281"/>
        <v>0</v>
      </c>
      <c r="N272" s="14">
        <f t="shared" si="281"/>
        <v>0</v>
      </c>
      <c r="O272" s="14">
        <f t="shared" si="281"/>
        <v>0</v>
      </c>
      <c r="P272" s="14">
        <f t="shared" si="281"/>
        <v>0</v>
      </c>
      <c r="Q272" s="14">
        <f t="shared" si="281"/>
        <v>0</v>
      </c>
      <c r="R272" s="14">
        <f t="shared" si="281"/>
        <v>0</v>
      </c>
      <c r="S272" s="14">
        <f t="shared" si="281"/>
        <v>0</v>
      </c>
      <c r="T272" s="14">
        <f t="shared" si="281"/>
        <v>0</v>
      </c>
      <c r="U272" s="14">
        <f t="shared" si="281"/>
        <v>0</v>
      </c>
      <c r="V272" s="14">
        <f t="shared" si="281"/>
        <v>0</v>
      </c>
      <c r="W272" s="14">
        <f t="shared" si="281"/>
        <v>0</v>
      </c>
      <c r="X272" s="14">
        <f t="shared" si="281"/>
        <v>0</v>
      </c>
      <c r="Y272" s="14">
        <f t="shared" si="281"/>
        <v>0</v>
      </c>
      <c r="Z272" s="14">
        <f t="shared" si="281"/>
        <v>0</v>
      </c>
      <c r="AA272" s="14">
        <f t="shared" si="281"/>
        <v>0</v>
      </c>
      <c r="AB272" s="14">
        <f t="shared" si="281"/>
        <v>0</v>
      </c>
      <c r="AC272" s="14">
        <f t="shared" si="281"/>
        <v>0</v>
      </c>
      <c r="AD272" s="14">
        <f t="shared" si="281"/>
        <v>0</v>
      </c>
      <c r="AE272" s="14">
        <f t="shared" si="281"/>
        <v>0</v>
      </c>
      <c r="AF272" s="14">
        <f t="shared" si="281"/>
        <v>0</v>
      </c>
      <c r="AG272" s="14">
        <f t="shared" si="281"/>
        <v>0</v>
      </c>
      <c r="AH272" s="14">
        <f t="shared" si="281"/>
        <v>0</v>
      </c>
      <c r="AI272" s="14">
        <f t="shared" si="281"/>
        <v>0</v>
      </c>
      <c r="AJ272" s="14">
        <f t="shared" si="281"/>
        <v>0</v>
      </c>
      <c r="AK272" s="14">
        <f t="shared" si="281"/>
        <v>0</v>
      </c>
      <c r="AL272" s="14">
        <f t="shared" ref="AL272:BG272" si="282">AL273+AL274</f>
        <v>0</v>
      </c>
      <c r="AM272" s="14">
        <f t="shared" si="282"/>
        <v>0</v>
      </c>
      <c r="AN272" s="14">
        <f t="shared" si="282"/>
        <v>0</v>
      </c>
      <c r="AO272" s="14">
        <f t="shared" si="282"/>
        <v>0</v>
      </c>
      <c r="AP272" s="14">
        <f t="shared" si="282"/>
        <v>0</v>
      </c>
      <c r="AQ272" s="14">
        <f t="shared" si="282"/>
        <v>0</v>
      </c>
      <c r="AR272" s="14">
        <f t="shared" si="282"/>
        <v>0</v>
      </c>
      <c r="AS272" s="14">
        <f t="shared" si="282"/>
        <v>0</v>
      </c>
      <c r="AT272" s="14">
        <f t="shared" si="282"/>
        <v>0</v>
      </c>
      <c r="AU272" s="14">
        <f t="shared" si="282"/>
        <v>0</v>
      </c>
      <c r="AV272" s="14">
        <f t="shared" si="282"/>
        <v>0</v>
      </c>
      <c r="AW272" s="14">
        <f t="shared" si="282"/>
        <v>0</v>
      </c>
      <c r="AX272" s="14">
        <f t="shared" si="282"/>
        <v>0</v>
      </c>
      <c r="AY272" s="14">
        <f t="shared" si="282"/>
        <v>0</v>
      </c>
      <c r="AZ272" s="14">
        <f t="shared" si="282"/>
        <v>0</v>
      </c>
      <c r="BA272" s="14">
        <f t="shared" si="282"/>
        <v>0</v>
      </c>
      <c r="BB272" s="14">
        <f t="shared" si="282"/>
        <v>0</v>
      </c>
      <c r="BC272" s="14">
        <f t="shared" si="282"/>
        <v>0</v>
      </c>
      <c r="BD272" s="14">
        <f t="shared" si="282"/>
        <v>0</v>
      </c>
      <c r="BE272" s="14">
        <f t="shared" si="282"/>
        <v>0</v>
      </c>
      <c r="BF272" s="14">
        <f t="shared" si="282"/>
        <v>0</v>
      </c>
      <c r="BG272" s="14">
        <f t="shared" si="282"/>
        <v>0</v>
      </c>
    </row>
    <row r="273" spans="1:64" ht="15.75" hidden="1" customHeight="1" x14ac:dyDescent="0.2">
      <c r="A273" s="432"/>
      <c r="B273" s="433"/>
      <c r="C273" s="415"/>
      <c r="D273" s="225"/>
      <c r="E273" s="43" t="str">
        <f>Parameters!$B$15</f>
        <v>Fem.</v>
      </c>
      <c r="F273" s="11">
        <f>F30+F57+F84+F111+F138+F165+F192+F219+F246</f>
        <v>8</v>
      </c>
      <c r="G273" s="11">
        <f t="shared" ref="G273:BF273" si="283">G30+G57+G84+G111+G138+G165+G192+G219+G246</f>
        <v>0</v>
      </c>
      <c r="H273" s="11">
        <f t="shared" si="283"/>
        <v>8</v>
      </c>
      <c r="I273" s="11">
        <f t="shared" si="283"/>
        <v>0</v>
      </c>
      <c r="J273" s="11">
        <f t="shared" si="283"/>
        <v>0</v>
      </c>
      <c r="K273" s="11">
        <f t="shared" si="283"/>
        <v>0</v>
      </c>
      <c r="L273" s="11">
        <f t="shared" si="283"/>
        <v>0</v>
      </c>
      <c r="M273" s="11">
        <f t="shared" si="283"/>
        <v>0</v>
      </c>
      <c r="N273" s="11">
        <f t="shared" si="283"/>
        <v>0</v>
      </c>
      <c r="O273" s="11">
        <f t="shared" si="283"/>
        <v>0</v>
      </c>
      <c r="P273" s="11">
        <f t="shared" si="283"/>
        <v>0</v>
      </c>
      <c r="Q273" s="11">
        <f t="shared" si="283"/>
        <v>0</v>
      </c>
      <c r="R273" s="11">
        <f t="shared" si="283"/>
        <v>0</v>
      </c>
      <c r="S273" s="11">
        <f t="shared" si="283"/>
        <v>0</v>
      </c>
      <c r="T273" s="11">
        <f t="shared" si="283"/>
        <v>0</v>
      </c>
      <c r="U273" s="11">
        <f t="shared" si="283"/>
        <v>0</v>
      </c>
      <c r="V273" s="11">
        <f t="shared" si="283"/>
        <v>0</v>
      </c>
      <c r="W273" s="11">
        <f t="shared" si="283"/>
        <v>0</v>
      </c>
      <c r="X273" s="11">
        <f t="shared" si="283"/>
        <v>0</v>
      </c>
      <c r="Y273" s="11">
        <f t="shared" si="283"/>
        <v>0</v>
      </c>
      <c r="Z273" s="11">
        <f t="shared" si="283"/>
        <v>0</v>
      </c>
      <c r="AA273" s="11">
        <f t="shared" si="283"/>
        <v>0</v>
      </c>
      <c r="AB273" s="11">
        <f t="shared" si="283"/>
        <v>0</v>
      </c>
      <c r="AC273" s="11">
        <f t="shared" si="283"/>
        <v>0</v>
      </c>
      <c r="AD273" s="11">
        <f t="shared" si="283"/>
        <v>0</v>
      </c>
      <c r="AE273" s="11">
        <f t="shared" si="283"/>
        <v>0</v>
      </c>
      <c r="AF273" s="11">
        <f t="shared" si="283"/>
        <v>0</v>
      </c>
      <c r="AG273" s="11">
        <f t="shared" si="283"/>
        <v>0</v>
      </c>
      <c r="AH273" s="11">
        <f t="shared" si="283"/>
        <v>0</v>
      </c>
      <c r="AI273" s="11">
        <f t="shared" si="283"/>
        <v>0</v>
      </c>
      <c r="AJ273" s="11">
        <f t="shared" si="283"/>
        <v>0</v>
      </c>
      <c r="AK273" s="11">
        <f t="shared" si="283"/>
        <v>0</v>
      </c>
      <c r="AL273" s="11">
        <f t="shared" si="283"/>
        <v>0</v>
      </c>
      <c r="AM273" s="11">
        <f t="shared" si="283"/>
        <v>0</v>
      </c>
      <c r="AN273" s="11">
        <f t="shared" si="283"/>
        <v>0</v>
      </c>
      <c r="AO273" s="11">
        <f t="shared" si="283"/>
        <v>0</v>
      </c>
      <c r="AP273" s="11">
        <f t="shared" si="283"/>
        <v>0</v>
      </c>
      <c r="AQ273" s="11">
        <f t="shared" si="283"/>
        <v>0</v>
      </c>
      <c r="AR273" s="11">
        <f t="shared" si="283"/>
        <v>0</v>
      </c>
      <c r="AS273" s="11">
        <f t="shared" si="283"/>
        <v>0</v>
      </c>
      <c r="AT273" s="11">
        <f t="shared" si="283"/>
        <v>0</v>
      </c>
      <c r="AU273" s="11">
        <f t="shared" si="283"/>
        <v>0</v>
      </c>
      <c r="AV273" s="11">
        <f t="shared" si="283"/>
        <v>0</v>
      </c>
      <c r="AW273" s="11">
        <f t="shared" si="283"/>
        <v>0</v>
      </c>
      <c r="AX273" s="11">
        <f t="shared" si="283"/>
        <v>0</v>
      </c>
      <c r="AY273" s="11">
        <f t="shared" si="283"/>
        <v>0</v>
      </c>
      <c r="AZ273" s="11">
        <f t="shared" si="283"/>
        <v>0</v>
      </c>
      <c r="BA273" s="11">
        <f t="shared" si="283"/>
        <v>0</v>
      </c>
      <c r="BB273" s="11">
        <f t="shared" si="283"/>
        <v>0</v>
      </c>
      <c r="BC273" s="11">
        <f t="shared" si="283"/>
        <v>0</v>
      </c>
      <c r="BD273" s="11">
        <f t="shared" si="283"/>
        <v>0</v>
      </c>
      <c r="BE273" s="11">
        <f t="shared" si="283"/>
        <v>0</v>
      </c>
      <c r="BF273" s="11">
        <f t="shared" si="283"/>
        <v>0</v>
      </c>
      <c r="BG273" s="11">
        <f t="shared" ref="BG273" si="284">BG30+BG57+BG84+BG111+BG138+BG165+BG192+BG246</f>
        <v>0</v>
      </c>
    </row>
    <row r="274" spans="1:64" ht="15.75" hidden="1" customHeight="1" x14ac:dyDescent="0.2">
      <c r="A274" s="432"/>
      <c r="B274" s="433"/>
      <c r="C274" s="415"/>
      <c r="D274" s="294"/>
      <c r="E274" s="292" t="str">
        <f>Parameters!$B$16</f>
        <v>Male</v>
      </c>
      <c r="F274" s="11">
        <f>F31+F58+F85+F112+F139+F166+F193+F220+F247</f>
        <v>6</v>
      </c>
      <c r="G274" s="11">
        <f t="shared" ref="G274:BF274" si="285">G31+G58+G85+G112+G139+G166+G193+G220+G247</f>
        <v>0</v>
      </c>
      <c r="H274" s="11">
        <f t="shared" si="285"/>
        <v>6</v>
      </c>
      <c r="I274" s="11">
        <f t="shared" si="285"/>
        <v>0</v>
      </c>
      <c r="J274" s="11">
        <f t="shared" si="285"/>
        <v>0</v>
      </c>
      <c r="K274" s="11">
        <f t="shared" si="285"/>
        <v>0</v>
      </c>
      <c r="L274" s="11">
        <f t="shared" si="285"/>
        <v>0</v>
      </c>
      <c r="M274" s="11">
        <f t="shared" si="285"/>
        <v>0</v>
      </c>
      <c r="N274" s="11">
        <f t="shared" si="285"/>
        <v>0</v>
      </c>
      <c r="O274" s="11">
        <f t="shared" si="285"/>
        <v>0</v>
      </c>
      <c r="P274" s="11">
        <f t="shared" si="285"/>
        <v>0</v>
      </c>
      <c r="Q274" s="11">
        <f t="shared" si="285"/>
        <v>0</v>
      </c>
      <c r="R274" s="11">
        <f t="shared" si="285"/>
        <v>0</v>
      </c>
      <c r="S274" s="11">
        <f t="shared" si="285"/>
        <v>0</v>
      </c>
      <c r="T274" s="11">
        <f t="shared" si="285"/>
        <v>0</v>
      </c>
      <c r="U274" s="11">
        <f t="shared" si="285"/>
        <v>0</v>
      </c>
      <c r="V274" s="11">
        <f t="shared" si="285"/>
        <v>0</v>
      </c>
      <c r="W274" s="11">
        <f t="shared" si="285"/>
        <v>0</v>
      </c>
      <c r="X274" s="11">
        <f t="shared" si="285"/>
        <v>0</v>
      </c>
      <c r="Y274" s="11">
        <f t="shared" si="285"/>
        <v>0</v>
      </c>
      <c r="Z274" s="11">
        <f t="shared" si="285"/>
        <v>0</v>
      </c>
      <c r="AA274" s="11">
        <f t="shared" si="285"/>
        <v>0</v>
      </c>
      <c r="AB274" s="11">
        <f t="shared" si="285"/>
        <v>0</v>
      </c>
      <c r="AC274" s="11">
        <f t="shared" si="285"/>
        <v>0</v>
      </c>
      <c r="AD274" s="11">
        <f t="shared" si="285"/>
        <v>0</v>
      </c>
      <c r="AE274" s="11">
        <f t="shared" si="285"/>
        <v>0</v>
      </c>
      <c r="AF274" s="11">
        <f t="shared" si="285"/>
        <v>0</v>
      </c>
      <c r="AG274" s="11">
        <f t="shared" si="285"/>
        <v>0</v>
      </c>
      <c r="AH274" s="11">
        <f t="shared" si="285"/>
        <v>0</v>
      </c>
      <c r="AI274" s="11">
        <f t="shared" si="285"/>
        <v>0</v>
      </c>
      <c r="AJ274" s="11">
        <f t="shared" si="285"/>
        <v>0</v>
      </c>
      <c r="AK274" s="11">
        <f t="shared" si="285"/>
        <v>0</v>
      </c>
      <c r="AL274" s="11">
        <f t="shared" si="285"/>
        <v>0</v>
      </c>
      <c r="AM274" s="11">
        <f t="shared" si="285"/>
        <v>0</v>
      </c>
      <c r="AN274" s="11">
        <f t="shared" si="285"/>
        <v>0</v>
      </c>
      <c r="AO274" s="11">
        <f t="shared" si="285"/>
        <v>0</v>
      </c>
      <c r="AP274" s="11">
        <f t="shared" si="285"/>
        <v>0</v>
      </c>
      <c r="AQ274" s="11">
        <f t="shared" si="285"/>
        <v>0</v>
      </c>
      <c r="AR274" s="11">
        <f t="shared" si="285"/>
        <v>0</v>
      </c>
      <c r="AS274" s="11">
        <f t="shared" si="285"/>
        <v>0</v>
      </c>
      <c r="AT274" s="11">
        <f t="shared" si="285"/>
        <v>0</v>
      </c>
      <c r="AU274" s="11">
        <f t="shared" si="285"/>
        <v>0</v>
      </c>
      <c r="AV274" s="11">
        <f t="shared" si="285"/>
        <v>0</v>
      </c>
      <c r="AW274" s="11">
        <f t="shared" si="285"/>
        <v>0</v>
      </c>
      <c r="AX274" s="11">
        <f t="shared" si="285"/>
        <v>0</v>
      </c>
      <c r="AY274" s="11">
        <f t="shared" si="285"/>
        <v>0</v>
      </c>
      <c r="AZ274" s="11">
        <f t="shared" si="285"/>
        <v>0</v>
      </c>
      <c r="BA274" s="11">
        <f t="shared" si="285"/>
        <v>0</v>
      </c>
      <c r="BB274" s="11">
        <f t="shared" si="285"/>
        <v>0</v>
      </c>
      <c r="BC274" s="11">
        <f t="shared" si="285"/>
        <v>0</v>
      </c>
      <c r="BD274" s="11">
        <f t="shared" si="285"/>
        <v>0</v>
      </c>
      <c r="BE274" s="11">
        <f t="shared" si="285"/>
        <v>0</v>
      </c>
      <c r="BF274" s="11">
        <f t="shared" si="285"/>
        <v>0</v>
      </c>
      <c r="BG274" s="11">
        <f t="shared" ref="BG274" si="286">BG31+BG58+BG85+BG112+BG139+BG166+BG193+BG247</f>
        <v>0</v>
      </c>
    </row>
    <row r="275" spans="1:64" ht="23.25" customHeight="1" x14ac:dyDescent="0.2">
      <c r="A275" s="432"/>
      <c r="B275" s="433"/>
      <c r="C275" s="415"/>
      <c r="D275" s="226" t="str">
        <f>Parameters!$B$51</f>
        <v>%</v>
      </c>
      <c r="E275" s="293" t="str">
        <f>Parameters!$B$14</f>
        <v>Total</v>
      </c>
      <c r="F275" s="21">
        <f t="shared" ref="F275:AK275" si="287">IF(F269=0,"",F272/F269)</f>
        <v>0.19444444444444445</v>
      </c>
      <c r="G275" s="21" t="str">
        <f t="shared" si="287"/>
        <v/>
      </c>
      <c r="H275" s="21">
        <f t="shared" si="287"/>
        <v>0.19444444444444445</v>
      </c>
      <c r="I275" s="21" t="str">
        <f t="shared" si="287"/>
        <v/>
      </c>
      <c r="J275" s="21" t="str">
        <f t="shared" si="287"/>
        <v/>
      </c>
      <c r="K275" s="21" t="str">
        <f t="shared" si="287"/>
        <v/>
      </c>
      <c r="L275" s="21" t="str">
        <f t="shared" si="287"/>
        <v/>
      </c>
      <c r="M275" s="21" t="str">
        <f t="shared" si="287"/>
        <v/>
      </c>
      <c r="N275" s="21" t="str">
        <f t="shared" si="287"/>
        <v/>
      </c>
      <c r="O275" s="21" t="str">
        <f t="shared" si="287"/>
        <v/>
      </c>
      <c r="P275" s="21" t="str">
        <f t="shared" si="287"/>
        <v/>
      </c>
      <c r="Q275" s="21" t="str">
        <f t="shared" si="287"/>
        <v/>
      </c>
      <c r="R275" s="21" t="str">
        <f t="shared" si="287"/>
        <v/>
      </c>
      <c r="S275" s="21" t="str">
        <f t="shared" si="287"/>
        <v/>
      </c>
      <c r="T275" s="21" t="str">
        <f t="shared" si="287"/>
        <v/>
      </c>
      <c r="U275" s="21" t="str">
        <f t="shared" si="287"/>
        <v/>
      </c>
      <c r="V275" s="21" t="str">
        <f t="shared" si="287"/>
        <v/>
      </c>
      <c r="W275" s="21" t="str">
        <f t="shared" si="287"/>
        <v/>
      </c>
      <c r="X275" s="21" t="str">
        <f t="shared" si="287"/>
        <v/>
      </c>
      <c r="Y275" s="21" t="str">
        <f t="shared" si="287"/>
        <v/>
      </c>
      <c r="Z275" s="21" t="str">
        <f t="shared" si="287"/>
        <v/>
      </c>
      <c r="AA275" s="21" t="str">
        <f t="shared" si="287"/>
        <v/>
      </c>
      <c r="AB275" s="21" t="str">
        <f t="shared" si="287"/>
        <v/>
      </c>
      <c r="AC275" s="21" t="str">
        <f t="shared" si="287"/>
        <v/>
      </c>
      <c r="AD275" s="21" t="str">
        <f t="shared" si="287"/>
        <v/>
      </c>
      <c r="AE275" s="21" t="str">
        <f t="shared" si="287"/>
        <v/>
      </c>
      <c r="AF275" s="21" t="str">
        <f t="shared" si="287"/>
        <v/>
      </c>
      <c r="AG275" s="21" t="str">
        <f t="shared" si="287"/>
        <v/>
      </c>
      <c r="AH275" s="21" t="str">
        <f t="shared" si="287"/>
        <v/>
      </c>
      <c r="AI275" s="21" t="str">
        <f t="shared" si="287"/>
        <v/>
      </c>
      <c r="AJ275" s="21" t="str">
        <f t="shared" si="287"/>
        <v/>
      </c>
      <c r="AK275" s="21" t="str">
        <f t="shared" si="287"/>
        <v/>
      </c>
      <c r="AL275" s="21" t="str">
        <f t="shared" ref="AL275:BG275" si="288">IF(AL269=0,"",AL272/AL269)</f>
        <v/>
      </c>
      <c r="AM275" s="21" t="str">
        <f t="shared" si="288"/>
        <v/>
      </c>
      <c r="AN275" s="21" t="str">
        <f t="shared" si="288"/>
        <v/>
      </c>
      <c r="AO275" s="21" t="str">
        <f t="shared" si="288"/>
        <v/>
      </c>
      <c r="AP275" s="21" t="str">
        <f t="shared" si="288"/>
        <v/>
      </c>
      <c r="AQ275" s="21" t="str">
        <f t="shared" si="288"/>
        <v/>
      </c>
      <c r="AR275" s="21" t="str">
        <f t="shared" si="288"/>
        <v/>
      </c>
      <c r="AS275" s="21" t="str">
        <f t="shared" si="288"/>
        <v/>
      </c>
      <c r="AT275" s="21" t="str">
        <f t="shared" si="288"/>
        <v/>
      </c>
      <c r="AU275" s="21" t="str">
        <f t="shared" si="288"/>
        <v/>
      </c>
      <c r="AV275" s="21" t="str">
        <f t="shared" si="288"/>
        <v/>
      </c>
      <c r="AW275" s="21" t="str">
        <f t="shared" si="288"/>
        <v/>
      </c>
      <c r="AX275" s="21" t="str">
        <f t="shared" si="288"/>
        <v/>
      </c>
      <c r="AY275" s="21" t="str">
        <f t="shared" si="288"/>
        <v/>
      </c>
      <c r="AZ275" s="21" t="str">
        <f t="shared" si="288"/>
        <v/>
      </c>
      <c r="BA275" s="21" t="str">
        <f t="shared" si="288"/>
        <v/>
      </c>
      <c r="BB275" s="21" t="str">
        <f t="shared" si="288"/>
        <v/>
      </c>
      <c r="BC275" s="21" t="str">
        <f t="shared" si="288"/>
        <v/>
      </c>
      <c r="BD275" s="21" t="str">
        <f t="shared" si="288"/>
        <v/>
      </c>
      <c r="BE275" s="21" t="str">
        <f t="shared" si="288"/>
        <v/>
      </c>
      <c r="BF275" s="21" t="str">
        <f t="shared" si="288"/>
        <v/>
      </c>
      <c r="BG275" s="22" t="str">
        <f t="shared" si="288"/>
        <v/>
      </c>
    </row>
    <row r="276" spans="1:64" ht="15.75" hidden="1" customHeight="1" x14ac:dyDescent="0.2">
      <c r="A276" s="432"/>
      <c r="B276" s="433"/>
      <c r="C276" s="415"/>
      <c r="D276" s="296"/>
      <c r="E276" s="215">
        <f>$BJ$22</f>
        <v>0</v>
      </c>
      <c r="F276" s="23" t="str">
        <f t="shared" ref="F276:AK276" si="289">IF(F270=0,"",F273/F270)</f>
        <v/>
      </c>
      <c r="G276" s="23" t="str">
        <f t="shared" si="289"/>
        <v/>
      </c>
      <c r="H276" s="23" t="str">
        <f t="shared" si="289"/>
        <v/>
      </c>
      <c r="I276" s="23" t="str">
        <f t="shared" si="289"/>
        <v/>
      </c>
      <c r="J276" s="23" t="str">
        <f t="shared" si="289"/>
        <v/>
      </c>
      <c r="K276" s="23" t="str">
        <f t="shared" si="289"/>
        <v/>
      </c>
      <c r="L276" s="23" t="str">
        <f t="shared" si="289"/>
        <v/>
      </c>
      <c r="M276" s="23" t="str">
        <f t="shared" si="289"/>
        <v/>
      </c>
      <c r="N276" s="23" t="str">
        <f t="shared" si="289"/>
        <v/>
      </c>
      <c r="O276" s="23" t="str">
        <f t="shared" si="289"/>
        <v/>
      </c>
      <c r="P276" s="23" t="str">
        <f t="shared" si="289"/>
        <v/>
      </c>
      <c r="Q276" s="23" t="str">
        <f t="shared" si="289"/>
        <v/>
      </c>
      <c r="R276" s="23" t="str">
        <f t="shared" si="289"/>
        <v/>
      </c>
      <c r="S276" s="23" t="str">
        <f t="shared" si="289"/>
        <v/>
      </c>
      <c r="T276" s="23" t="str">
        <f t="shared" si="289"/>
        <v/>
      </c>
      <c r="U276" s="23" t="str">
        <f t="shared" si="289"/>
        <v/>
      </c>
      <c r="V276" s="23" t="str">
        <f t="shared" si="289"/>
        <v/>
      </c>
      <c r="W276" s="23" t="str">
        <f t="shared" si="289"/>
        <v/>
      </c>
      <c r="X276" s="23" t="str">
        <f t="shared" si="289"/>
        <v/>
      </c>
      <c r="Y276" s="23" t="str">
        <f t="shared" si="289"/>
        <v/>
      </c>
      <c r="Z276" s="23" t="str">
        <f t="shared" si="289"/>
        <v/>
      </c>
      <c r="AA276" s="23" t="str">
        <f t="shared" si="289"/>
        <v/>
      </c>
      <c r="AB276" s="23" t="str">
        <f t="shared" si="289"/>
        <v/>
      </c>
      <c r="AC276" s="23" t="str">
        <f t="shared" si="289"/>
        <v/>
      </c>
      <c r="AD276" s="23" t="str">
        <f t="shared" si="289"/>
        <v/>
      </c>
      <c r="AE276" s="23" t="str">
        <f t="shared" si="289"/>
        <v/>
      </c>
      <c r="AF276" s="23" t="str">
        <f t="shared" si="289"/>
        <v/>
      </c>
      <c r="AG276" s="23" t="str">
        <f t="shared" si="289"/>
        <v/>
      </c>
      <c r="AH276" s="23" t="str">
        <f t="shared" si="289"/>
        <v/>
      </c>
      <c r="AI276" s="23" t="str">
        <f t="shared" si="289"/>
        <v/>
      </c>
      <c r="AJ276" s="23" t="str">
        <f t="shared" si="289"/>
        <v/>
      </c>
      <c r="AK276" s="23" t="str">
        <f t="shared" si="289"/>
        <v/>
      </c>
      <c r="AL276" s="23" t="str">
        <f t="shared" ref="AL276:BG276" si="290">IF(AL270=0,"",AL273/AL270)</f>
        <v/>
      </c>
      <c r="AM276" s="23" t="str">
        <f t="shared" si="290"/>
        <v/>
      </c>
      <c r="AN276" s="23" t="str">
        <f t="shared" si="290"/>
        <v/>
      </c>
      <c r="AO276" s="23" t="str">
        <f t="shared" si="290"/>
        <v/>
      </c>
      <c r="AP276" s="23" t="str">
        <f t="shared" si="290"/>
        <v/>
      </c>
      <c r="AQ276" s="23" t="str">
        <f t="shared" si="290"/>
        <v/>
      </c>
      <c r="AR276" s="23" t="str">
        <f t="shared" si="290"/>
        <v/>
      </c>
      <c r="AS276" s="23" t="str">
        <f t="shared" si="290"/>
        <v/>
      </c>
      <c r="AT276" s="23" t="str">
        <f t="shared" si="290"/>
        <v/>
      </c>
      <c r="AU276" s="23" t="str">
        <f t="shared" si="290"/>
        <v/>
      </c>
      <c r="AV276" s="23" t="str">
        <f t="shared" si="290"/>
        <v/>
      </c>
      <c r="AW276" s="23" t="str">
        <f t="shared" si="290"/>
        <v/>
      </c>
      <c r="AX276" s="23" t="str">
        <f t="shared" si="290"/>
        <v/>
      </c>
      <c r="AY276" s="23" t="str">
        <f t="shared" si="290"/>
        <v/>
      </c>
      <c r="AZ276" s="23" t="str">
        <f t="shared" si="290"/>
        <v/>
      </c>
      <c r="BA276" s="23" t="str">
        <f t="shared" si="290"/>
        <v/>
      </c>
      <c r="BB276" s="23" t="str">
        <f t="shared" si="290"/>
        <v/>
      </c>
      <c r="BC276" s="23" t="str">
        <f t="shared" si="290"/>
        <v/>
      </c>
      <c r="BD276" s="23" t="str">
        <f t="shared" si="290"/>
        <v/>
      </c>
      <c r="BE276" s="23" t="str">
        <f t="shared" si="290"/>
        <v/>
      </c>
      <c r="BF276" s="23" t="str">
        <f t="shared" si="290"/>
        <v/>
      </c>
      <c r="BG276" s="24" t="str">
        <f t="shared" si="290"/>
        <v/>
      </c>
    </row>
    <row r="277" spans="1:64" ht="15.75" hidden="1" customHeight="1" thickBot="1" x14ac:dyDescent="0.25">
      <c r="A277" s="434"/>
      <c r="B277" s="435"/>
      <c r="C277" s="415"/>
      <c r="D277" s="298"/>
      <c r="E277" s="25">
        <f>$BJ$23</f>
        <v>0</v>
      </c>
      <c r="F277" s="25" t="str">
        <f t="shared" ref="F277:AK277" si="291">IF(F271=0,"",F274/F271)</f>
        <v/>
      </c>
      <c r="G277" s="25" t="str">
        <f t="shared" si="291"/>
        <v/>
      </c>
      <c r="H277" s="25" t="str">
        <f t="shared" si="291"/>
        <v/>
      </c>
      <c r="I277" s="25" t="str">
        <f t="shared" si="291"/>
        <v/>
      </c>
      <c r="J277" s="25" t="str">
        <f t="shared" si="291"/>
        <v/>
      </c>
      <c r="K277" s="25" t="str">
        <f t="shared" si="291"/>
        <v/>
      </c>
      <c r="L277" s="25" t="str">
        <f t="shared" si="291"/>
        <v/>
      </c>
      <c r="M277" s="25" t="str">
        <f t="shared" si="291"/>
        <v/>
      </c>
      <c r="N277" s="25" t="str">
        <f t="shared" si="291"/>
        <v/>
      </c>
      <c r="O277" s="25" t="str">
        <f t="shared" si="291"/>
        <v/>
      </c>
      <c r="P277" s="25" t="str">
        <f t="shared" si="291"/>
        <v/>
      </c>
      <c r="Q277" s="25" t="str">
        <f t="shared" si="291"/>
        <v/>
      </c>
      <c r="R277" s="25" t="str">
        <f t="shared" si="291"/>
        <v/>
      </c>
      <c r="S277" s="25" t="str">
        <f t="shared" si="291"/>
        <v/>
      </c>
      <c r="T277" s="25" t="str">
        <f t="shared" si="291"/>
        <v/>
      </c>
      <c r="U277" s="25" t="str">
        <f t="shared" si="291"/>
        <v/>
      </c>
      <c r="V277" s="25" t="str">
        <f t="shared" si="291"/>
        <v/>
      </c>
      <c r="W277" s="25" t="str">
        <f t="shared" si="291"/>
        <v/>
      </c>
      <c r="X277" s="25" t="str">
        <f t="shared" si="291"/>
        <v/>
      </c>
      <c r="Y277" s="25" t="str">
        <f t="shared" si="291"/>
        <v/>
      </c>
      <c r="Z277" s="25" t="str">
        <f t="shared" si="291"/>
        <v/>
      </c>
      <c r="AA277" s="25" t="str">
        <f t="shared" si="291"/>
        <v/>
      </c>
      <c r="AB277" s="25" t="str">
        <f t="shared" si="291"/>
        <v/>
      </c>
      <c r="AC277" s="25" t="str">
        <f t="shared" si="291"/>
        <v/>
      </c>
      <c r="AD277" s="25" t="str">
        <f t="shared" si="291"/>
        <v/>
      </c>
      <c r="AE277" s="25" t="str">
        <f t="shared" si="291"/>
        <v/>
      </c>
      <c r="AF277" s="25" t="str">
        <f t="shared" si="291"/>
        <v/>
      </c>
      <c r="AG277" s="25" t="str">
        <f t="shared" si="291"/>
        <v/>
      </c>
      <c r="AH277" s="25" t="str">
        <f t="shared" si="291"/>
        <v/>
      </c>
      <c r="AI277" s="25" t="str">
        <f t="shared" si="291"/>
        <v/>
      </c>
      <c r="AJ277" s="25" t="str">
        <f t="shared" si="291"/>
        <v/>
      </c>
      <c r="AK277" s="25" t="str">
        <f t="shared" si="291"/>
        <v/>
      </c>
      <c r="AL277" s="25" t="str">
        <f t="shared" ref="AL277:BG277" si="292">IF(AL271=0,"",AL274/AL271)</f>
        <v/>
      </c>
      <c r="AM277" s="25" t="str">
        <f t="shared" si="292"/>
        <v/>
      </c>
      <c r="AN277" s="25" t="str">
        <f t="shared" si="292"/>
        <v/>
      </c>
      <c r="AO277" s="25" t="str">
        <f t="shared" si="292"/>
        <v/>
      </c>
      <c r="AP277" s="25" t="str">
        <f t="shared" si="292"/>
        <v/>
      </c>
      <c r="AQ277" s="25" t="str">
        <f t="shared" si="292"/>
        <v/>
      </c>
      <c r="AR277" s="25" t="str">
        <f t="shared" si="292"/>
        <v/>
      </c>
      <c r="AS277" s="25" t="str">
        <f t="shared" si="292"/>
        <v/>
      </c>
      <c r="AT277" s="25" t="str">
        <f t="shared" si="292"/>
        <v/>
      </c>
      <c r="AU277" s="25" t="str">
        <f t="shared" si="292"/>
        <v/>
      </c>
      <c r="AV277" s="25" t="str">
        <f t="shared" si="292"/>
        <v/>
      </c>
      <c r="AW277" s="25" t="str">
        <f t="shared" si="292"/>
        <v/>
      </c>
      <c r="AX277" s="25" t="str">
        <f t="shared" si="292"/>
        <v/>
      </c>
      <c r="AY277" s="25" t="str">
        <f t="shared" si="292"/>
        <v/>
      </c>
      <c r="AZ277" s="25" t="str">
        <f t="shared" si="292"/>
        <v/>
      </c>
      <c r="BA277" s="25" t="str">
        <f t="shared" si="292"/>
        <v/>
      </c>
      <c r="BB277" s="25" t="str">
        <f t="shared" si="292"/>
        <v/>
      </c>
      <c r="BC277" s="25" t="str">
        <f t="shared" si="292"/>
        <v/>
      </c>
      <c r="BD277" s="25" t="str">
        <f t="shared" si="292"/>
        <v/>
      </c>
      <c r="BE277" s="25" t="str">
        <f t="shared" si="292"/>
        <v/>
      </c>
      <c r="BF277" s="25" t="str">
        <f t="shared" si="292"/>
        <v/>
      </c>
      <c r="BG277" s="26" t="str">
        <f t="shared" si="292"/>
        <v/>
      </c>
    </row>
    <row r="283" spans="1:64" ht="18" x14ac:dyDescent="0.25">
      <c r="A283" s="3" t="s">
        <v>108</v>
      </c>
      <c r="B283" s="2"/>
      <c r="C283" s="2"/>
      <c r="D283" s="1"/>
      <c r="E283" s="4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41"/>
      <c r="BK283" s="1"/>
      <c r="BL283" s="1"/>
    </row>
    <row r="284" spans="1:64" ht="18" x14ac:dyDescent="0.25">
      <c r="A284" s="68" t="str">
        <f>$A$3</f>
        <v>Dominica</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41"/>
      <c r="BK284" s="1"/>
      <c r="BL284" s="1"/>
    </row>
    <row r="285" spans="1:64" ht="18" x14ac:dyDescent="0.25">
      <c r="A285" s="6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41"/>
      <c r="BK285" s="1"/>
      <c r="BL285" s="1"/>
    </row>
    <row r="286" spans="1:64" s="6" customFormat="1" x14ac:dyDescent="0.25">
      <c r="A286" s="6" t="s">
        <v>112</v>
      </c>
      <c r="B286" s="317"/>
      <c r="C286" s="317"/>
      <c r="D286" s="317"/>
      <c r="E286" s="318" t="s">
        <v>113</v>
      </c>
      <c r="BG286" s="319"/>
      <c r="BJ286" s="320"/>
    </row>
    <row r="287" spans="1:64" ht="15" x14ac:dyDescent="0.25">
      <c r="A287" s="9"/>
      <c r="B287" s="73" t="str">
        <f>UPPER(Parameters!$B$3)</f>
        <v>EPIDEMIOLOGICAL WEEK</v>
      </c>
      <c r="C287" s="17"/>
      <c r="D287" s="18"/>
      <c r="E287" s="45"/>
      <c r="F287" s="12">
        <v>1</v>
      </c>
      <c r="G287" s="12">
        <f>F287+1</f>
        <v>2</v>
      </c>
      <c r="H287" s="12">
        <f t="shared" ref="H287:BF287" si="293">G287+1</f>
        <v>3</v>
      </c>
      <c r="I287" s="12">
        <f t="shared" si="293"/>
        <v>4</v>
      </c>
      <c r="J287" s="12">
        <f t="shared" si="293"/>
        <v>5</v>
      </c>
      <c r="K287" s="12">
        <f t="shared" si="293"/>
        <v>6</v>
      </c>
      <c r="L287" s="12">
        <f t="shared" si="293"/>
        <v>7</v>
      </c>
      <c r="M287" s="12">
        <f t="shared" si="293"/>
        <v>8</v>
      </c>
      <c r="N287" s="12">
        <f t="shared" si="293"/>
        <v>9</v>
      </c>
      <c r="O287" s="12">
        <f t="shared" si="293"/>
        <v>10</v>
      </c>
      <c r="P287" s="12">
        <f t="shared" si="293"/>
        <v>11</v>
      </c>
      <c r="Q287" s="12">
        <f t="shared" si="293"/>
        <v>12</v>
      </c>
      <c r="R287" s="12">
        <f t="shared" si="293"/>
        <v>13</v>
      </c>
      <c r="S287" s="12">
        <f t="shared" si="293"/>
        <v>14</v>
      </c>
      <c r="T287" s="12">
        <f t="shared" si="293"/>
        <v>15</v>
      </c>
      <c r="U287" s="12">
        <f t="shared" si="293"/>
        <v>16</v>
      </c>
      <c r="V287" s="12">
        <f t="shared" si="293"/>
        <v>17</v>
      </c>
      <c r="W287" s="12">
        <f t="shared" si="293"/>
        <v>18</v>
      </c>
      <c r="X287" s="12">
        <f t="shared" si="293"/>
        <v>19</v>
      </c>
      <c r="Y287" s="12">
        <f t="shared" si="293"/>
        <v>20</v>
      </c>
      <c r="Z287" s="12">
        <f t="shared" si="293"/>
        <v>21</v>
      </c>
      <c r="AA287" s="12">
        <f t="shared" si="293"/>
        <v>22</v>
      </c>
      <c r="AB287" s="12">
        <f t="shared" si="293"/>
        <v>23</v>
      </c>
      <c r="AC287" s="12">
        <f t="shared" si="293"/>
        <v>24</v>
      </c>
      <c r="AD287" s="12">
        <f t="shared" si="293"/>
        <v>25</v>
      </c>
      <c r="AE287" s="12">
        <f t="shared" si="293"/>
        <v>26</v>
      </c>
      <c r="AF287" s="12">
        <f t="shared" si="293"/>
        <v>27</v>
      </c>
      <c r="AG287" s="12">
        <f t="shared" si="293"/>
        <v>28</v>
      </c>
      <c r="AH287" s="12">
        <f t="shared" si="293"/>
        <v>29</v>
      </c>
      <c r="AI287" s="12">
        <f t="shared" si="293"/>
        <v>30</v>
      </c>
      <c r="AJ287" s="12">
        <f t="shared" si="293"/>
        <v>31</v>
      </c>
      <c r="AK287" s="12">
        <f t="shared" si="293"/>
        <v>32</v>
      </c>
      <c r="AL287" s="12">
        <f t="shared" si="293"/>
        <v>33</v>
      </c>
      <c r="AM287" s="12">
        <f t="shared" si="293"/>
        <v>34</v>
      </c>
      <c r="AN287" s="12">
        <f t="shared" si="293"/>
        <v>35</v>
      </c>
      <c r="AO287" s="12">
        <f t="shared" si="293"/>
        <v>36</v>
      </c>
      <c r="AP287" s="12">
        <f t="shared" si="293"/>
        <v>37</v>
      </c>
      <c r="AQ287" s="12">
        <f t="shared" si="293"/>
        <v>38</v>
      </c>
      <c r="AR287" s="12">
        <f t="shared" si="293"/>
        <v>39</v>
      </c>
      <c r="AS287" s="12">
        <f t="shared" si="293"/>
        <v>40</v>
      </c>
      <c r="AT287" s="12">
        <f t="shared" si="293"/>
        <v>41</v>
      </c>
      <c r="AU287" s="12">
        <f t="shared" si="293"/>
        <v>42</v>
      </c>
      <c r="AV287" s="12">
        <f t="shared" si="293"/>
        <v>43</v>
      </c>
      <c r="AW287" s="12">
        <f t="shared" si="293"/>
        <v>44</v>
      </c>
      <c r="AX287" s="12">
        <f t="shared" si="293"/>
        <v>45</v>
      </c>
      <c r="AY287" s="12">
        <f t="shared" si="293"/>
        <v>46</v>
      </c>
      <c r="AZ287" s="12">
        <f t="shared" si="293"/>
        <v>47</v>
      </c>
      <c r="BA287" s="12">
        <f t="shared" si="293"/>
        <v>48</v>
      </c>
      <c r="BB287" s="12">
        <f t="shared" si="293"/>
        <v>49</v>
      </c>
      <c r="BC287" s="12">
        <f t="shared" si="293"/>
        <v>50</v>
      </c>
      <c r="BD287" s="12">
        <f t="shared" si="293"/>
        <v>51</v>
      </c>
      <c r="BE287" s="12">
        <f t="shared" si="293"/>
        <v>52</v>
      </c>
      <c r="BF287" s="12">
        <f t="shared" si="293"/>
        <v>53</v>
      </c>
      <c r="BG287" s="303"/>
      <c r="BH287" s="9"/>
      <c r="BJ287" s="67"/>
      <c r="BL287" s="9"/>
    </row>
    <row r="288" spans="1:64" ht="16.5" thickBot="1" x14ac:dyDescent="0.3">
      <c r="B288" s="7"/>
      <c r="C288" s="4"/>
      <c r="D288" s="8"/>
      <c r="E288" s="42"/>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316" t="s">
        <v>111</v>
      </c>
      <c r="BH288" s="9"/>
      <c r="BI288" s="9"/>
      <c r="BJ288" s="60"/>
      <c r="BK288" s="9"/>
      <c r="BL288" s="9"/>
    </row>
    <row r="289" spans="1:64" ht="13.5" customHeight="1" thickBot="1" x14ac:dyDescent="0.25">
      <c r="A289" s="404" t="str">
        <f>Parameters!$D$3</f>
        <v>Positive Influenza A</v>
      </c>
      <c r="B289" s="371" t="str">
        <f>Parameters!$E$3</f>
        <v>Influenza A(H1N1)pdm09</v>
      </c>
      <c r="C289" s="416" t="str">
        <f>Parameters!$B$14</f>
        <v>Total</v>
      </c>
      <c r="D289" s="416"/>
      <c r="E289" s="47" t="str">
        <f>Parameters!$B$14</f>
        <v>Total</v>
      </c>
      <c r="F289" s="39">
        <f>F292+F304+F316+F328+F340+F352+F364+F376+F388</f>
        <v>20</v>
      </c>
      <c r="G289" s="39">
        <f t="shared" ref="G289:BF289" si="294">G292+G304+G316+G328+G340+G352+G364+G376+G388</f>
        <v>15</v>
      </c>
      <c r="H289" s="39">
        <f t="shared" si="294"/>
        <v>0</v>
      </c>
      <c r="I289" s="39">
        <f t="shared" si="294"/>
        <v>0</v>
      </c>
      <c r="J289" s="39">
        <f t="shared" si="294"/>
        <v>0</v>
      </c>
      <c r="K289" s="39">
        <f t="shared" si="294"/>
        <v>0</v>
      </c>
      <c r="L289" s="39">
        <f t="shared" si="294"/>
        <v>0</v>
      </c>
      <c r="M289" s="39">
        <f t="shared" si="294"/>
        <v>0</v>
      </c>
      <c r="N289" s="39">
        <f t="shared" si="294"/>
        <v>0</v>
      </c>
      <c r="O289" s="39">
        <f t="shared" si="294"/>
        <v>0</v>
      </c>
      <c r="P289" s="39">
        <f t="shared" si="294"/>
        <v>0</v>
      </c>
      <c r="Q289" s="39">
        <f t="shared" si="294"/>
        <v>0</v>
      </c>
      <c r="R289" s="39">
        <f t="shared" si="294"/>
        <v>0</v>
      </c>
      <c r="S289" s="39">
        <f t="shared" si="294"/>
        <v>0</v>
      </c>
      <c r="T289" s="39">
        <f t="shared" si="294"/>
        <v>0</v>
      </c>
      <c r="U289" s="39">
        <f t="shared" si="294"/>
        <v>0</v>
      </c>
      <c r="V289" s="39">
        <f t="shared" si="294"/>
        <v>0</v>
      </c>
      <c r="W289" s="39">
        <f t="shared" si="294"/>
        <v>0</v>
      </c>
      <c r="X289" s="39">
        <f t="shared" si="294"/>
        <v>0</v>
      </c>
      <c r="Y289" s="39">
        <f t="shared" si="294"/>
        <v>0</v>
      </c>
      <c r="Z289" s="39">
        <f t="shared" si="294"/>
        <v>0</v>
      </c>
      <c r="AA289" s="39">
        <f t="shared" si="294"/>
        <v>0</v>
      </c>
      <c r="AB289" s="39">
        <f t="shared" si="294"/>
        <v>0</v>
      </c>
      <c r="AC289" s="39">
        <f t="shared" si="294"/>
        <v>0</v>
      </c>
      <c r="AD289" s="39">
        <f t="shared" si="294"/>
        <v>0</v>
      </c>
      <c r="AE289" s="39">
        <f t="shared" si="294"/>
        <v>0</v>
      </c>
      <c r="AF289" s="39">
        <f t="shared" si="294"/>
        <v>0</v>
      </c>
      <c r="AG289" s="39">
        <f t="shared" si="294"/>
        <v>0</v>
      </c>
      <c r="AH289" s="39">
        <f t="shared" si="294"/>
        <v>0</v>
      </c>
      <c r="AI289" s="39">
        <f t="shared" si="294"/>
        <v>0</v>
      </c>
      <c r="AJ289" s="39">
        <f t="shared" si="294"/>
        <v>0</v>
      </c>
      <c r="AK289" s="39">
        <f t="shared" si="294"/>
        <v>0</v>
      </c>
      <c r="AL289" s="39">
        <f t="shared" si="294"/>
        <v>0</v>
      </c>
      <c r="AM289" s="39">
        <f t="shared" si="294"/>
        <v>0</v>
      </c>
      <c r="AN289" s="39">
        <f t="shared" si="294"/>
        <v>0</v>
      </c>
      <c r="AO289" s="39">
        <f t="shared" si="294"/>
        <v>0</v>
      </c>
      <c r="AP289" s="39">
        <f t="shared" si="294"/>
        <v>0</v>
      </c>
      <c r="AQ289" s="39">
        <f t="shared" si="294"/>
        <v>0</v>
      </c>
      <c r="AR289" s="39">
        <f t="shared" si="294"/>
        <v>0</v>
      </c>
      <c r="AS289" s="39">
        <f t="shared" si="294"/>
        <v>0</v>
      </c>
      <c r="AT289" s="39">
        <f t="shared" si="294"/>
        <v>0</v>
      </c>
      <c r="AU289" s="39">
        <f t="shared" si="294"/>
        <v>0</v>
      </c>
      <c r="AV289" s="39">
        <f t="shared" si="294"/>
        <v>0</v>
      </c>
      <c r="AW289" s="39">
        <f t="shared" si="294"/>
        <v>0</v>
      </c>
      <c r="AX289" s="39">
        <f t="shared" si="294"/>
        <v>0</v>
      </c>
      <c r="AY289" s="39">
        <f t="shared" si="294"/>
        <v>0</v>
      </c>
      <c r="AZ289" s="39">
        <f t="shared" si="294"/>
        <v>0</v>
      </c>
      <c r="BA289" s="39">
        <f t="shared" si="294"/>
        <v>0</v>
      </c>
      <c r="BB289" s="39">
        <f t="shared" si="294"/>
        <v>0</v>
      </c>
      <c r="BC289" s="39">
        <f t="shared" si="294"/>
        <v>0</v>
      </c>
      <c r="BD289" s="39">
        <f t="shared" si="294"/>
        <v>0</v>
      </c>
      <c r="BE289" s="39">
        <f t="shared" si="294"/>
        <v>0</v>
      </c>
      <c r="BF289" s="39">
        <f t="shared" si="294"/>
        <v>0</v>
      </c>
      <c r="BG289" s="35">
        <f>SUM(F289:BF289)</f>
        <v>35</v>
      </c>
      <c r="BH289" s="374" t="str">
        <f>B289</f>
        <v>Influenza A(H1N1)pdm09</v>
      </c>
      <c r="BI289" s="375"/>
      <c r="BJ289" s="376"/>
      <c r="BL289" s="9"/>
    </row>
    <row r="290" spans="1:64" ht="12.75" customHeight="1" x14ac:dyDescent="0.2">
      <c r="A290" s="405"/>
      <c r="B290" s="372"/>
      <c r="C290" s="417"/>
      <c r="D290" s="418"/>
      <c r="E290" s="48" t="str">
        <f>Parameters!$B$15</f>
        <v>Fem.</v>
      </c>
      <c r="F290" s="34">
        <f>F293+F305+F317+F329+F341+F353+F365+F377+F389</f>
        <v>11</v>
      </c>
      <c r="G290" s="34">
        <f>G293+G305+G317+G329+G341+G353+G365+G377+G389</f>
        <v>8</v>
      </c>
      <c r="H290" s="34">
        <f t="shared" ref="H290:BF290" si="295">H293+H305+H317+H329+H341+H353+H365+H377+H389</f>
        <v>0</v>
      </c>
      <c r="I290" s="34">
        <f t="shared" si="295"/>
        <v>0</v>
      </c>
      <c r="J290" s="34">
        <f t="shared" si="295"/>
        <v>0</v>
      </c>
      <c r="K290" s="34">
        <f t="shared" si="295"/>
        <v>0</v>
      </c>
      <c r="L290" s="34">
        <f t="shared" si="295"/>
        <v>0</v>
      </c>
      <c r="M290" s="34">
        <f t="shared" si="295"/>
        <v>0</v>
      </c>
      <c r="N290" s="34">
        <f t="shared" si="295"/>
        <v>0</v>
      </c>
      <c r="O290" s="34">
        <f t="shared" si="295"/>
        <v>0</v>
      </c>
      <c r="P290" s="34">
        <f t="shared" si="295"/>
        <v>0</v>
      </c>
      <c r="Q290" s="34">
        <f t="shared" si="295"/>
        <v>0</v>
      </c>
      <c r="R290" s="34">
        <f t="shared" si="295"/>
        <v>0</v>
      </c>
      <c r="S290" s="34">
        <f t="shared" si="295"/>
        <v>0</v>
      </c>
      <c r="T290" s="34">
        <f t="shared" si="295"/>
        <v>0</v>
      </c>
      <c r="U290" s="34">
        <f t="shared" si="295"/>
        <v>0</v>
      </c>
      <c r="V290" s="34">
        <f t="shared" si="295"/>
        <v>0</v>
      </c>
      <c r="W290" s="34">
        <f t="shared" si="295"/>
        <v>0</v>
      </c>
      <c r="X290" s="34">
        <f t="shared" si="295"/>
        <v>0</v>
      </c>
      <c r="Y290" s="34">
        <f t="shared" si="295"/>
        <v>0</v>
      </c>
      <c r="Z290" s="34">
        <f t="shared" si="295"/>
        <v>0</v>
      </c>
      <c r="AA290" s="34">
        <f t="shared" si="295"/>
        <v>0</v>
      </c>
      <c r="AB290" s="34">
        <f t="shared" si="295"/>
        <v>0</v>
      </c>
      <c r="AC290" s="34">
        <f t="shared" si="295"/>
        <v>0</v>
      </c>
      <c r="AD290" s="34">
        <f t="shared" si="295"/>
        <v>0</v>
      </c>
      <c r="AE290" s="34">
        <f t="shared" si="295"/>
        <v>0</v>
      </c>
      <c r="AF290" s="34">
        <f t="shared" si="295"/>
        <v>0</v>
      </c>
      <c r="AG290" s="34">
        <f t="shared" si="295"/>
        <v>0</v>
      </c>
      <c r="AH290" s="34">
        <f t="shared" si="295"/>
        <v>0</v>
      </c>
      <c r="AI290" s="34">
        <f t="shared" si="295"/>
        <v>0</v>
      </c>
      <c r="AJ290" s="34">
        <f t="shared" si="295"/>
        <v>0</v>
      </c>
      <c r="AK290" s="34">
        <f t="shared" si="295"/>
        <v>0</v>
      </c>
      <c r="AL290" s="34">
        <f t="shared" si="295"/>
        <v>0</v>
      </c>
      <c r="AM290" s="34">
        <f t="shared" si="295"/>
        <v>0</v>
      </c>
      <c r="AN290" s="34">
        <f t="shared" si="295"/>
        <v>0</v>
      </c>
      <c r="AO290" s="34">
        <f t="shared" si="295"/>
        <v>0</v>
      </c>
      <c r="AP290" s="34">
        <f t="shared" si="295"/>
        <v>0</v>
      </c>
      <c r="AQ290" s="34">
        <f t="shared" si="295"/>
        <v>0</v>
      </c>
      <c r="AR290" s="34">
        <f t="shared" si="295"/>
        <v>0</v>
      </c>
      <c r="AS290" s="34">
        <f t="shared" si="295"/>
        <v>0</v>
      </c>
      <c r="AT290" s="34">
        <f t="shared" si="295"/>
        <v>0</v>
      </c>
      <c r="AU290" s="34">
        <f t="shared" si="295"/>
        <v>0</v>
      </c>
      <c r="AV290" s="34">
        <f t="shared" si="295"/>
        <v>0</v>
      </c>
      <c r="AW290" s="34">
        <f t="shared" si="295"/>
        <v>0</v>
      </c>
      <c r="AX290" s="34">
        <f t="shared" si="295"/>
        <v>0</v>
      </c>
      <c r="AY290" s="34">
        <f t="shared" si="295"/>
        <v>0</v>
      </c>
      <c r="AZ290" s="34">
        <f t="shared" si="295"/>
        <v>0</v>
      </c>
      <c r="BA290" s="34">
        <f t="shared" si="295"/>
        <v>0</v>
      </c>
      <c r="BB290" s="34">
        <f t="shared" si="295"/>
        <v>0</v>
      </c>
      <c r="BC290" s="34">
        <f t="shared" si="295"/>
        <v>0</v>
      </c>
      <c r="BD290" s="34">
        <f t="shared" si="295"/>
        <v>0</v>
      </c>
      <c r="BE290" s="34">
        <f t="shared" si="295"/>
        <v>0</v>
      </c>
      <c r="BF290" s="34">
        <f t="shared" si="295"/>
        <v>0</v>
      </c>
      <c r="BG290" s="40">
        <f>SUM(F290:BF290)</f>
        <v>19</v>
      </c>
      <c r="BH290" s="233" t="str">
        <f>$D292</f>
        <v>Fever</v>
      </c>
      <c r="BI290" s="47" t="str">
        <f t="shared" ref="BI290:BI301" si="296">$E292</f>
        <v>Total</v>
      </c>
      <c r="BJ290" s="57">
        <f>BG289</f>
        <v>35</v>
      </c>
      <c r="BL290" s="9"/>
    </row>
    <row r="291" spans="1:64" ht="13.5" customHeight="1" thickBot="1" x14ac:dyDescent="0.25">
      <c r="A291" s="405"/>
      <c r="B291" s="372"/>
      <c r="C291" s="419"/>
      <c r="D291" s="420"/>
      <c r="E291" s="49" t="str">
        <f>Parameters!$B$16</f>
        <v>Male</v>
      </c>
      <c r="F291" s="50">
        <f>F294+F306+F318+F330+F342+F354+F366+F378+F390</f>
        <v>9</v>
      </c>
      <c r="G291" s="50">
        <f t="shared" ref="G291:BF291" si="297">G294+G306+G318+G330+G342+G354+G366+G378+G390</f>
        <v>7</v>
      </c>
      <c r="H291" s="50">
        <f t="shared" si="297"/>
        <v>0</v>
      </c>
      <c r="I291" s="50">
        <f t="shared" si="297"/>
        <v>0</v>
      </c>
      <c r="J291" s="50">
        <f t="shared" si="297"/>
        <v>0</v>
      </c>
      <c r="K291" s="50">
        <f t="shared" si="297"/>
        <v>0</v>
      </c>
      <c r="L291" s="50">
        <f t="shared" si="297"/>
        <v>0</v>
      </c>
      <c r="M291" s="50">
        <f t="shared" si="297"/>
        <v>0</v>
      </c>
      <c r="N291" s="50">
        <f t="shared" si="297"/>
        <v>0</v>
      </c>
      <c r="O291" s="50">
        <f t="shared" si="297"/>
        <v>0</v>
      </c>
      <c r="P291" s="50">
        <f t="shared" si="297"/>
        <v>0</v>
      </c>
      <c r="Q291" s="50">
        <f t="shared" si="297"/>
        <v>0</v>
      </c>
      <c r="R291" s="50">
        <f t="shared" si="297"/>
        <v>0</v>
      </c>
      <c r="S291" s="50">
        <f t="shared" si="297"/>
        <v>0</v>
      </c>
      <c r="T291" s="50">
        <f t="shared" si="297"/>
        <v>0</v>
      </c>
      <c r="U291" s="50">
        <f t="shared" si="297"/>
        <v>0</v>
      </c>
      <c r="V291" s="50">
        <f t="shared" si="297"/>
        <v>0</v>
      </c>
      <c r="W291" s="50">
        <f t="shared" si="297"/>
        <v>0</v>
      </c>
      <c r="X291" s="50">
        <f t="shared" si="297"/>
        <v>0</v>
      </c>
      <c r="Y291" s="50">
        <f t="shared" si="297"/>
        <v>0</v>
      </c>
      <c r="Z291" s="50">
        <f t="shared" si="297"/>
        <v>0</v>
      </c>
      <c r="AA291" s="50">
        <f t="shared" si="297"/>
        <v>0</v>
      </c>
      <c r="AB291" s="50">
        <f t="shared" si="297"/>
        <v>0</v>
      </c>
      <c r="AC291" s="50">
        <f t="shared" si="297"/>
        <v>0</v>
      </c>
      <c r="AD291" s="50">
        <f t="shared" si="297"/>
        <v>0</v>
      </c>
      <c r="AE291" s="50">
        <f t="shared" si="297"/>
        <v>0</v>
      </c>
      <c r="AF291" s="50">
        <f t="shared" si="297"/>
        <v>0</v>
      </c>
      <c r="AG291" s="50">
        <f t="shared" si="297"/>
        <v>0</v>
      </c>
      <c r="AH291" s="50">
        <f t="shared" si="297"/>
        <v>0</v>
      </c>
      <c r="AI291" s="50">
        <f t="shared" si="297"/>
        <v>0</v>
      </c>
      <c r="AJ291" s="50">
        <f t="shared" si="297"/>
        <v>0</v>
      </c>
      <c r="AK291" s="50">
        <f t="shared" si="297"/>
        <v>0</v>
      </c>
      <c r="AL291" s="50">
        <f t="shared" si="297"/>
        <v>0</v>
      </c>
      <c r="AM291" s="50">
        <f t="shared" si="297"/>
        <v>0</v>
      </c>
      <c r="AN291" s="50">
        <f t="shared" si="297"/>
        <v>0</v>
      </c>
      <c r="AO291" s="50">
        <f t="shared" si="297"/>
        <v>0</v>
      </c>
      <c r="AP291" s="50">
        <f t="shared" si="297"/>
        <v>0</v>
      </c>
      <c r="AQ291" s="50">
        <f t="shared" si="297"/>
        <v>0</v>
      </c>
      <c r="AR291" s="50">
        <f t="shared" si="297"/>
        <v>0</v>
      </c>
      <c r="AS291" s="50">
        <f t="shared" si="297"/>
        <v>0</v>
      </c>
      <c r="AT291" s="50">
        <f t="shared" si="297"/>
        <v>0</v>
      </c>
      <c r="AU291" s="50">
        <f t="shared" si="297"/>
        <v>0</v>
      </c>
      <c r="AV291" s="50">
        <f t="shared" si="297"/>
        <v>0</v>
      </c>
      <c r="AW291" s="50">
        <f t="shared" si="297"/>
        <v>0</v>
      </c>
      <c r="AX291" s="50">
        <f t="shared" si="297"/>
        <v>0</v>
      </c>
      <c r="AY291" s="50">
        <f t="shared" si="297"/>
        <v>0</v>
      </c>
      <c r="AZ291" s="50">
        <f t="shared" si="297"/>
        <v>0</v>
      </c>
      <c r="BA291" s="50">
        <f t="shared" si="297"/>
        <v>0</v>
      </c>
      <c r="BB291" s="50">
        <f t="shared" si="297"/>
        <v>0</v>
      </c>
      <c r="BC291" s="50">
        <f t="shared" si="297"/>
        <v>0</v>
      </c>
      <c r="BD291" s="50">
        <f t="shared" si="297"/>
        <v>0</v>
      </c>
      <c r="BE291" s="50">
        <f t="shared" si="297"/>
        <v>0</v>
      </c>
      <c r="BF291" s="50">
        <f t="shared" si="297"/>
        <v>0</v>
      </c>
      <c r="BG291" s="51">
        <f>SUM(F291:BF291)</f>
        <v>16</v>
      </c>
      <c r="BH291" s="234"/>
      <c r="BI291" s="61" t="str">
        <f t="shared" si="296"/>
        <v>Fem.</v>
      </c>
      <c r="BJ291" s="58">
        <f>BG290</f>
        <v>19</v>
      </c>
      <c r="BL291" s="9"/>
    </row>
    <row r="292" spans="1:64" ht="12.75" customHeight="1" x14ac:dyDescent="0.2">
      <c r="A292" s="405"/>
      <c r="B292" s="372"/>
      <c r="C292" s="360" t="str">
        <f>Parameters!$C$3</f>
        <v>&lt; 6 m.</v>
      </c>
      <c r="D292" s="363" t="str">
        <f>Parameters!$B$10</f>
        <v>Fever</v>
      </c>
      <c r="E292" s="64" t="str">
        <f>Parameters!$B$14</f>
        <v>Total</v>
      </c>
      <c r="F292" s="30">
        <f>F293+F294</f>
        <v>20</v>
      </c>
      <c r="G292" s="30">
        <f t="shared" ref="G292:BF292" si="298">G293+G294</f>
        <v>0</v>
      </c>
      <c r="H292" s="30">
        <f t="shared" si="298"/>
        <v>0</v>
      </c>
      <c r="I292" s="30">
        <f t="shared" si="298"/>
        <v>0</v>
      </c>
      <c r="J292" s="30">
        <f t="shared" si="298"/>
        <v>0</v>
      </c>
      <c r="K292" s="30">
        <f t="shared" si="298"/>
        <v>0</v>
      </c>
      <c r="L292" s="30">
        <f t="shared" si="298"/>
        <v>0</v>
      </c>
      <c r="M292" s="30">
        <f t="shared" si="298"/>
        <v>0</v>
      </c>
      <c r="N292" s="30">
        <f t="shared" si="298"/>
        <v>0</v>
      </c>
      <c r="O292" s="30">
        <f t="shared" si="298"/>
        <v>0</v>
      </c>
      <c r="P292" s="30">
        <f t="shared" si="298"/>
        <v>0</v>
      </c>
      <c r="Q292" s="30">
        <f t="shared" si="298"/>
        <v>0</v>
      </c>
      <c r="R292" s="30">
        <f t="shared" si="298"/>
        <v>0</v>
      </c>
      <c r="S292" s="30">
        <f t="shared" si="298"/>
        <v>0</v>
      </c>
      <c r="T292" s="30">
        <f t="shared" si="298"/>
        <v>0</v>
      </c>
      <c r="U292" s="30">
        <f t="shared" si="298"/>
        <v>0</v>
      </c>
      <c r="V292" s="30">
        <f t="shared" si="298"/>
        <v>0</v>
      </c>
      <c r="W292" s="30">
        <f t="shared" si="298"/>
        <v>0</v>
      </c>
      <c r="X292" s="30">
        <f t="shared" si="298"/>
        <v>0</v>
      </c>
      <c r="Y292" s="30">
        <f t="shared" si="298"/>
        <v>0</v>
      </c>
      <c r="Z292" s="30">
        <f t="shared" si="298"/>
        <v>0</v>
      </c>
      <c r="AA292" s="30">
        <f t="shared" si="298"/>
        <v>0</v>
      </c>
      <c r="AB292" s="30">
        <f t="shared" si="298"/>
        <v>0</v>
      </c>
      <c r="AC292" s="30">
        <f t="shared" si="298"/>
        <v>0</v>
      </c>
      <c r="AD292" s="30">
        <f t="shared" si="298"/>
        <v>0</v>
      </c>
      <c r="AE292" s="30">
        <f t="shared" si="298"/>
        <v>0</v>
      </c>
      <c r="AF292" s="30">
        <f t="shared" si="298"/>
        <v>0</v>
      </c>
      <c r="AG292" s="30">
        <f t="shared" si="298"/>
        <v>0</v>
      </c>
      <c r="AH292" s="30">
        <f t="shared" si="298"/>
        <v>0</v>
      </c>
      <c r="AI292" s="30">
        <f t="shared" si="298"/>
        <v>0</v>
      </c>
      <c r="AJ292" s="30">
        <f t="shared" si="298"/>
        <v>0</v>
      </c>
      <c r="AK292" s="30">
        <f t="shared" si="298"/>
        <v>0</v>
      </c>
      <c r="AL292" s="30">
        <f t="shared" si="298"/>
        <v>0</v>
      </c>
      <c r="AM292" s="30">
        <f t="shared" si="298"/>
        <v>0</v>
      </c>
      <c r="AN292" s="30">
        <f t="shared" si="298"/>
        <v>0</v>
      </c>
      <c r="AO292" s="30">
        <f t="shared" si="298"/>
        <v>0</v>
      </c>
      <c r="AP292" s="30">
        <f t="shared" si="298"/>
        <v>0</v>
      </c>
      <c r="AQ292" s="30">
        <f t="shared" si="298"/>
        <v>0</v>
      </c>
      <c r="AR292" s="30">
        <f t="shared" si="298"/>
        <v>0</v>
      </c>
      <c r="AS292" s="30">
        <f t="shared" si="298"/>
        <v>0</v>
      </c>
      <c r="AT292" s="30">
        <f t="shared" si="298"/>
        <v>0</v>
      </c>
      <c r="AU292" s="30">
        <f t="shared" si="298"/>
        <v>0</v>
      </c>
      <c r="AV292" s="30">
        <f t="shared" si="298"/>
        <v>0</v>
      </c>
      <c r="AW292" s="30">
        <f t="shared" si="298"/>
        <v>0</v>
      </c>
      <c r="AX292" s="30">
        <f t="shared" si="298"/>
        <v>0</v>
      </c>
      <c r="AY292" s="30">
        <f t="shared" si="298"/>
        <v>0</v>
      </c>
      <c r="AZ292" s="30">
        <f t="shared" si="298"/>
        <v>0</v>
      </c>
      <c r="BA292" s="30">
        <f t="shared" si="298"/>
        <v>0</v>
      </c>
      <c r="BB292" s="30">
        <f t="shared" si="298"/>
        <v>0</v>
      </c>
      <c r="BC292" s="30">
        <f t="shared" si="298"/>
        <v>0</v>
      </c>
      <c r="BD292" s="30">
        <f t="shared" si="298"/>
        <v>0</v>
      </c>
      <c r="BE292" s="30">
        <f t="shared" si="298"/>
        <v>0</v>
      </c>
      <c r="BF292" s="30">
        <f t="shared" si="298"/>
        <v>0</v>
      </c>
      <c r="BG292" s="31">
        <f>SUM(F292:BF292)</f>
        <v>20</v>
      </c>
      <c r="BH292" s="235"/>
      <c r="BI292" s="61" t="str">
        <f t="shared" si="296"/>
        <v>Male</v>
      </c>
      <c r="BJ292" s="58">
        <f>BG291</f>
        <v>16</v>
      </c>
    </row>
    <row r="293" spans="1:64" ht="12.75" customHeight="1" x14ac:dyDescent="0.2">
      <c r="A293" s="405"/>
      <c r="B293" s="372"/>
      <c r="C293" s="360"/>
      <c r="D293" s="364"/>
      <c r="E293" s="65" t="str">
        <f>Parameters!$B$15</f>
        <v>Fem.</v>
      </c>
      <c r="F293" s="27">
        <v>11</v>
      </c>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8">
        <f t="shared" ref="BG293:BG302" si="299">SUM(F293:BF293)</f>
        <v>11</v>
      </c>
      <c r="BH293" s="228" t="str">
        <f>$D295</f>
        <v>Hosp.</v>
      </c>
      <c r="BI293" s="66" t="str">
        <f t="shared" si="296"/>
        <v>Total</v>
      </c>
      <c r="BJ293" s="19">
        <f>SUM(BJ294:BJ295)</f>
        <v>35</v>
      </c>
    </row>
    <row r="294" spans="1:64" ht="12.75" customHeight="1" x14ac:dyDescent="0.2">
      <c r="A294" s="405"/>
      <c r="B294" s="372"/>
      <c r="C294" s="360"/>
      <c r="D294" s="365"/>
      <c r="E294" s="65" t="str">
        <f>Parameters!$B$16</f>
        <v>Male</v>
      </c>
      <c r="F294" s="27">
        <v>9</v>
      </c>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8">
        <f t="shared" si="299"/>
        <v>9</v>
      </c>
      <c r="BH294" s="229"/>
      <c r="BI294" s="43" t="str">
        <f t="shared" si="296"/>
        <v>Fem.</v>
      </c>
      <c r="BJ294" s="37">
        <f>BG296+BG308+BG320+BG332+BG344+BG356+BG368+BG380+BG392</f>
        <v>19</v>
      </c>
    </row>
    <row r="295" spans="1:64" ht="12.75" customHeight="1" x14ac:dyDescent="0.2">
      <c r="A295" s="405"/>
      <c r="B295" s="372"/>
      <c r="C295" s="361"/>
      <c r="D295" s="366" t="str">
        <f>Parameters!$B$11</f>
        <v>Hosp.</v>
      </c>
      <c r="E295" s="66" t="str">
        <f>Parameters!$B$14</f>
        <v>Total</v>
      </c>
      <c r="F295" s="14">
        <f>F296+F297</f>
        <v>20</v>
      </c>
      <c r="G295" s="14">
        <f t="shared" ref="G295:BF295" si="300">G296+G297</f>
        <v>0</v>
      </c>
      <c r="H295" s="14">
        <f t="shared" si="300"/>
        <v>0</v>
      </c>
      <c r="I295" s="14">
        <f t="shared" si="300"/>
        <v>0</v>
      </c>
      <c r="J295" s="14">
        <f t="shared" si="300"/>
        <v>0</v>
      </c>
      <c r="K295" s="14">
        <f t="shared" si="300"/>
        <v>0</v>
      </c>
      <c r="L295" s="14">
        <f t="shared" si="300"/>
        <v>0</v>
      </c>
      <c r="M295" s="14">
        <f t="shared" si="300"/>
        <v>0</v>
      </c>
      <c r="N295" s="14">
        <f t="shared" si="300"/>
        <v>0</v>
      </c>
      <c r="O295" s="14">
        <f t="shared" si="300"/>
        <v>0</v>
      </c>
      <c r="P295" s="14">
        <f t="shared" si="300"/>
        <v>0</v>
      </c>
      <c r="Q295" s="14">
        <f t="shared" si="300"/>
        <v>0</v>
      </c>
      <c r="R295" s="14">
        <f t="shared" si="300"/>
        <v>0</v>
      </c>
      <c r="S295" s="14">
        <f t="shared" si="300"/>
        <v>0</v>
      </c>
      <c r="T295" s="14">
        <f t="shared" si="300"/>
        <v>0</v>
      </c>
      <c r="U295" s="14">
        <f t="shared" si="300"/>
        <v>0</v>
      </c>
      <c r="V295" s="14">
        <f t="shared" si="300"/>
        <v>0</v>
      </c>
      <c r="W295" s="14">
        <f t="shared" si="300"/>
        <v>0</v>
      </c>
      <c r="X295" s="14">
        <f t="shared" si="300"/>
        <v>0</v>
      </c>
      <c r="Y295" s="14">
        <f t="shared" si="300"/>
        <v>0</v>
      </c>
      <c r="Z295" s="14">
        <f t="shared" si="300"/>
        <v>0</v>
      </c>
      <c r="AA295" s="14">
        <f t="shared" si="300"/>
        <v>0</v>
      </c>
      <c r="AB295" s="14">
        <f t="shared" si="300"/>
        <v>0</v>
      </c>
      <c r="AC295" s="14">
        <f t="shared" si="300"/>
        <v>0</v>
      </c>
      <c r="AD295" s="14">
        <f t="shared" si="300"/>
        <v>0</v>
      </c>
      <c r="AE295" s="14">
        <f t="shared" si="300"/>
        <v>0</v>
      </c>
      <c r="AF295" s="14">
        <f t="shared" si="300"/>
        <v>0</v>
      </c>
      <c r="AG295" s="14">
        <f t="shared" si="300"/>
        <v>0</v>
      </c>
      <c r="AH295" s="14">
        <f t="shared" si="300"/>
        <v>0</v>
      </c>
      <c r="AI295" s="14">
        <f t="shared" si="300"/>
        <v>0</v>
      </c>
      <c r="AJ295" s="14">
        <f t="shared" si="300"/>
        <v>0</v>
      </c>
      <c r="AK295" s="14">
        <f t="shared" si="300"/>
        <v>0</v>
      </c>
      <c r="AL295" s="14">
        <f t="shared" si="300"/>
        <v>0</v>
      </c>
      <c r="AM295" s="14">
        <f t="shared" si="300"/>
        <v>0</v>
      </c>
      <c r="AN295" s="14">
        <f t="shared" si="300"/>
        <v>0</v>
      </c>
      <c r="AO295" s="14">
        <f t="shared" si="300"/>
        <v>0</v>
      </c>
      <c r="AP295" s="14">
        <f t="shared" si="300"/>
        <v>0</v>
      </c>
      <c r="AQ295" s="14">
        <f t="shared" si="300"/>
        <v>0</v>
      </c>
      <c r="AR295" s="14">
        <f t="shared" si="300"/>
        <v>0</v>
      </c>
      <c r="AS295" s="14">
        <f t="shared" si="300"/>
        <v>0</v>
      </c>
      <c r="AT295" s="14">
        <f t="shared" si="300"/>
        <v>0</v>
      </c>
      <c r="AU295" s="14">
        <f t="shared" si="300"/>
        <v>0</v>
      </c>
      <c r="AV295" s="14">
        <f t="shared" si="300"/>
        <v>0</v>
      </c>
      <c r="AW295" s="14">
        <f t="shared" si="300"/>
        <v>0</v>
      </c>
      <c r="AX295" s="14">
        <f t="shared" si="300"/>
        <v>0</v>
      </c>
      <c r="AY295" s="14">
        <f t="shared" si="300"/>
        <v>0</v>
      </c>
      <c r="AZ295" s="14">
        <f t="shared" si="300"/>
        <v>0</v>
      </c>
      <c r="BA295" s="14">
        <f t="shared" si="300"/>
        <v>0</v>
      </c>
      <c r="BB295" s="14">
        <f t="shared" si="300"/>
        <v>0</v>
      </c>
      <c r="BC295" s="14">
        <f t="shared" si="300"/>
        <v>0</v>
      </c>
      <c r="BD295" s="14">
        <f t="shared" si="300"/>
        <v>0</v>
      </c>
      <c r="BE295" s="14">
        <f t="shared" si="300"/>
        <v>0</v>
      </c>
      <c r="BF295" s="14">
        <f t="shared" si="300"/>
        <v>0</v>
      </c>
      <c r="BG295" s="29">
        <f t="shared" si="299"/>
        <v>20</v>
      </c>
      <c r="BH295" s="230"/>
      <c r="BI295" s="43" t="str">
        <f t="shared" si="296"/>
        <v>Male</v>
      </c>
      <c r="BJ295" s="37">
        <f>BG297+BG309+BG321+BG333+BG345+BG357+BG369+BG381+BG393</f>
        <v>16</v>
      </c>
    </row>
    <row r="296" spans="1:64" ht="12.75" customHeight="1" x14ac:dyDescent="0.2">
      <c r="A296" s="405"/>
      <c r="B296" s="372"/>
      <c r="C296" s="361"/>
      <c r="D296" s="367"/>
      <c r="E296" s="43" t="str">
        <f>Parameters!$B$15</f>
        <v>Fem.</v>
      </c>
      <c r="F296" s="11">
        <v>11</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99"/>
        <v>11</v>
      </c>
      <c r="BH296" s="228" t="str">
        <f>$D298</f>
        <v>ICU</v>
      </c>
      <c r="BI296" s="66" t="str">
        <f t="shared" si="296"/>
        <v>Total</v>
      </c>
      <c r="BJ296" s="19">
        <f>SUM(BJ297:BJ298)</f>
        <v>6</v>
      </c>
    </row>
    <row r="297" spans="1:64" ht="12.75" customHeight="1" x14ac:dyDescent="0.2">
      <c r="A297" s="405"/>
      <c r="B297" s="372"/>
      <c r="C297" s="361"/>
      <c r="D297" s="368"/>
      <c r="E297" s="43" t="str">
        <f>Parameters!$B$16</f>
        <v>Male</v>
      </c>
      <c r="F297" s="11">
        <v>9</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99"/>
        <v>9</v>
      </c>
      <c r="BH297" s="229"/>
      <c r="BI297" s="43" t="str">
        <f t="shared" si="296"/>
        <v>Fem.</v>
      </c>
      <c r="BJ297" s="37">
        <f>BG299+BG311+BG323+BG335+BG347+BG359+BG371+BG383+BG395</f>
        <v>4</v>
      </c>
    </row>
    <row r="298" spans="1:64" ht="12.75" customHeight="1" x14ac:dyDescent="0.2">
      <c r="A298" s="405"/>
      <c r="B298" s="372"/>
      <c r="C298" s="361"/>
      <c r="D298" s="369" t="str">
        <f>Parameters!$B$12</f>
        <v>ICU</v>
      </c>
      <c r="E298" s="66" t="str">
        <f>Parameters!$B$14</f>
        <v>Total</v>
      </c>
      <c r="F298" s="14">
        <f>F299+F300</f>
        <v>3</v>
      </c>
      <c r="G298" s="14">
        <f t="shared" ref="G298:BF298" si="301">G299+G300</f>
        <v>0</v>
      </c>
      <c r="H298" s="14">
        <f t="shared" si="301"/>
        <v>0</v>
      </c>
      <c r="I298" s="14">
        <f t="shared" si="301"/>
        <v>0</v>
      </c>
      <c r="J298" s="14">
        <f t="shared" si="301"/>
        <v>0</v>
      </c>
      <c r="K298" s="14">
        <f t="shared" si="301"/>
        <v>0</v>
      </c>
      <c r="L298" s="14">
        <f t="shared" si="301"/>
        <v>0</v>
      </c>
      <c r="M298" s="14">
        <f t="shared" si="301"/>
        <v>0</v>
      </c>
      <c r="N298" s="14">
        <f t="shared" si="301"/>
        <v>0</v>
      </c>
      <c r="O298" s="14">
        <f t="shared" si="301"/>
        <v>0</v>
      </c>
      <c r="P298" s="14">
        <f t="shared" si="301"/>
        <v>0</v>
      </c>
      <c r="Q298" s="14">
        <f t="shared" si="301"/>
        <v>0</v>
      </c>
      <c r="R298" s="14">
        <f t="shared" si="301"/>
        <v>0</v>
      </c>
      <c r="S298" s="14">
        <f t="shared" si="301"/>
        <v>0</v>
      </c>
      <c r="T298" s="14">
        <f t="shared" si="301"/>
        <v>0</v>
      </c>
      <c r="U298" s="14">
        <f t="shared" si="301"/>
        <v>0</v>
      </c>
      <c r="V298" s="14">
        <f t="shared" si="301"/>
        <v>0</v>
      </c>
      <c r="W298" s="14">
        <f t="shared" si="301"/>
        <v>0</v>
      </c>
      <c r="X298" s="14">
        <f t="shared" si="301"/>
        <v>0</v>
      </c>
      <c r="Y298" s="14">
        <f t="shared" si="301"/>
        <v>0</v>
      </c>
      <c r="Z298" s="14">
        <f t="shared" si="301"/>
        <v>0</v>
      </c>
      <c r="AA298" s="14">
        <f t="shared" si="301"/>
        <v>0</v>
      </c>
      <c r="AB298" s="14">
        <f t="shared" si="301"/>
        <v>0</v>
      </c>
      <c r="AC298" s="14">
        <f t="shared" si="301"/>
        <v>0</v>
      </c>
      <c r="AD298" s="14">
        <f t="shared" si="301"/>
        <v>0</v>
      </c>
      <c r="AE298" s="14">
        <f t="shared" si="301"/>
        <v>0</v>
      </c>
      <c r="AF298" s="14">
        <f t="shared" si="301"/>
        <v>0</v>
      </c>
      <c r="AG298" s="14">
        <f t="shared" si="301"/>
        <v>0</v>
      </c>
      <c r="AH298" s="14">
        <f t="shared" si="301"/>
        <v>0</v>
      </c>
      <c r="AI298" s="14">
        <f t="shared" si="301"/>
        <v>0</v>
      </c>
      <c r="AJ298" s="14">
        <f t="shared" si="301"/>
        <v>0</v>
      </c>
      <c r="AK298" s="14">
        <f t="shared" si="301"/>
        <v>0</v>
      </c>
      <c r="AL298" s="14">
        <f t="shared" si="301"/>
        <v>0</v>
      </c>
      <c r="AM298" s="14">
        <f t="shared" si="301"/>
        <v>0</v>
      </c>
      <c r="AN298" s="14">
        <f t="shared" si="301"/>
        <v>0</v>
      </c>
      <c r="AO298" s="14">
        <f t="shared" si="301"/>
        <v>0</v>
      </c>
      <c r="AP298" s="14">
        <f t="shared" si="301"/>
        <v>0</v>
      </c>
      <c r="AQ298" s="14">
        <f t="shared" si="301"/>
        <v>0</v>
      </c>
      <c r="AR298" s="14">
        <f t="shared" si="301"/>
        <v>0</v>
      </c>
      <c r="AS298" s="14">
        <f t="shared" si="301"/>
        <v>0</v>
      </c>
      <c r="AT298" s="14">
        <f t="shared" si="301"/>
        <v>0</v>
      </c>
      <c r="AU298" s="14">
        <f t="shared" si="301"/>
        <v>0</v>
      </c>
      <c r="AV298" s="14">
        <f t="shared" si="301"/>
        <v>0</v>
      </c>
      <c r="AW298" s="14">
        <f t="shared" si="301"/>
        <v>0</v>
      </c>
      <c r="AX298" s="14">
        <f t="shared" si="301"/>
        <v>0</v>
      </c>
      <c r="AY298" s="14">
        <f t="shared" si="301"/>
        <v>0</v>
      </c>
      <c r="AZ298" s="14">
        <f t="shared" si="301"/>
        <v>0</v>
      </c>
      <c r="BA298" s="14">
        <f t="shared" si="301"/>
        <v>0</v>
      </c>
      <c r="BB298" s="14">
        <f t="shared" si="301"/>
        <v>0</v>
      </c>
      <c r="BC298" s="14">
        <f t="shared" si="301"/>
        <v>0</v>
      </c>
      <c r="BD298" s="14">
        <f t="shared" si="301"/>
        <v>0</v>
      </c>
      <c r="BE298" s="14">
        <f t="shared" si="301"/>
        <v>0</v>
      </c>
      <c r="BF298" s="14">
        <f t="shared" si="301"/>
        <v>0</v>
      </c>
      <c r="BG298" s="29">
        <f t="shared" si="299"/>
        <v>3</v>
      </c>
      <c r="BH298" s="230"/>
      <c r="BI298" s="43" t="str">
        <f t="shared" si="296"/>
        <v>Male</v>
      </c>
      <c r="BJ298" s="37">
        <f>BG300+BG312+BG324+BG336+BG348+BG360+BG372+BG384+BG396</f>
        <v>2</v>
      </c>
    </row>
    <row r="299" spans="1:64" ht="12.75" customHeight="1" x14ac:dyDescent="0.2">
      <c r="A299" s="405"/>
      <c r="B299" s="372"/>
      <c r="C299" s="361"/>
      <c r="D299" s="367"/>
      <c r="E299" s="43" t="str">
        <f>Parameters!$B$15</f>
        <v>Fem.</v>
      </c>
      <c r="F299" s="11">
        <v>2</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99"/>
        <v>2</v>
      </c>
      <c r="BH299" s="231" t="str">
        <f>$D301</f>
        <v>Death</v>
      </c>
      <c r="BI299" s="66" t="str">
        <f t="shared" si="296"/>
        <v>Total</v>
      </c>
      <c r="BJ299" s="19">
        <f>SUM(BJ300:BJ301)</f>
        <v>6</v>
      </c>
    </row>
    <row r="300" spans="1:64" ht="12.75" customHeight="1" x14ac:dyDescent="0.2">
      <c r="A300" s="405"/>
      <c r="B300" s="372"/>
      <c r="C300" s="361"/>
      <c r="D300" s="368"/>
      <c r="E300" s="43" t="str">
        <f>Parameters!$B$16</f>
        <v>Male</v>
      </c>
      <c r="F300" s="11">
        <v>1</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6">
        <f t="shared" si="299"/>
        <v>1</v>
      </c>
      <c r="BH300" s="229"/>
      <c r="BI300" s="43" t="str">
        <f t="shared" si="296"/>
        <v>Fem.</v>
      </c>
      <c r="BJ300" s="37">
        <f>BG302+BG314+BG326+BG338+BG350+BG362+BG374+BG386+BG398</f>
        <v>2</v>
      </c>
    </row>
    <row r="301" spans="1:64" ht="13.5" customHeight="1" thickBot="1" x14ac:dyDescent="0.25">
      <c r="A301" s="405"/>
      <c r="B301" s="372"/>
      <c r="C301" s="361"/>
      <c r="D301" s="369" t="str">
        <f>Parameters!$B$13</f>
        <v>Death</v>
      </c>
      <c r="E301" s="66" t="str">
        <f>Parameters!$B$14</f>
        <v>Total</v>
      </c>
      <c r="F301" s="14">
        <f>F302+F303</f>
        <v>5</v>
      </c>
      <c r="G301" s="14">
        <f t="shared" ref="G301:BF301" si="302">G302+G303</f>
        <v>0</v>
      </c>
      <c r="H301" s="14">
        <f t="shared" si="302"/>
        <v>0</v>
      </c>
      <c r="I301" s="14">
        <f t="shared" si="302"/>
        <v>0</v>
      </c>
      <c r="J301" s="14">
        <f t="shared" si="302"/>
        <v>0</v>
      </c>
      <c r="K301" s="14">
        <f t="shared" si="302"/>
        <v>0</v>
      </c>
      <c r="L301" s="14">
        <f t="shared" si="302"/>
        <v>0</v>
      </c>
      <c r="M301" s="14">
        <f t="shared" si="302"/>
        <v>0</v>
      </c>
      <c r="N301" s="14">
        <f t="shared" si="302"/>
        <v>0</v>
      </c>
      <c r="O301" s="14">
        <f t="shared" si="302"/>
        <v>0</v>
      </c>
      <c r="P301" s="14">
        <f t="shared" si="302"/>
        <v>0</v>
      </c>
      <c r="Q301" s="14">
        <f t="shared" si="302"/>
        <v>0</v>
      </c>
      <c r="R301" s="14">
        <f t="shared" si="302"/>
        <v>0</v>
      </c>
      <c r="S301" s="14">
        <f t="shared" si="302"/>
        <v>0</v>
      </c>
      <c r="T301" s="14">
        <f t="shared" si="302"/>
        <v>0</v>
      </c>
      <c r="U301" s="14">
        <f t="shared" si="302"/>
        <v>0</v>
      </c>
      <c r="V301" s="14">
        <f t="shared" si="302"/>
        <v>0</v>
      </c>
      <c r="W301" s="14">
        <f t="shared" si="302"/>
        <v>0</v>
      </c>
      <c r="X301" s="14">
        <f t="shared" si="302"/>
        <v>0</v>
      </c>
      <c r="Y301" s="14">
        <f t="shared" si="302"/>
        <v>0</v>
      </c>
      <c r="Z301" s="14">
        <f t="shared" si="302"/>
        <v>0</v>
      </c>
      <c r="AA301" s="14">
        <f t="shared" si="302"/>
        <v>0</v>
      </c>
      <c r="AB301" s="14">
        <f t="shared" si="302"/>
        <v>0</v>
      </c>
      <c r="AC301" s="14">
        <f t="shared" si="302"/>
        <v>0</v>
      </c>
      <c r="AD301" s="14">
        <f t="shared" si="302"/>
        <v>0</v>
      </c>
      <c r="AE301" s="14">
        <f t="shared" si="302"/>
        <v>0</v>
      </c>
      <c r="AF301" s="14">
        <f t="shared" si="302"/>
        <v>0</v>
      </c>
      <c r="AG301" s="14">
        <f t="shared" si="302"/>
        <v>0</v>
      </c>
      <c r="AH301" s="14">
        <f t="shared" si="302"/>
        <v>0</v>
      </c>
      <c r="AI301" s="14">
        <f t="shared" si="302"/>
        <v>0</v>
      </c>
      <c r="AJ301" s="14">
        <f t="shared" si="302"/>
        <v>0</v>
      </c>
      <c r="AK301" s="14">
        <f t="shared" si="302"/>
        <v>0</v>
      </c>
      <c r="AL301" s="14">
        <f t="shared" si="302"/>
        <v>0</v>
      </c>
      <c r="AM301" s="14">
        <f t="shared" si="302"/>
        <v>0</v>
      </c>
      <c r="AN301" s="14">
        <f t="shared" si="302"/>
        <v>0</v>
      </c>
      <c r="AO301" s="14">
        <f t="shared" si="302"/>
        <v>0</v>
      </c>
      <c r="AP301" s="14">
        <f t="shared" si="302"/>
        <v>0</v>
      </c>
      <c r="AQ301" s="14">
        <f t="shared" si="302"/>
        <v>0</v>
      </c>
      <c r="AR301" s="14">
        <f t="shared" si="302"/>
        <v>0</v>
      </c>
      <c r="AS301" s="14">
        <f t="shared" si="302"/>
        <v>0</v>
      </c>
      <c r="AT301" s="14">
        <f t="shared" si="302"/>
        <v>0</v>
      </c>
      <c r="AU301" s="14">
        <f t="shared" si="302"/>
        <v>0</v>
      </c>
      <c r="AV301" s="14">
        <f t="shared" si="302"/>
        <v>0</v>
      </c>
      <c r="AW301" s="14">
        <f t="shared" si="302"/>
        <v>0</v>
      </c>
      <c r="AX301" s="14">
        <f t="shared" si="302"/>
        <v>0</v>
      </c>
      <c r="AY301" s="14">
        <f t="shared" si="302"/>
        <v>0</v>
      </c>
      <c r="AZ301" s="14">
        <f t="shared" si="302"/>
        <v>0</v>
      </c>
      <c r="BA301" s="14">
        <f t="shared" si="302"/>
        <v>0</v>
      </c>
      <c r="BB301" s="14">
        <f t="shared" si="302"/>
        <v>0</v>
      </c>
      <c r="BC301" s="14">
        <f t="shared" si="302"/>
        <v>0</v>
      </c>
      <c r="BD301" s="14">
        <f t="shared" si="302"/>
        <v>0</v>
      </c>
      <c r="BE301" s="14">
        <f t="shared" si="302"/>
        <v>0</v>
      </c>
      <c r="BF301" s="14">
        <f t="shared" si="302"/>
        <v>0</v>
      </c>
      <c r="BG301" s="29">
        <f t="shared" si="299"/>
        <v>5</v>
      </c>
      <c r="BH301" s="232"/>
      <c r="BI301" s="44" t="str">
        <f t="shared" si="296"/>
        <v>Male</v>
      </c>
      <c r="BJ301" s="38">
        <f>BG303+BG315+BG327+BG339+BG351+BG363+BG375+BG387+BG399</f>
        <v>4</v>
      </c>
    </row>
    <row r="302" spans="1:64" ht="12.75" x14ac:dyDescent="0.2">
      <c r="A302" s="405"/>
      <c r="B302" s="372"/>
      <c r="C302" s="361"/>
      <c r="D302" s="367"/>
      <c r="E302" s="43" t="str">
        <f>Parameters!$B$15</f>
        <v>Fem.</v>
      </c>
      <c r="F302" s="11">
        <v>1</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6">
        <f t="shared" si="299"/>
        <v>1</v>
      </c>
    </row>
    <row r="303" spans="1:64" ht="13.5" thickBot="1" x14ac:dyDescent="0.25">
      <c r="A303" s="405"/>
      <c r="B303" s="372"/>
      <c r="C303" s="362"/>
      <c r="D303" s="370"/>
      <c r="E303" s="43" t="str">
        <f>Parameters!$B$16</f>
        <v>Male</v>
      </c>
      <c r="F303" s="32">
        <v>4</v>
      </c>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3">
        <f>SUM(F303:BF303)</f>
        <v>4</v>
      </c>
      <c r="BI303" s="299"/>
      <c r="BJ303" s="299"/>
      <c r="BK303" s="299"/>
    </row>
    <row r="304" spans="1:64" ht="12.75" customHeight="1" x14ac:dyDescent="0.2">
      <c r="A304" s="405"/>
      <c r="B304" s="372"/>
      <c r="C304" s="359" t="str">
        <f>Parameters!$C$4</f>
        <v>6 to 11 m.</v>
      </c>
      <c r="D304" s="363" t="str">
        <f>Parameters!$B$10</f>
        <v>Fever</v>
      </c>
      <c r="E304" s="64" t="str">
        <f>Parameters!$B$14</f>
        <v>Total</v>
      </c>
      <c r="F304" s="30">
        <f>F305+F306</f>
        <v>0</v>
      </c>
      <c r="G304" s="30">
        <f t="shared" ref="G304:BF304" si="303">G305+G306</f>
        <v>0</v>
      </c>
      <c r="H304" s="30">
        <f t="shared" si="303"/>
        <v>0</v>
      </c>
      <c r="I304" s="30">
        <f t="shared" si="303"/>
        <v>0</v>
      </c>
      <c r="J304" s="30">
        <f t="shared" si="303"/>
        <v>0</v>
      </c>
      <c r="K304" s="30">
        <f t="shared" si="303"/>
        <v>0</v>
      </c>
      <c r="L304" s="30">
        <f t="shared" si="303"/>
        <v>0</v>
      </c>
      <c r="M304" s="30">
        <f t="shared" si="303"/>
        <v>0</v>
      </c>
      <c r="N304" s="30">
        <f t="shared" si="303"/>
        <v>0</v>
      </c>
      <c r="O304" s="30">
        <f t="shared" si="303"/>
        <v>0</v>
      </c>
      <c r="P304" s="30">
        <f t="shared" si="303"/>
        <v>0</v>
      </c>
      <c r="Q304" s="30">
        <f t="shared" si="303"/>
        <v>0</v>
      </c>
      <c r="R304" s="30">
        <f t="shared" si="303"/>
        <v>0</v>
      </c>
      <c r="S304" s="30">
        <f t="shared" si="303"/>
        <v>0</v>
      </c>
      <c r="T304" s="30">
        <f t="shared" si="303"/>
        <v>0</v>
      </c>
      <c r="U304" s="30">
        <f t="shared" si="303"/>
        <v>0</v>
      </c>
      <c r="V304" s="30">
        <f t="shared" si="303"/>
        <v>0</v>
      </c>
      <c r="W304" s="30">
        <f t="shared" si="303"/>
        <v>0</v>
      </c>
      <c r="X304" s="30">
        <f t="shared" si="303"/>
        <v>0</v>
      </c>
      <c r="Y304" s="30">
        <f t="shared" si="303"/>
        <v>0</v>
      </c>
      <c r="Z304" s="30">
        <f t="shared" si="303"/>
        <v>0</v>
      </c>
      <c r="AA304" s="30">
        <f t="shared" si="303"/>
        <v>0</v>
      </c>
      <c r="AB304" s="30">
        <f t="shared" si="303"/>
        <v>0</v>
      </c>
      <c r="AC304" s="30">
        <f t="shared" si="303"/>
        <v>0</v>
      </c>
      <c r="AD304" s="30">
        <f t="shared" si="303"/>
        <v>0</v>
      </c>
      <c r="AE304" s="30">
        <f t="shared" si="303"/>
        <v>0</v>
      </c>
      <c r="AF304" s="30">
        <f t="shared" si="303"/>
        <v>0</v>
      </c>
      <c r="AG304" s="30">
        <f t="shared" si="303"/>
        <v>0</v>
      </c>
      <c r="AH304" s="30">
        <f t="shared" si="303"/>
        <v>0</v>
      </c>
      <c r="AI304" s="30">
        <f t="shared" si="303"/>
        <v>0</v>
      </c>
      <c r="AJ304" s="30">
        <f t="shared" si="303"/>
        <v>0</v>
      </c>
      <c r="AK304" s="30">
        <f t="shared" si="303"/>
        <v>0</v>
      </c>
      <c r="AL304" s="30">
        <f t="shared" si="303"/>
        <v>0</v>
      </c>
      <c r="AM304" s="30">
        <f t="shared" si="303"/>
        <v>0</v>
      </c>
      <c r="AN304" s="30">
        <f t="shared" si="303"/>
        <v>0</v>
      </c>
      <c r="AO304" s="30">
        <f t="shared" si="303"/>
        <v>0</v>
      </c>
      <c r="AP304" s="30">
        <f t="shared" si="303"/>
        <v>0</v>
      </c>
      <c r="AQ304" s="30">
        <f t="shared" si="303"/>
        <v>0</v>
      </c>
      <c r="AR304" s="30">
        <f t="shared" si="303"/>
        <v>0</v>
      </c>
      <c r="AS304" s="30">
        <f t="shared" si="303"/>
        <v>0</v>
      </c>
      <c r="AT304" s="30">
        <f t="shared" si="303"/>
        <v>0</v>
      </c>
      <c r="AU304" s="30">
        <f t="shared" si="303"/>
        <v>0</v>
      </c>
      <c r="AV304" s="30">
        <f t="shared" si="303"/>
        <v>0</v>
      </c>
      <c r="AW304" s="30">
        <f t="shared" si="303"/>
        <v>0</v>
      </c>
      <c r="AX304" s="30">
        <f t="shared" si="303"/>
        <v>0</v>
      </c>
      <c r="AY304" s="30">
        <f t="shared" si="303"/>
        <v>0</v>
      </c>
      <c r="AZ304" s="30">
        <f t="shared" si="303"/>
        <v>0</v>
      </c>
      <c r="BA304" s="30">
        <f t="shared" si="303"/>
        <v>0</v>
      </c>
      <c r="BB304" s="30">
        <f t="shared" si="303"/>
        <v>0</v>
      </c>
      <c r="BC304" s="30">
        <f t="shared" si="303"/>
        <v>0</v>
      </c>
      <c r="BD304" s="30">
        <f t="shared" si="303"/>
        <v>0</v>
      </c>
      <c r="BE304" s="30">
        <f t="shared" si="303"/>
        <v>0</v>
      </c>
      <c r="BF304" s="30">
        <f t="shared" si="303"/>
        <v>0</v>
      </c>
      <c r="BG304" s="31">
        <f>SUM(F304:BF304)</f>
        <v>0</v>
      </c>
    </row>
    <row r="305" spans="1:59" ht="12.75" customHeight="1" x14ac:dyDescent="0.2">
      <c r="A305" s="405"/>
      <c r="B305" s="372"/>
      <c r="C305" s="360"/>
      <c r="D305" s="364"/>
      <c r="E305" s="65" t="str">
        <f>Parameters!$B$15</f>
        <v>Fem.</v>
      </c>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8">
        <f t="shared" ref="BG305:BG314" si="304">SUM(F305:BF305)</f>
        <v>0</v>
      </c>
    </row>
    <row r="306" spans="1:59" ht="12.75" customHeight="1" x14ac:dyDescent="0.2">
      <c r="A306" s="405"/>
      <c r="B306" s="372"/>
      <c r="C306" s="360"/>
      <c r="D306" s="365"/>
      <c r="E306" s="65" t="str">
        <f>Parameters!$B$16</f>
        <v>Male</v>
      </c>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8">
        <f t="shared" si="304"/>
        <v>0</v>
      </c>
    </row>
    <row r="307" spans="1:59" ht="12.75" customHeight="1" x14ac:dyDescent="0.2">
      <c r="A307" s="405"/>
      <c r="B307" s="372"/>
      <c r="C307" s="361"/>
      <c r="D307" s="366" t="str">
        <f>Parameters!$B$11</f>
        <v>Hosp.</v>
      </c>
      <c r="E307" s="66" t="str">
        <f>Parameters!$B$14</f>
        <v>Total</v>
      </c>
      <c r="F307" s="14">
        <f>F308+F309</f>
        <v>0</v>
      </c>
      <c r="G307" s="14">
        <f t="shared" ref="G307:BF307" si="305">G308+G309</f>
        <v>0</v>
      </c>
      <c r="H307" s="14">
        <f t="shared" si="305"/>
        <v>0</v>
      </c>
      <c r="I307" s="14">
        <f t="shared" si="305"/>
        <v>0</v>
      </c>
      <c r="J307" s="14">
        <f t="shared" si="305"/>
        <v>0</v>
      </c>
      <c r="K307" s="14">
        <f t="shared" si="305"/>
        <v>0</v>
      </c>
      <c r="L307" s="14">
        <f t="shared" si="305"/>
        <v>0</v>
      </c>
      <c r="M307" s="14">
        <f t="shared" si="305"/>
        <v>0</v>
      </c>
      <c r="N307" s="14">
        <f t="shared" si="305"/>
        <v>0</v>
      </c>
      <c r="O307" s="14">
        <f t="shared" si="305"/>
        <v>0</v>
      </c>
      <c r="P307" s="14">
        <f t="shared" si="305"/>
        <v>0</v>
      </c>
      <c r="Q307" s="14">
        <f t="shared" si="305"/>
        <v>0</v>
      </c>
      <c r="R307" s="14">
        <f t="shared" si="305"/>
        <v>0</v>
      </c>
      <c r="S307" s="14">
        <f t="shared" si="305"/>
        <v>0</v>
      </c>
      <c r="T307" s="14">
        <f t="shared" si="305"/>
        <v>0</v>
      </c>
      <c r="U307" s="14">
        <f t="shared" si="305"/>
        <v>0</v>
      </c>
      <c r="V307" s="14">
        <f t="shared" si="305"/>
        <v>0</v>
      </c>
      <c r="W307" s="14">
        <f t="shared" si="305"/>
        <v>0</v>
      </c>
      <c r="X307" s="14">
        <f t="shared" si="305"/>
        <v>0</v>
      </c>
      <c r="Y307" s="14">
        <f t="shared" si="305"/>
        <v>0</v>
      </c>
      <c r="Z307" s="14">
        <f t="shared" si="305"/>
        <v>0</v>
      </c>
      <c r="AA307" s="14">
        <f t="shared" si="305"/>
        <v>0</v>
      </c>
      <c r="AB307" s="14">
        <f t="shared" si="305"/>
        <v>0</v>
      </c>
      <c r="AC307" s="14">
        <f t="shared" si="305"/>
        <v>0</v>
      </c>
      <c r="AD307" s="14">
        <f t="shared" si="305"/>
        <v>0</v>
      </c>
      <c r="AE307" s="14">
        <f t="shared" si="305"/>
        <v>0</v>
      </c>
      <c r="AF307" s="14">
        <f t="shared" si="305"/>
        <v>0</v>
      </c>
      <c r="AG307" s="14">
        <f t="shared" si="305"/>
        <v>0</v>
      </c>
      <c r="AH307" s="14">
        <f t="shared" si="305"/>
        <v>0</v>
      </c>
      <c r="AI307" s="14">
        <f t="shared" si="305"/>
        <v>0</v>
      </c>
      <c r="AJ307" s="14">
        <f t="shared" si="305"/>
        <v>0</v>
      </c>
      <c r="AK307" s="14">
        <f t="shared" si="305"/>
        <v>0</v>
      </c>
      <c r="AL307" s="14">
        <f t="shared" si="305"/>
        <v>0</v>
      </c>
      <c r="AM307" s="14">
        <f t="shared" si="305"/>
        <v>0</v>
      </c>
      <c r="AN307" s="14">
        <f t="shared" si="305"/>
        <v>0</v>
      </c>
      <c r="AO307" s="14">
        <f t="shared" si="305"/>
        <v>0</v>
      </c>
      <c r="AP307" s="14">
        <f t="shared" si="305"/>
        <v>0</v>
      </c>
      <c r="AQ307" s="14">
        <f t="shared" si="305"/>
        <v>0</v>
      </c>
      <c r="AR307" s="14">
        <f t="shared" si="305"/>
        <v>0</v>
      </c>
      <c r="AS307" s="14">
        <f t="shared" si="305"/>
        <v>0</v>
      </c>
      <c r="AT307" s="14">
        <f t="shared" si="305"/>
        <v>0</v>
      </c>
      <c r="AU307" s="14">
        <f t="shared" si="305"/>
        <v>0</v>
      </c>
      <c r="AV307" s="14">
        <f t="shared" si="305"/>
        <v>0</v>
      </c>
      <c r="AW307" s="14">
        <f t="shared" si="305"/>
        <v>0</v>
      </c>
      <c r="AX307" s="14">
        <f t="shared" si="305"/>
        <v>0</v>
      </c>
      <c r="AY307" s="14">
        <f t="shared" si="305"/>
        <v>0</v>
      </c>
      <c r="AZ307" s="14">
        <f t="shared" si="305"/>
        <v>0</v>
      </c>
      <c r="BA307" s="14">
        <f t="shared" si="305"/>
        <v>0</v>
      </c>
      <c r="BB307" s="14">
        <f t="shared" si="305"/>
        <v>0</v>
      </c>
      <c r="BC307" s="14">
        <f t="shared" si="305"/>
        <v>0</v>
      </c>
      <c r="BD307" s="14">
        <f t="shared" si="305"/>
        <v>0</v>
      </c>
      <c r="BE307" s="14">
        <f t="shared" si="305"/>
        <v>0</v>
      </c>
      <c r="BF307" s="14">
        <f t="shared" si="305"/>
        <v>0</v>
      </c>
      <c r="BG307" s="29">
        <f t="shared" si="304"/>
        <v>0</v>
      </c>
    </row>
    <row r="308" spans="1:59" ht="12.75" customHeight="1" x14ac:dyDescent="0.2">
      <c r="A308" s="405"/>
      <c r="B308" s="372"/>
      <c r="C308" s="361"/>
      <c r="D308" s="367"/>
      <c r="E308" s="43"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304"/>
        <v>0</v>
      </c>
    </row>
    <row r="309" spans="1:59" ht="12.75" customHeight="1" x14ac:dyDescent="0.2">
      <c r="A309" s="405"/>
      <c r="B309" s="372"/>
      <c r="C309" s="361"/>
      <c r="D309" s="368"/>
      <c r="E309" s="43"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304"/>
        <v>0</v>
      </c>
    </row>
    <row r="310" spans="1:59" ht="12.75" customHeight="1" x14ac:dyDescent="0.2">
      <c r="A310" s="405"/>
      <c r="B310" s="372"/>
      <c r="C310" s="361"/>
      <c r="D310" s="369" t="str">
        <f>Parameters!$B$12</f>
        <v>ICU</v>
      </c>
      <c r="E310" s="66" t="str">
        <f>Parameters!$B$14</f>
        <v>Total</v>
      </c>
      <c r="F310" s="14">
        <f>F311+F312</f>
        <v>0</v>
      </c>
      <c r="G310" s="14">
        <f t="shared" ref="G310:BF310" si="306">G311+G312</f>
        <v>0</v>
      </c>
      <c r="H310" s="14">
        <f t="shared" si="306"/>
        <v>0</v>
      </c>
      <c r="I310" s="14">
        <f t="shared" si="306"/>
        <v>0</v>
      </c>
      <c r="J310" s="14">
        <f t="shared" si="306"/>
        <v>0</v>
      </c>
      <c r="K310" s="14">
        <f t="shared" si="306"/>
        <v>0</v>
      </c>
      <c r="L310" s="14">
        <f t="shared" si="306"/>
        <v>0</v>
      </c>
      <c r="M310" s="14">
        <f t="shared" si="306"/>
        <v>0</v>
      </c>
      <c r="N310" s="14">
        <f t="shared" si="306"/>
        <v>0</v>
      </c>
      <c r="O310" s="14">
        <f t="shared" si="306"/>
        <v>0</v>
      </c>
      <c r="P310" s="14">
        <f t="shared" si="306"/>
        <v>0</v>
      </c>
      <c r="Q310" s="14">
        <f t="shared" si="306"/>
        <v>0</v>
      </c>
      <c r="R310" s="14">
        <f t="shared" si="306"/>
        <v>0</v>
      </c>
      <c r="S310" s="14">
        <f t="shared" si="306"/>
        <v>0</v>
      </c>
      <c r="T310" s="14">
        <f t="shared" si="306"/>
        <v>0</v>
      </c>
      <c r="U310" s="14">
        <f t="shared" si="306"/>
        <v>0</v>
      </c>
      <c r="V310" s="14">
        <f t="shared" si="306"/>
        <v>0</v>
      </c>
      <c r="W310" s="14">
        <f t="shared" si="306"/>
        <v>0</v>
      </c>
      <c r="X310" s="14">
        <f t="shared" si="306"/>
        <v>0</v>
      </c>
      <c r="Y310" s="14">
        <f t="shared" si="306"/>
        <v>0</v>
      </c>
      <c r="Z310" s="14">
        <f t="shared" si="306"/>
        <v>0</v>
      </c>
      <c r="AA310" s="14">
        <f t="shared" si="306"/>
        <v>0</v>
      </c>
      <c r="AB310" s="14">
        <f t="shared" si="306"/>
        <v>0</v>
      </c>
      <c r="AC310" s="14">
        <f t="shared" si="306"/>
        <v>0</v>
      </c>
      <c r="AD310" s="14">
        <f t="shared" si="306"/>
        <v>0</v>
      </c>
      <c r="AE310" s="14">
        <f t="shared" si="306"/>
        <v>0</v>
      </c>
      <c r="AF310" s="14">
        <f t="shared" si="306"/>
        <v>0</v>
      </c>
      <c r="AG310" s="14">
        <f t="shared" si="306"/>
        <v>0</v>
      </c>
      <c r="AH310" s="14">
        <f t="shared" si="306"/>
        <v>0</v>
      </c>
      <c r="AI310" s="14">
        <f t="shared" si="306"/>
        <v>0</v>
      </c>
      <c r="AJ310" s="14">
        <f t="shared" si="306"/>
        <v>0</v>
      </c>
      <c r="AK310" s="14">
        <f t="shared" si="306"/>
        <v>0</v>
      </c>
      <c r="AL310" s="14">
        <f t="shared" si="306"/>
        <v>0</v>
      </c>
      <c r="AM310" s="14">
        <f t="shared" si="306"/>
        <v>0</v>
      </c>
      <c r="AN310" s="14">
        <f t="shared" si="306"/>
        <v>0</v>
      </c>
      <c r="AO310" s="14">
        <f t="shared" si="306"/>
        <v>0</v>
      </c>
      <c r="AP310" s="14">
        <f t="shared" si="306"/>
        <v>0</v>
      </c>
      <c r="AQ310" s="14">
        <f t="shared" si="306"/>
        <v>0</v>
      </c>
      <c r="AR310" s="14">
        <f t="shared" si="306"/>
        <v>0</v>
      </c>
      <c r="AS310" s="14">
        <f t="shared" si="306"/>
        <v>0</v>
      </c>
      <c r="AT310" s="14">
        <f t="shared" si="306"/>
        <v>0</v>
      </c>
      <c r="AU310" s="14">
        <f t="shared" si="306"/>
        <v>0</v>
      </c>
      <c r="AV310" s="14">
        <f t="shared" si="306"/>
        <v>0</v>
      </c>
      <c r="AW310" s="14">
        <f t="shared" si="306"/>
        <v>0</v>
      </c>
      <c r="AX310" s="14">
        <f t="shared" si="306"/>
        <v>0</v>
      </c>
      <c r="AY310" s="14">
        <f t="shared" si="306"/>
        <v>0</v>
      </c>
      <c r="AZ310" s="14">
        <f t="shared" si="306"/>
        <v>0</v>
      </c>
      <c r="BA310" s="14">
        <f t="shared" si="306"/>
        <v>0</v>
      </c>
      <c r="BB310" s="14">
        <f t="shared" si="306"/>
        <v>0</v>
      </c>
      <c r="BC310" s="14">
        <f t="shared" si="306"/>
        <v>0</v>
      </c>
      <c r="BD310" s="14">
        <f t="shared" si="306"/>
        <v>0</v>
      </c>
      <c r="BE310" s="14">
        <f t="shared" si="306"/>
        <v>0</v>
      </c>
      <c r="BF310" s="14">
        <f t="shared" si="306"/>
        <v>0</v>
      </c>
      <c r="BG310" s="29">
        <f t="shared" si="304"/>
        <v>0</v>
      </c>
    </row>
    <row r="311" spans="1:59" ht="12.75" customHeight="1" x14ac:dyDescent="0.2">
      <c r="A311" s="405"/>
      <c r="B311" s="372"/>
      <c r="C311" s="361"/>
      <c r="D311" s="367"/>
      <c r="E311" s="43"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304"/>
        <v>0</v>
      </c>
    </row>
    <row r="312" spans="1:59" ht="12.75" customHeight="1" x14ac:dyDescent="0.2">
      <c r="A312" s="405"/>
      <c r="B312" s="372"/>
      <c r="C312" s="361"/>
      <c r="D312" s="368"/>
      <c r="E312" s="43" t="str">
        <f>Parameters!$B$16</f>
        <v>Male</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6">
        <f t="shared" si="304"/>
        <v>0</v>
      </c>
    </row>
    <row r="313" spans="1:59" ht="12.75" customHeight="1" x14ac:dyDescent="0.2">
      <c r="A313" s="405"/>
      <c r="B313" s="372"/>
      <c r="C313" s="361"/>
      <c r="D313" s="369" t="str">
        <f>Parameters!$B$13</f>
        <v>Death</v>
      </c>
      <c r="E313" s="66" t="str">
        <f>Parameters!$B$14</f>
        <v>Total</v>
      </c>
      <c r="F313" s="14">
        <f>F314+F315</f>
        <v>0</v>
      </c>
      <c r="G313" s="14">
        <f t="shared" ref="G313:BF313" si="307">G314+G315</f>
        <v>0</v>
      </c>
      <c r="H313" s="14">
        <f t="shared" si="307"/>
        <v>0</v>
      </c>
      <c r="I313" s="14">
        <f t="shared" si="307"/>
        <v>0</v>
      </c>
      <c r="J313" s="14">
        <f t="shared" si="307"/>
        <v>0</v>
      </c>
      <c r="K313" s="14">
        <f t="shared" si="307"/>
        <v>0</v>
      </c>
      <c r="L313" s="14">
        <f t="shared" si="307"/>
        <v>0</v>
      </c>
      <c r="M313" s="14">
        <f t="shared" si="307"/>
        <v>0</v>
      </c>
      <c r="N313" s="14">
        <f t="shared" si="307"/>
        <v>0</v>
      </c>
      <c r="O313" s="14">
        <f t="shared" si="307"/>
        <v>0</v>
      </c>
      <c r="P313" s="14">
        <f t="shared" si="307"/>
        <v>0</v>
      </c>
      <c r="Q313" s="14">
        <f t="shared" si="307"/>
        <v>0</v>
      </c>
      <c r="R313" s="14">
        <f t="shared" si="307"/>
        <v>0</v>
      </c>
      <c r="S313" s="14">
        <f t="shared" si="307"/>
        <v>0</v>
      </c>
      <c r="T313" s="14">
        <f t="shared" si="307"/>
        <v>0</v>
      </c>
      <c r="U313" s="14">
        <f t="shared" si="307"/>
        <v>0</v>
      </c>
      <c r="V313" s="14">
        <f t="shared" si="307"/>
        <v>0</v>
      </c>
      <c r="W313" s="14">
        <f t="shared" si="307"/>
        <v>0</v>
      </c>
      <c r="X313" s="14">
        <f t="shared" si="307"/>
        <v>0</v>
      </c>
      <c r="Y313" s="14">
        <f t="shared" si="307"/>
        <v>0</v>
      </c>
      <c r="Z313" s="14">
        <f t="shared" si="307"/>
        <v>0</v>
      </c>
      <c r="AA313" s="14">
        <f t="shared" si="307"/>
        <v>0</v>
      </c>
      <c r="AB313" s="14">
        <f t="shared" si="307"/>
        <v>0</v>
      </c>
      <c r="AC313" s="14">
        <f t="shared" si="307"/>
        <v>0</v>
      </c>
      <c r="AD313" s="14">
        <f t="shared" si="307"/>
        <v>0</v>
      </c>
      <c r="AE313" s="14">
        <f t="shared" si="307"/>
        <v>0</v>
      </c>
      <c r="AF313" s="14">
        <f t="shared" si="307"/>
        <v>0</v>
      </c>
      <c r="AG313" s="14">
        <f t="shared" si="307"/>
        <v>0</v>
      </c>
      <c r="AH313" s="14">
        <f t="shared" si="307"/>
        <v>0</v>
      </c>
      <c r="AI313" s="14">
        <f t="shared" si="307"/>
        <v>0</v>
      </c>
      <c r="AJ313" s="14">
        <f t="shared" si="307"/>
        <v>0</v>
      </c>
      <c r="AK313" s="14">
        <f t="shared" si="307"/>
        <v>0</v>
      </c>
      <c r="AL313" s="14">
        <f t="shared" si="307"/>
        <v>0</v>
      </c>
      <c r="AM313" s="14">
        <f t="shared" si="307"/>
        <v>0</v>
      </c>
      <c r="AN313" s="14">
        <f t="shared" si="307"/>
        <v>0</v>
      </c>
      <c r="AO313" s="14">
        <f t="shared" si="307"/>
        <v>0</v>
      </c>
      <c r="AP313" s="14">
        <f t="shared" si="307"/>
        <v>0</v>
      </c>
      <c r="AQ313" s="14">
        <f t="shared" si="307"/>
        <v>0</v>
      </c>
      <c r="AR313" s="14">
        <f t="shared" si="307"/>
        <v>0</v>
      </c>
      <c r="AS313" s="14">
        <f t="shared" si="307"/>
        <v>0</v>
      </c>
      <c r="AT313" s="14">
        <f t="shared" si="307"/>
        <v>0</v>
      </c>
      <c r="AU313" s="14">
        <f t="shared" si="307"/>
        <v>0</v>
      </c>
      <c r="AV313" s="14">
        <f t="shared" si="307"/>
        <v>0</v>
      </c>
      <c r="AW313" s="14">
        <f t="shared" si="307"/>
        <v>0</v>
      </c>
      <c r="AX313" s="14">
        <f t="shared" si="307"/>
        <v>0</v>
      </c>
      <c r="AY313" s="14">
        <f t="shared" si="307"/>
        <v>0</v>
      </c>
      <c r="AZ313" s="14">
        <f t="shared" si="307"/>
        <v>0</v>
      </c>
      <c r="BA313" s="14">
        <f t="shared" si="307"/>
        <v>0</v>
      </c>
      <c r="BB313" s="14">
        <f t="shared" si="307"/>
        <v>0</v>
      </c>
      <c r="BC313" s="14">
        <f t="shared" si="307"/>
        <v>0</v>
      </c>
      <c r="BD313" s="14">
        <f t="shared" si="307"/>
        <v>0</v>
      </c>
      <c r="BE313" s="14">
        <f t="shared" si="307"/>
        <v>0</v>
      </c>
      <c r="BF313" s="14">
        <f t="shared" si="307"/>
        <v>0</v>
      </c>
      <c r="BG313" s="29">
        <f t="shared" si="304"/>
        <v>0</v>
      </c>
    </row>
    <row r="314" spans="1:59" ht="12.75" customHeight="1" x14ac:dyDescent="0.2">
      <c r="A314" s="405"/>
      <c r="B314" s="372"/>
      <c r="C314" s="361"/>
      <c r="D314" s="367"/>
      <c r="E314" s="43" t="str">
        <f>Parameters!$B$15</f>
        <v>Fem.</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6">
        <f t="shared" si="304"/>
        <v>0</v>
      </c>
    </row>
    <row r="315" spans="1:59" ht="13.5" customHeight="1" thickBot="1" x14ac:dyDescent="0.25">
      <c r="A315" s="405"/>
      <c r="B315" s="372"/>
      <c r="C315" s="362"/>
      <c r="D315" s="370"/>
      <c r="E315" s="43" t="str">
        <f>Parameters!$B$16</f>
        <v>Male</v>
      </c>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3">
        <f>SUM(F315:BF315)</f>
        <v>0</v>
      </c>
    </row>
    <row r="316" spans="1:59" ht="12.75" customHeight="1" x14ac:dyDescent="0.2">
      <c r="A316" s="405"/>
      <c r="B316" s="372"/>
      <c r="C316" s="359" t="str">
        <f>Parameters!$C$5</f>
        <v>12 to 23 m.</v>
      </c>
      <c r="D316" s="363" t="str">
        <f>Parameters!$B$10</f>
        <v>Fever</v>
      </c>
      <c r="E316" s="64" t="str">
        <f>Parameters!$B$14</f>
        <v>Total</v>
      </c>
      <c r="F316" s="30">
        <f>F317+F318</f>
        <v>0</v>
      </c>
      <c r="G316" s="30">
        <f t="shared" ref="G316:BF316" si="308">G317+G318</f>
        <v>0</v>
      </c>
      <c r="H316" s="30">
        <f t="shared" si="308"/>
        <v>0</v>
      </c>
      <c r="I316" s="30">
        <f t="shared" si="308"/>
        <v>0</v>
      </c>
      <c r="J316" s="30">
        <f t="shared" si="308"/>
        <v>0</v>
      </c>
      <c r="K316" s="30">
        <f t="shared" si="308"/>
        <v>0</v>
      </c>
      <c r="L316" s="30">
        <f t="shared" si="308"/>
        <v>0</v>
      </c>
      <c r="M316" s="30">
        <f t="shared" si="308"/>
        <v>0</v>
      </c>
      <c r="N316" s="30">
        <f t="shared" si="308"/>
        <v>0</v>
      </c>
      <c r="O316" s="30">
        <f t="shared" si="308"/>
        <v>0</v>
      </c>
      <c r="P316" s="30">
        <f t="shared" si="308"/>
        <v>0</v>
      </c>
      <c r="Q316" s="30">
        <f t="shared" si="308"/>
        <v>0</v>
      </c>
      <c r="R316" s="30">
        <f t="shared" si="308"/>
        <v>0</v>
      </c>
      <c r="S316" s="30">
        <f t="shared" si="308"/>
        <v>0</v>
      </c>
      <c r="T316" s="30">
        <f t="shared" si="308"/>
        <v>0</v>
      </c>
      <c r="U316" s="30">
        <f t="shared" si="308"/>
        <v>0</v>
      </c>
      <c r="V316" s="30">
        <f t="shared" si="308"/>
        <v>0</v>
      </c>
      <c r="W316" s="30">
        <f t="shared" si="308"/>
        <v>0</v>
      </c>
      <c r="X316" s="30">
        <f t="shared" si="308"/>
        <v>0</v>
      </c>
      <c r="Y316" s="30">
        <f t="shared" si="308"/>
        <v>0</v>
      </c>
      <c r="Z316" s="30">
        <f t="shared" si="308"/>
        <v>0</v>
      </c>
      <c r="AA316" s="30">
        <f t="shared" si="308"/>
        <v>0</v>
      </c>
      <c r="AB316" s="30">
        <f t="shared" si="308"/>
        <v>0</v>
      </c>
      <c r="AC316" s="30">
        <f t="shared" si="308"/>
        <v>0</v>
      </c>
      <c r="AD316" s="30">
        <f t="shared" si="308"/>
        <v>0</v>
      </c>
      <c r="AE316" s="30">
        <f t="shared" si="308"/>
        <v>0</v>
      </c>
      <c r="AF316" s="30">
        <f t="shared" si="308"/>
        <v>0</v>
      </c>
      <c r="AG316" s="30">
        <f t="shared" si="308"/>
        <v>0</v>
      </c>
      <c r="AH316" s="30">
        <f t="shared" si="308"/>
        <v>0</v>
      </c>
      <c r="AI316" s="30">
        <f t="shared" si="308"/>
        <v>0</v>
      </c>
      <c r="AJ316" s="30">
        <f t="shared" si="308"/>
        <v>0</v>
      </c>
      <c r="AK316" s="30">
        <f t="shared" si="308"/>
        <v>0</v>
      </c>
      <c r="AL316" s="30">
        <f t="shared" si="308"/>
        <v>0</v>
      </c>
      <c r="AM316" s="30">
        <f t="shared" si="308"/>
        <v>0</v>
      </c>
      <c r="AN316" s="30">
        <f t="shared" si="308"/>
        <v>0</v>
      </c>
      <c r="AO316" s="30">
        <f t="shared" si="308"/>
        <v>0</v>
      </c>
      <c r="AP316" s="30">
        <f t="shared" si="308"/>
        <v>0</v>
      </c>
      <c r="AQ316" s="30">
        <f t="shared" si="308"/>
        <v>0</v>
      </c>
      <c r="AR316" s="30">
        <f t="shared" si="308"/>
        <v>0</v>
      </c>
      <c r="AS316" s="30">
        <f t="shared" si="308"/>
        <v>0</v>
      </c>
      <c r="AT316" s="30">
        <f t="shared" si="308"/>
        <v>0</v>
      </c>
      <c r="AU316" s="30">
        <f t="shared" si="308"/>
        <v>0</v>
      </c>
      <c r="AV316" s="30">
        <f t="shared" si="308"/>
        <v>0</v>
      </c>
      <c r="AW316" s="30">
        <f t="shared" si="308"/>
        <v>0</v>
      </c>
      <c r="AX316" s="30">
        <f t="shared" si="308"/>
        <v>0</v>
      </c>
      <c r="AY316" s="30">
        <f t="shared" si="308"/>
        <v>0</v>
      </c>
      <c r="AZ316" s="30">
        <f t="shared" si="308"/>
        <v>0</v>
      </c>
      <c r="BA316" s="30">
        <f t="shared" si="308"/>
        <v>0</v>
      </c>
      <c r="BB316" s="30">
        <f t="shared" si="308"/>
        <v>0</v>
      </c>
      <c r="BC316" s="30">
        <f t="shared" si="308"/>
        <v>0</v>
      </c>
      <c r="BD316" s="30">
        <f t="shared" si="308"/>
        <v>0</v>
      </c>
      <c r="BE316" s="30">
        <f t="shared" si="308"/>
        <v>0</v>
      </c>
      <c r="BF316" s="30">
        <f t="shared" si="308"/>
        <v>0</v>
      </c>
      <c r="BG316" s="31">
        <f>SUM(F316:BF316)</f>
        <v>0</v>
      </c>
    </row>
    <row r="317" spans="1:59" ht="12.75" customHeight="1" x14ac:dyDescent="0.2">
      <c r="A317" s="405"/>
      <c r="B317" s="372"/>
      <c r="C317" s="360"/>
      <c r="D317" s="364"/>
      <c r="E317" s="65" t="str">
        <f>Parameters!$B$15</f>
        <v>Fem.</v>
      </c>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8">
        <f t="shared" ref="BG317:BG326" si="309">SUM(F317:BF317)</f>
        <v>0</v>
      </c>
    </row>
    <row r="318" spans="1:59" ht="12.75" customHeight="1" x14ac:dyDescent="0.2">
      <c r="A318" s="405"/>
      <c r="B318" s="372"/>
      <c r="C318" s="360"/>
      <c r="D318" s="365"/>
      <c r="E318" s="65" t="str">
        <f>Parameters!$B$16</f>
        <v>Male</v>
      </c>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8">
        <f t="shared" si="309"/>
        <v>0</v>
      </c>
    </row>
    <row r="319" spans="1:59" ht="12.75" customHeight="1" x14ac:dyDescent="0.2">
      <c r="A319" s="405"/>
      <c r="B319" s="372"/>
      <c r="C319" s="361"/>
      <c r="D319" s="366" t="str">
        <f>Parameters!$B$11</f>
        <v>Hosp.</v>
      </c>
      <c r="E319" s="66" t="str">
        <f>Parameters!$B$14</f>
        <v>Total</v>
      </c>
      <c r="F319" s="14">
        <f>F320+F321</f>
        <v>0</v>
      </c>
      <c r="G319" s="14">
        <f t="shared" ref="G319:BF319" si="310">G320+G321</f>
        <v>0</v>
      </c>
      <c r="H319" s="14">
        <f t="shared" si="310"/>
        <v>0</v>
      </c>
      <c r="I319" s="14">
        <f t="shared" si="310"/>
        <v>0</v>
      </c>
      <c r="J319" s="14">
        <f t="shared" si="310"/>
        <v>0</v>
      </c>
      <c r="K319" s="14">
        <f t="shared" si="310"/>
        <v>0</v>
      </c>
      <c r="L319" s="14">
        <f t="shared" si="310"/>
        <v>0</v>
      </c>
      <c r="M319" s="14">
        <f t="shared" si="310"/>
        <v>0</v>
      </c>
      <c r="N319" s="14">
        <f t="shared" si="310"/>
        <v>0</v>
      </c>
      <c r="O319" s="14">
        <f t="shared" si="310"/>
        <v>0</v>
      </c>
      <c r="P319" s="14">
        <f t="shared" si="310"/>
        <v>0</v>
      </c>
      <c r="Q319" s="14">
        <f t="shared" si="310"/>
        <v>0</v>
      </c>
      <c r="R319" s="14">
        <f t="shared" si="310"/>
        <v>0</v>
      </c>
      <c r="S319" s="14">
        <f t="shared" si="310"/>
        <v>0</v>
      </c>
      <c r="T319" s="14">
        <f t="shared" si="310"/>
        <v>0</v>
      </c>
      <c r="U319" s="14">
        <f t="shared" si="310"/>
        <v>0</v>
      </c>
      <c r="V319" s="14">
        <f t="shared" si="310"/>
        <v>0</v>
      </c>
      <c r="W319" s="14">
        <f t="shared" si="310"/>
        <v>0</v>
      </c>
      <c r="X319" s="14">
        <f t="shared" si="310"/>
        <v>0</v>
      </c>
      <c r="Y319" s="14">
        <f t="shared" si="310"/>
        <v>0</v>
      </c>
      <c r="Z319" s="14">
        <f t="shared" si="310"/>
        <v>0</v>
      </c>
      <c r="AA319" s="14">
        <f t="shared" si="310"/>
        <v>0</v>
      </c>
      <c r="AB319" s="14">
        <f t="shared" si="310"/>
        <v>0</v>
      </c>
      <c r="AC319" s="14">
        <f t="shared" si="310"/>
        <v>0</v>
      </c>
      <c r="AD319" s="14">
        <f t="shared" si="310"/>
        <v>0</v>
      </c>
      <c r="AE319" s="14">
        <f t="shared" si="310"/>
        <v>0</v>
      </c>
      <c r="AF319" s="14">
        <f t="shared" si="310"/>
        <v>0</v>
      </c>
      <c r="AG319" s="14">
        <f t="shared" si="310"/>
        <v>0</v>
      </c>
      <c r="AH319" s="14">
        <f t="shared" si="310"/>
        <v>0</v>
      </c>
      <c r="AI319" s="14">
        <f t="shared" si="310"/>
        <v>0</v>
      </c>
      <c r="AJ319" s="14">
        <f t="shared" si="310"/>
        <v>0</v>
      </c>
      <c r="AK319" s="14">
        <f t="shared" si="310"/>
        <v>0</v>
      </c>
      <c r="AL319" s="14">
        <f t="shared" si="310"/>
        <v>0</v>
      </c>
      <c r="AM319" s="14">
        <f t="shared" si="310"/>
        <v>0</v>
      </c>
      <c r="AN319" s="14">
        <f t="shared" si="310"/>
        <v>0</v>
      </c>
      <c r="AO319" s="14">
        <f t="shared" si="310"/>
        <v>0</v>
      </c>
      <c r="AP319" s="14">
        <f t="shared" si="310"/>
        <v>0</v>
      </c>
      <c r="AQ319" s="14">
        <f t="shared" si="310"/>
        <v>0</v>
      </c>
      <c r="AR319" s="14">
        <f t="shared" si="310"/>
        <v>0</v>
      </c>
      <c r="AS319" s="14">
        <f t="shared" si="310"/>
        <v>0</v>
      </c>
      <c r="AT319" s="14">
        <f t="shared" si="310"/>
        <v>0</v>
      </c>
      <c r="AU319" s="14">
        <f t="shared" si="310"/>
        <v>0</v>
      </c>
      <c r="AV319" s="14">
        <f t="shared" si="310"/>
        <v>0</v>
      </c>
      <c r="AW319" s="14">
        <f t="shared" si="310"/>
        <v>0</v>
      </c>
      <c r="AX319" s="14">
        <f t="shared" si="310"/>
        <v>0</v>
      </c>
      <c r="AY319" s="14">
        <f t="shared" si="310"/>
        <v>0</v>
      </c>
      <c r="AZ319" s="14">
        <f t="shared" si="310"/>
        <v>0</v>
      </c>
      <c r="BA319" s="14">
        <f t="shared" si="310"/>
        <v>0</v>
      </c>
      <c r="BB319" s="14">
        <f t="shared" si="310"/>
        <v>0</v>
      </c>
      <c r="BC319" s="14">
        <f t="shared" si="310"/>
        <v>0</v>
      </c>
      <c r="BD319" s="14">
        <f t="shared" si="310"/>
        <v>0</v>
      </c>
      <c r="BE319" s="14">
        <f t="shared" si="310"/>
        <v>0</v>
      </c>
      <c r="BF319" s="14">
        <f t="shared" si="310"/>
        <v>0</v>
      </c>
      <c r="BG319" s="29">
        <f t="shared" si="309"/>
        <v>0</v>
      </c>
    </row>
    <row r="320" spans="1:59" ht="12.75" customHeight="1" x14ac:dyDescent="0.2">
      <c r="A320" s="405"/>
      <c r="B320" s="372"/>
      <c r="C320" s="361"/>
      <c r="D320" s="367"/>
      <c r="E320" s="43"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309"/>
        <v>0</v>
      </c>
    </row>
    <row r="321" spans="1:64" ht="12.75" customHeight="1" x14ac:dyDescent="0.2">
      <c r="A321" s="405"/>
      <c r="B321" s="372"/>
      <c r="C321" s="361"/>
      <c r="D321" s="368"/>
      <c r="E321" s="43"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309"/>
        <v>0</v>
      </c>
    </row>
    <row r="322" spans="1:64" ht="12.75" customHeight="1" x14ac:dyDescent="0.2">
      <c r="A322" s="405"/>
      <c r="B322" s="372"/>
      <c r="C322" s="361"/>
      <c r="D322" s="369" t="str">
        <f>Parameters!$B$12</f>
        <v>ICU</v>
      </c>
      <c r="E322" s="66" t="str">
        <f>Parameters!$B$14</f>
        <v>Total</v>
      </c>
      <c r="F322" s="14">
        <f>F323+F324</f>
        <v>0</v>
      </c>
      <c r="G322" s="14">
        <f t="shared" ref="G322:BF322" si="311">G323+G324</f>
        <v>0</v>
      </c>
      <c r="H322" s="14">
        <f t="shared" si="311"/>
        <v>0</v>
      </c>
      <c r="I322" s="14">
        <f t="shared" si="311"/>
        <v>0</v>
      </c>
      <c r="J322" s="14">
        <f t="shared" si="311"/>
        <v>0</v>
      </c>
      <c r="K322" s="14">
        <f t="shared" si="311"/>
        <v>0</v>
      </c>
      <c r="L322" s="14">
        <f t="shared" si="311"/>
        <v>0</v>
      </c>
      <c r="M322" s="14">
        <f t="shared" si="311"/>
        <v>0</v>
      </c>
      <c r="N322" s="14">
        <f t="shared" si="311"/>
        <v>0</v>
      </c>
      <c r="O322" s="14">
        <f t="shared" si="311"/>
        <v>0</v>
      </c>
      <c r="P322" s="14">
        <f t="shared" si="311"/>
        <v>0</v>
      </c>
      <c r="Q322" s="14">
        <f t="shared" si="311"/>
        <v>0</v>
      </c>
      <c r="R322" s="14">
        <f t="shared" si="311"/>
        <v>0</v>
      </c>
      <c r="S322" s="14">
        <f t="shared" si="311"/>
        <v>0</v>
      </c>
      <c r="T322" s="14">
        <f t="shared" si="311"/>
        <v>0</v>
      </c>
      <c r="U322" s="14">
        <f t="shared" si="311"/>
        <v>0</v>
      </c>
      <c r="V322" s="14">
        <f t="shared" si="311"/>
        <v>0</v>
      </c>
      <c r="W322" s="14">
        <f t="shared" si="311"/>
        <v>0</v>
      </c>
      <c r="X322" s="14">
        <f t="shared" si="311"/>
        <v>0</v>
      </c>
      <c r="Y322" s="14">
        <f t="shared" si="311"/>
        <v>0</v>
      </c>
      <c r="Z322" s="14">
        <f t="shared" si="311"/>
        <v>0</v>
      </c>
      <c r="AA322" s="14">
        <f t="shared" si="311"/>
        <v>0</v>
      </c>
      <c r="AB322" s="14">
        <f t="shared" si="311"/>
        <v>0</v>
      </c>
      <c r="AC322" s="14">
        <f t="shared" si="311"/>
        <v>0</v>
      </c>
      <c r="AD322" s="14">
        <f t="shared" si="311"/>
        <v>0</v>
      </c>
      <c r="AE322" s="14">
        <f t="shared" si="311"/>
        <v>0</v>
      </c>
      <c r="AF322" s="14">
        <f t="shared" si="311"/>
        <v>0</v>
      </c>
      <c r="AG322" s="14">
        <f t="shared" si="311"/>
        <v>0</v>
      </c>
      <c r="AH322" s="14">
        <f t="shared" si="311"/>
        <v>0</v>
      </c>
      <c r="AI322" s="14">
        <f t="shared" si="311"/>
        <v>0</v>
      </c>
      <c r="AJ322" s="14">
        <f t="shared" si="311"/>
        <v>0</v>
      </c>
      <c r="AK322" s="14">
        <f t="shared" si="311"/>
        <v>0</v>
      </c>
      <c r="AL322" s="14">
        <f t="shared" si="311"/>
        <v>0</v>
      </c>
      <c r="AM322" s="14">
        <f t="shared" si="311"/>
        <v>0</v>
      </c>
      <c r="AN322" s="14">
        <f t="shared" si="311"/>
        <v>0</v>
      </c>
      <c r="AO322" s="14">
        <f t="shared" si="311"/>
        <v>0</v>
      </c>
      <c r="AP322" s="14">
        <f t="shared" si="311"/>
        <v>0</v>
      </c>
      <c r="AQ322" s="14">
        <f t="shared" si="311"/>
        <v>0</v>
      </c>
      <c r="AR322" s="14">
        <f t="shared" si="311"/>
        <v>0</v>
      </c>
      <c r="AS322" s="14">
        <f t="shared" si="311"/>
        <v>0</v>
      </c>
      <c r="AT322" s="14">
        <f t="shared" si="311"/>
        <v>0</v>
      </c>
      <c r="AU322" s="14">
        <f t="shared" si="311"/>
        <v>0</v>
      </c>
      <c r="AV322" s="14">
        <f t="shared" si="311"/>
        <v>0</v>
      </c>
      <c r="AW322" s="14">
        <f t="shared" si="311"/>
        <v>0</v>
      </c>
      <c r="AX322" s="14">
        <f t="shared" si="311"/>
        <v>0</v>
      </c>
      <c r="AY322" s="14">
        <f t="shared" si="311"/>
        <v>0</v>
      </c>
      <c r="AZ322" s="14">
        <f t="shared" si="311"/>
        <v>0</v>
      </c>
      <c r="BA322" s="14">
        <f t="shared" si="311"/>
        <v>0</v>
      </c>
      <c r="BB322" s="14">
        <f t="shared" si="311"/>
        <v>0</v>
      </c>
      <c r="BC322" s="14">
        <f t="shared" si="311"/>
        <v>0</v>
      </c>
      <c r="BD322" s="14">
        <f t="shared" si="311"/>
        <v>0</v>
      </c>
      <c r="BE322" s="14">
        <f t="shared" si="311"/>
        <v>0</v>
      </c>
      <c r="BF322" s="14">
        <f t="shared" si="311"/>
        <v>0</v>
      </c>
      <c r="BG322" s="29">
        <f t="shared" si="309"/>
        <v>0</v>
      </c>
    </row>
    <row r="323" spans="1:64" ht="12.75" customHeight="1" x14ac:dyDescent="0.2">
      <c r="A323" s="405"/>
      <c r="B323" s="372"/>
      <c r="C323" s="361"/>
      <c r="D323" s="367"/>
      <c r="E323" s="43"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309"/>
        <v>0</v>
      </c>
    </row>
    <row r="324" spans="1:64" ht="12.75" customHeight="1" x14ac:dyDescent="0.2">
      <c r="A324" s="405"/>
      <c r="B324" s="372"/>
      <c r="C324" s="361"/>
      <c r="D324" s="368"/>
      <c r="E324" s="43" t="str">
        <f>Parameters!$B$16</f>
        <v>Male</v>
      </c>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6">
        <f t="shared" si="309"/>
        <v>0</v>
      </c>
    </row>
    <row r="325" spans="1:64" ht="12.75" customHeight="1" x14ac:dyDescent="0.2">
      <c r="A325" s="405"/>
      <c r="B325" s="372"/>
      <c r="C325" s="361"/>
      <c r="D325" s="369" t="str">
        <f>Parameters!$B$13</f>
        <v>Death</v>
      </c>
      <c r="E325" s="66" t="str">
        <f>Parameters!$B$14</f>
        <v>Total</v>
      </c>
      <c r="F325" s="14">
        <f>F326+F327</f>
        <v>0</v>
      </c>
      <c r="G325" s="14">
        <f t="shared" ref="G325:BF325" si="312">G326+G327</f>
        <v>0</v>
      </c>
      <c r="H325" s="14">
        <f t="shared" si="312"/>
        <v>0</v>
      </c>
      <c r="I325" s="14">
        <f t="shared" si="312"/>
        <v>0</v>
      </c>
      <c r="J325" s="14">
        <f t="shared" si="312"/>
        <v>0</v>
      </c>
      <c r="K325" s="14">
        <f t="shared" si="312"/>
        <v>0</v>
      </c>
      <c r="L325" s="14">
        <f t="shared" si="312"/>
        <v>0</v>
      </c>
      <c r="M325" s="14">
        <f t="shared" si="312"/>
        <v>0</v>
      </c>
      <c r="N325" s="14">
        <f t="shared" si="312"/>
        <v>0</v>
      </c>
      <c r="O325" s="14">
        <f t="shared" si="312"/>
        <v>0</v>
      </c>
      <c r="P325" s="14">
        <f t="shared" si="312"/>
        <v>0</v>
      </c>
      <c r="Q325" s="14">
        <f t="shared" si="312"/>
        <v>0</v>
      </c>
      <c r="R325" s="14">
        <f t="shared" si="312"/>
        <v>0</v>
      </c>
      <c r="S325" s="14">
        <f t="shared" si="312"/>
        <v>0</v>
      </c>
      <c r="T325" s="14">
        <f t="shared" si="312"/>
        <v>0</v>
      </c>
      <c r="U325" s="14">
        <f t="shared" si="312"/>
        <v>0</v>
      </c>
      <c r="V325" s="14">
        <f t="shared" si="312"/>
        <v>0</v>
      </c>
      <c r="W325" s="14">
        <f t="shared" si="312"/>
        <v>0</v>
      </c>
      <c r="X325" s="14">
        <f t="shared" si="312"/>
        <v>0</v>
      </c>
      <c r="Y325" s="14">
        <f t="shared" si="312"/>
        <v>0</v>
      </c>
      <c r="Z325" s="14">
        <f t="shared" si="312"/>
        <v>0</v>
      </c>
      <c r="AA325" s="14">
        <f t="shared" si="312"/>
        <v>0</v>
      </c>
      <c r="AB325" s="14">
        <f t="shared" si="312"/>
        <v>0</v>
      </c>
      <c r="AC325" s="14">
        <f t="shared" si="312"/>
        <v>0</v>
      </c>
      <c r="AD325" s="14">
        <f t="shared" si="312"/>
        <v>0</v>
      </c>
      <c r="AE325" s="14">
        <f t="shared" si="312"/>
        <v>0</v>
      </c>
      <c r="AF325" s="14">
        <f t="shared" si="312"/>
        <v>0</v>
      </c>
      <c r="AG325" s="14">
        <f t="shared" si="312"/>
        <v>0</v>
      </c>
      <c r="AH325" s="14">
        <f t="shared" si="312"/>
        <v>0</v>
      </c>
      <c r="AI325" s="14">
        <f t="shared" si="312"/>
        <v>0</v>
      </c>
      <c r="AJ325" s="14">
        <f t="shared" si="312"/>
        <v>0</v>
      </c>
      <c r="AK325" s="14">
        <f t="shared" si="312"/>
        <v>0</v>
      </c>
      <c r="AL325" s="14">
        <f t="shared" si="312"/>
        <v>0</v>
      </c>
      <c r="AM325" s="14">
        <f t="shared" si="312"/>
        <v>0</v>
      </c>
      <c r="AN325" s="14">
        <f t="shared" si="312"/>
        <v>0</v>
      </c>
      <c r="AO325" s="14">
        <f t="shared" si="312"/>
        <v>0</v>
      </c>
      <c r="AP325" s="14">
        <f t="shared" si="312"/>
        <v>0</v>
      </c>
      <c r="AQ325" s="14">
        <f t="shared" si="312"/>
        <v>0</v>
      </c>
      <c r="AR325" s="14">
        <f t="shared" si="312"/>
        <v>0</v>
      </c>
      <c r="AS325" s="14">
        <f t="shared" si="312"/>
        <v>0</v>
      </c>
      <c r="AT325" s="14">
        <f t="shared" si="312"/>
        <v>0</v>
      </c>
      <c r="AU325" s="14">
        <f t="shared" si="312"/>
        <v>0</v>
      </c>
      <c r="AV325" s="14">
        <f t="shared" si="312"/>
        <v>0</v>
      </c>
      <c r="AW325" s="14">
        <f t="shared" si="312"/>
        <v>0</v>
      </c>
      <c r="AX325" s="14">
        <f t="shared" si="312"/>
        <v>0</v>
      </c>
      <c r="AY325" s="14">
        <f t="shared" si="312"/>
        <v>0</v>
      </c>
      <c r="AZ325" s="14">
        <f t="shared" si="312"/>
        <v>0</v>
      </c>
      <c r="BA325" s="14">
        <f t="shared" si="312"/>
        <v>0</v>
      </c>
      <c r="BB325" s="14">
        <f t="shared" si="312"/>
        <v>0</v>
      </c>
      <c r="BC325" s="14">
        <f t="shared" si="312"/>
        <v>0</v>
      </c>
      <c r="BD325" s="14">
        <f t="shared" si="312"/>
        <v>0</v>
      </c>
      <c r="BE325" s="14">
        <f t="shared" si="312"/>
        <v>0</v>
      </c>
      <c r="BF325" s="14">
        <f t="shared" si="312"/>
        <v>0</v>
      </c>
      <c r="BG325" s="29">
        <f t="shared" si="309"/>
        <v>0</v>
      </c>
      <c r="BI325" s="9"/>
      <c r="BJ325" s="60"/>
    </row>
    <row r="326" spans="1:64" ht="12.75" customHeight="1" x14ac:dyDescent="0.2">
      <c r="A326" s="405"/>
      <c r="B326" s="372"/>
      <c r="C326" s="361"/>
      <c r="D326" s="367"/>
      <c r="E326" s="43" t="str">
        <f>Parameters!$B$15</f>
        <v>Fem.</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6">
        <f t="shared" si="309"/>
        <v>0</v>
      </c>
    </row>
    <row r="327" spans="1:64" ht="13.5" customHeight="1" thickBot="1" x14ac:dyDescent="0.25">
      <c r="A327" s="405"/>
      <c r="B327" s="372"/>
      <c r="C327" s="362"/>
      <c r="D327" s="370"/>
      <c r="E327" s="43" t="str">
        <f>Parameters!$B$16</f>
        <v>Male</v>
      </c>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f>SUM(F327:BF327)</f>
        <v>0</v>
      </c>
    </row>
    <row r="328" spans="1:64" ht="12.75" customHeight="1" x14ac:dyDescent="0.2">
      <c r="A328" s="405"/>
      <c r="B328" s="372"/>
      <c r="C328" s="359" t="str">
        <f>Parameters!$C$6</f>
        <v>2 to 4</v>
      </c>
      <c r="D328" s="363" t="str">
        <f>Parameters!$B$10</f>
        <v>Fever</v>
      </c>
      <c r="E328" s="64" t="str">
        <f>Parameters!$B$14</f>
        <v>Total</v>
      </c>
      <c r="F328" s="30">
        <f>F329+F330</f>
        <v>0</v>
      </c>
      <c r="G328" s="30">
        <f t="shared" ref="G328:BF328" si="313">G329+G330</f>
        <v>0</v>
      </c>
      <c r="H328" s="30">
        <f t="shared" si="313"/>
        <v>0</v>
      </c>
      <c r="I328" s="30">
        <f t="shared" si="313"/>
        <v>0</v>
      </c>
      <c r="J328" s="30">
        <f t="shared" si="313"/>
        <v>0</v>
      </c>
      <c r="K328" s="30">
        <f t="shared" si="313"/>
        <v>0</v>
      </c>
      <c r="L328" s="30">
        <f t="shared" si="313"/>
        <v>0</v>
      </c>
      <c r="M328" s="30">
        <f t="shared" si="313"/>
        <v>0</v>
      </c>
      <c r="N328" s="30">
        <f t="shared" si="313"/>
        <v>0</v>
      </c>
      <c r="O328" s="30">
        <f t="shared" si="313"/>
        <v>0</v>
      </c>
      <c r="P328" s="30">
        <f t="shared" si="313"/>
        <v>0</v>
      </c>
      <c r="Q328" s="30">
        <f t="shared" si="313"/>
        <v>0</v>
      </c>
      <c r="R328" s="30">
        <f t="shared" si="313"/>
        <v>0</v>
      </c>
      <c r="S328" s="30">
        <f t="shared" si="313"/>
        <v>0</v>
      </c>
      <c r="T328" s="30">
        <f t="shared" si="313"/>
        <v>0</v>
      </c>
      <c r="U328" s="30">
        <f t="shared" si="313"/>
        <v>0</v>
      </c>
      <c r="V328" s="30">
        <f t="shared" si="313"/>
        <v>0</v>
      </c>
      <c r="W328" s="30">
        <f t="shared" si="313"/>
        <v>0</v>
      </c>
      <c r="X328" s="30">
        <f t="shared" si="313"/>
        <v>0</v>
      </c>
      <c r="Y328" s="30">
        <f t="shared" si="313"/>
        <v>0</v>
      </c>
      <c r="Z328" s="30">
        <f t="shared" si="313"/>
        <v>0</v>
      </c>
      <c r="AA328" s="30">
        <f t="shared" si="313"/>
        <v>0</v>
      </c>
      <c r="AB328" s="30">
        <f t="shared" si="313"/>
        <v>0</v>
      </c>
      <c r="AC328" s="30">
        <f t="shared" si="313"/>
        <v>0</v>
      </c>
      <c r="AD328" s="30">
        <f t="shared" si="313"/>
        <v>0</v>
      </c>
      <c r="AE328" s="30">
        <f t="shared" si="313"/>
        <v>0</v>
      </c>
      <c r="AF328" s="30">
        <f t="shared" si="313"/>
        <v>0</v>
      </c>
      <c r="AG328" s="30">
        <f t="shared" si="313"/>
        <v>0</v>
      </c>
      <c r="AH328" s="30">
        <f t="shared" si="313"/>
        <v>0</v>
      </c>
      <c r="AI328" s="30">
        <f t="shared" si="313"/>
        <v>0</v>
      </c>
      <c r="AJ328" s="30">
        <f t="shared" si="313"/>
        <v>0</v>
      </c>
      <c r="AK328" s="30">
        <f t="shared" si="313"/>
        <v>0</v>
      </c>
      <c r="AL328" s="30">
        <f t="shared" si="313"/>
        <v>0</v>
      </c>
      <c r="AM328" s="30">
        <f t="shared" si="313"/>
        <v>0</v>
      </c>
      <c r="AN328" s="30">
        <f t="shared" si="313"/>
        <v>0</v>
      </c>
      <c r="AO328" s="30">
        <f t="shared" si="313"/>
        <v>0</v>
      </c>
      <c r="AP328" s="30">
        <f t="shared" si="313"/>
        <v>0</v>
      </c>
      <c r="AQ328" s="30">
        <f t="shared" si="313"/>
        <v>0</v>
      </c>
      <c r="AR328" s="30">
        <f t="shared" si="313"/>
        <v>0</v>
      </c>
      <c r="AS328" s="30">
        <f t="shared" si="313"/>
        <v>0</v>
      </c>
      <c r="AT328" s="30">
        <f t="shared" si="313"/>
        <v>0</v>
      </c>
      <c r="AU328" s="30">
        <f t="shared" si="313"/>
        <v>0</v>
      </c>
      <c r="AV328" s="30">
        <f t="shared" si="313"/>
        <v>0</v>
      </c>
      <c r="AW328" s="30">
        <f t="shared" si="313"/>
        <v>0</v>
      </c>
      <c r="AX328" s="30">
        <f t="shared" si="313"/>
        <v>0</v>
      </c>
      <c r="AY328" s="30">
        <f t="shared" si="313"/>
        <v>0</v>
      </c>
      <c r="AZ328" s="30">
        <f t="shared" si="313"/>
        <v>0</v>
      </c>
      <c r="BA328" s="30">
        <f t="shared" si="313"/>
        <v>0</v>
      </c>
      <c r="BB328" s="30">
        <f t="shared" si="313"/>
        <v>0</v>
      </c>
      <c r="BC328" s="30">
        <f t="shared" si="313"/>
        <v>0</v>
      </c>
      <c r="BD328" s="30">
        <f t="shared" si="313"/>
        <v>0</v>
      </c>
      <c r="BE328" s="30">
        <f t="shared" si="313"/>
        <v>0</v>
      </c>
      <c r="BF328" s="30">
        <f t="shared" si="313"/>
        <v>0</v>
      </c>
      <c r="BG328" s="31">
        <f>SUM(F328:BF328)</f>
        <v>0</v>
      </c>
    </row>
    <row r="329" spans="1:64" ht="12.75" customHeight="1" x14ac:dyDescent="0.2">
      <c r="A329" s="405"/>
      <c r="B329" s="372"/>
      <c r="C329" s="360"/>
      <c r="D329" s="364"/>
      <c r="E329" s="65" t="str">
        <f>Parameters!$B$15</f>
        <v>Fem.</v>
      </c>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8">
        <f t="shared" ref="BG329:BG338" si="314">SUM(F329:BF329)</f>
        <v>0</v>
      </c>
    </row>
    <row r="330" spans="1:64" ht="12.75" customHeight="1" x14ac:dyDescent="0.2">
      <c r="A330" s="405"/>
      <c r="B330" s="372"/>
      <c r="C330" s="360"/>
      <c r="D330" s="365"/>
      <c r="E330" s="65" t="str">
        <f>Parameters!$B$16</f>
        <v>Male</v>
      </c>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8">
        <f t="shared" si="314"/>
        <v>0</v>
      </c>
    </row>
    <row r="331" spans="1:64" ht="12.75" customHeight="1" x14ac:dyDescent="0.2">
      <c r="A331" s="405"/>
      <c r="B331" s="372"/>
      <c r="C331" s="361"/>
      <c r="D331" s="366" t="str">
        <f>Parameters!$B$11</f>
        <v>Hosp.</v>
      </c>
      <c r="E331" s="66" t="str">
        <f>Parameters!$B$14</f>
        <v>Total</v>
      </c>
      <c r="F331" s="14">
        <f>F332+F333</f>
        <v>0</v>
      </c>
      <c r="G331" s="14">
        <f t="shared" ref="G331:BF331" si="315">G332+G333</f>
        <v>0</v>
      </c>
      <c r="H331" s="14">
        <f t="shared" si="315"/>
        <v>0</v>
      </c>
      <c r="I331" s="14">
        <f t="shared" si="315"/>
        <v>0</v>
      </c>
      <c r="J331" s="14">
        <f t="shared" si="315"/>
        <v>0</v>
      </c>
      <c r="K331" s="14">
        <f t="shared" si="315"/>
        <v>0</v>
      </c>
      <c r="L331" s="14">
        <f t="shared" si="315"/>
        <v>0</v>
      </c>
      <c r="M331" s="14">
        <f t="shared" si="315"/>
        <v>0</v>
      </c>
      <c r="N331" s="14">
        <f t="shared" si="315"/>
        <v>0</v>
      </c>
      <c r="O331" s="14">
        <f t="shared" si="315"/>
        <v>0</v>
      </c>
      <c r="P331" s="14">
        <f t="shared" si="315"/>
        <v>0</v>
      </c>
      <c r="Q331" s="14">
        <f t="shared" si="315"/>
        <v>0</v>
      </c>
      <c r="R331" s="14">
        <f t="shared" si="315"/>
        <v>0</v>
      </c>
      <c r="S331" s="14">
        <f t="shared" si="315"/>
        <v>0</v>
      </c>
      <c r="T331" s="14">
        <f t="shared" si="315"/>
        <v>0</v>
      </c>
      <c r="U331" s="14">
        <f t="shared" si="315"/>
        <v>0</v>
      </c>
      <c r="V331" s="14">
        <f t="shared" si="315"/>
        <v>0</v>
      </c>
      <c r="W331" s="14">
        <f t="shared" si="315"/>
        <v>0</v>
      </c>
      <c r="X331" s="14">
        <f t="shared" si="315"/>
        <v>0</v>
      </c>
      <c r="Y331" s="14">
        <f t="shared" si="315"/>
        <v>0</v>
      </c>
      <c r="Z331" s="14">
        <f t="shared" si="315"/>
        <v>0</v>
      </c>
      <c r="AA331" s="14">
        <f t="shared" si="315"/>
        <v>0</v>
      </c>
      <c r="AB331" s="14">
        <f t="shared" si="315"/>
        <v>0</v>
      </c>
      <c r="AC331" s="14">
        <f t="shared" si="315"/>
        <v>0</v>
      </c>
      <c r="AD331" s="14">
        <f t="shared" si="315"/>
        <v>0</v>
      </c>
      <c r="AE331" s="14">
        <f t="shared" si="315"/>
        <v>0</v>
      </c>
      <c r="AF331" s="14">
        <f t="shared" si="315"/>
        <v>0</v>
      </c>
      <c r="AG331" s="14">
        <f t="shared" si="315"/>
        <v>0</v>
      </c>
      <c r="AH331" s="14">
        <f t="shared" si="315"/>
        <v>0</v>
      </c>
      <c r="AI331" s="14">
        <f t="shared" si="315"/>
        <v>0</v>
      </c>
      <c r="AJ331" s="14">
        <f t="shared" si="315"/>
        <v>0</v>
      </c>
      <c r="AK331" s="14">
        <f t="shared" si="315"/>
        <v>0</v>
      </c>
      <c r="AL331" s="14">
        <f t="shared" si="315"/>
        <v>0</v>
      </c>
      <c r="AM331" s="14">
        <f t="shared" si="315"/>
        <v>0</v>
      </c>
      <c r="AN331" s="14">
        <f t="shared" si="315"/>
        <v>0</v>
      </c>
      <c r="AO331" s="14">
        <f t="shared" si="315"/>
        <v>0</v>
      </c>
      <c r="AP331" s="14">
        <f t="shared" si="315"/>
        <v>0</v>
      </c>
      <c r="AQ331" s="14">
        <f t="shared" si="315"/>
        <v>0</v>
      </c>
      <c r="AR331" s="14">
        <f t="shared" si="315"/>
        <v>0</v>
      </c>
      <c r="AS331" s="14">
        <f t="shared" si="315"/>
        <v>0</v>
      </c>
      <c r="AT331" s="14">
        <f t="shared" si="315"/>
        <v>0</v>
      </c>
      <c r="AU331" s="14">
        <f t="shared" si="315"/>
        <v>0</v>
      </c>
      <c r="AV331" s="14">
        <f t="shared" si="315"/>
        <v>0</v>
      </c>
      <c r="AW331" s="14">
        <f t="shared" si="315"/>
        <v>0</v>
      </c>
      <c r="AX331" s="14">
        <f t="shared" si="315"/>
        <v>0</v>
      </c>
      <c r="AY331" s="14">
        <f t="shared" si="315"/>
        <v>0</v>
      </c>
      <c r="AZ331" s="14">
        <f t="shared" si="315"/>
        <v>0</v>
      </c>
      <c r="BA331" s="14">
        <f t="shared" si="315"/>
        <v>0</v>
      </c>
      <c r="BB331" s="14">
        <f t="shared" si="315"/>
        <v>0</v>
      </c>
      <c r="BC331" s="14">
        <f t="shared" si="315"/>
        <v>0</v>
      </c>
      <c r="BD331" s="14">
        <f t="shared" si="315"/>
        <v>0</v>
      </c>
      <c r="BE331" s="14">
        <f t="shared" si="315"/>
        <v>0</v>
      </c>
      <c r="BF331" s="14">
        <f t="shared" si="315"/>
        <v>0</v>
      </c>
      <c r="BG331" s="29">
        <f t="shared" si="314"/>
        <v>0</v>
      </c>
    </row>
    <row r="332" spans="1:64" ht="12.75" customHeight="1" x14ac:dyDescent="0.2">
      <c r="A332" s="405"/>
      <c r="B332" s="372"/>
      <c r="C332" s="361"/>
      <c r="D332" s="367"/>
      <c r="E332" s="43" t="str">
        <f>Parameters!$B$15</f>
        <v>Fem.</v>
      </c>
      <c r="F332" s="199"/>
      <c r="G332" s="199"/>
      <c r="H332" s="199"/>
      <c r="I332" s="199"/>
      <c r="J332" s="199"/>
      <c r="K332" s="199"/>
      <c r="L332" s="199"/>
      <c r="M332" s="199"/>
      <c r="N332" s="199"/>
      <c r="O332" s="199"/>
      <c r="P332" s="199"/>
      <c r="Q332" s="199"/>
      <c r="R332" s="199"/>
      <c r="S332" s="199"/>
      <c r="T332" s="199"/>
      <c r="U332" s="199"/>
      <c r="V332" s="199"/>
      <c r="W332" s="199"/>
      <c r="X332" s="199"/>
      <c r="Y332" s="199"/>
      <c r="Z332" s="199"/>
      <c r="AA332" s="199"/>
      <c r="AB332" s="199"/>
      <c r="AC332" s="199"/>
      <c r="AD332" s="199"/>
      <c r="AE332" s="199"/>
      <c r="AF332" s="199"/>
      <c r="AG332" s="199"/>
      <c r="AH332" s="199"/>
      <c r="AI332" s="199"/>
      <c r="AJ332" s="199"/>
      <c r="AK332" s="199"/>
      <c r="AL332" s="199"/>
      <c r="AM332" s="199"/>
      <c r="AN332" s="199"/>
      <c r="AO332" s="199"/>
      <c r="AP332" s="199"/>
      <c r="AQ332" s="199"/>
      <c r="AR332" s="199"/>
      <c r="AS332" s="199"/>
      <c r="AT332" s="199"/>
      <c r="AU332" s="199"/>
      <c r="AV332" s="199"/>
      <c r="AW332" s="199"/>
      <c r="AX332" s="199"/>
      <c r="AY332" s="199"/>
      <c r="AZ332" s="199"/>
      <c r="BA332" s="199"/>
      <c r="BB332" s="199"/>
      <c r="BC332" s="199"/>
      <c r="BD332" s="199"/>
      <c r="BE332" s="199"/>
      <c r="BF332" s="199"/>
      <c r="BG332" s="16">
        <f t="shared" si="314"/>
        <v>0</v>
      </c>
    </row>
    <row r="333" spans="1:64" ht="12.75" customHeight="1" x14ac:dyDescent="0.2">
      <c r="A333" s="405"/>
      <c r="B333" s="372"/>
      <c r="C333" s="361"/>
      <c r="D333" s="368"/>
      <c r="E333" s="43" t="str">
        <f>Parameters!$B$16</f>
        <v>Male</v>
      </c>
      <c r="F333" s="199"/>
      <c r="G333" s="199"/>
      <c r="H333" s="199"/>
      <c r="I333" s="199"/>
      <c r="J333" s="199"/>
      <c r="K333" s="199"/>
      <c r="L333" s="199"/>
      <c r="M333" s="199"/>
      <c r="N333" s="199"/>
      <c r="O333" s="199"/>
      <c r="P333" s="199"/>
      <c r="Q333" s="199"/>
      <c r="R333" s="199"/>
      <c r="S333" s="199"/>
      <c r="T333" s="199"/>
      <c r="U333" s="199"/>
      <c r="V333" s="199"/>
      <c r="W333" s="199"/>
      <c r="X333" s="199"/>
      <c r="Y333" s="199"/>
      <c r="Z333" s="199"/>
      <c r="AA333" s="199"/>
      <c r="AB333" s="199"/>
      <c r="AC333" s="199"/>
      <c r="AD333" s="199"/>
      <c r="AE333" s="199"/>
      <c r="AF333" s="199"/>
      <c r="AG333" s="199"/>
      <c r="AH333" s="199"/>
      <c r="AI333" s="199"/>
      <c r="AJ333" s="199"/>
      <c r="AK333" s="199"/>
      <c r="AL333" s="199"/>
      <c r="AM333" s="199"/>
      <c r="AN333" s="199"/>
      <c r="AO333" s="199"/>
      <c r="AP333" s="199"/>
      <c r="AQ333" s="199"/>
      <c r="AR333" s="199"/>
      <c r="AS333" s="199"/>
      <c r="AT333" s="199"/>
      <c r="AU333" s="199"/>
      <c r="AV333" s="199"/>
      <c r="AW333" s="199"/>
      <c r="AX333" s="199"/>
      <c r="AY333" s="199"/>
      <c r="AZ333" s="199"/>
      <c r="BA333" s="199"/>
      <c r="BB333" s="199"/>
      <c r="BC333" s="199"/>
      <c r="BD333" s="199"/>
      <c r="BE333" s="199"/>
      <c r="BF333" s="199"/>
      <c r="BG333" s="16">
        <f t="shared" si="314"/>
        <v>0</v>
      </c>
    </row>
    <row r="334" spans="1:64" ht="12.75" customHeight="1" x14ac:dyDescent="0.2">
      <c r="A334" s="405"/>
      <c r="B334" s="372"/>
      <c r="C334" s="361"/>
      <c r="D334" s="369" t="str">
        <f>Parameters!$B$12</f>
        <v>ICU</v>
      </c>
      <c r="E334" s="66" t="str">
        <f>Parameters!$B$14</f>
        <v>Total</v>
      </c>
      <c r="F334" s="14">
        <f>F335+F336</f>
        <v>0</v>
      </c>
      <c r="G334" s="14">
        <f t="shared" ref="G334:BF334" si="316">G335+G336</f>
        <v>0</v>
      </c>
      <c r="H334" s="14">
        <f t="shared" si="316"/>
        <v>0</v>
      </c>
      <c r="I334" s="14">
        <f t="shared" si="316"/>
        <v>0</v>
      </c>
      <c r="J334" s="14">
        <f t="shared" si="316"/>
        <v>0</v>
      </c>
      <c r="K334" s="14">
        <f t="shared" si="316"/>
        <v>0</v>
      </c>
      <c r="L334" s="14">
        <f t="shared" si="316"/>
        <v>0</v>
      </c>
      <c r="M334" s="14">
        <f t="shared" si="316"/>
        <v>0</v>
      </c>
      <c r="N334" s="14">
        <f t="shared" si="316"/>
        <v>0</v>
      </c>
      <c r="O334" s="14">
        <f t="shared" si="316"/>
        <v>0</v>
      </c>
      <c r="P334" s="14">
        <f t="shared" si="316"/>
        <v>0</v>
      </c>
      <c r="Q334" s="14">
        <f t="shared" si="316"/>
        <v>0</v>
      </c>
      <c r="R334" s="14">
        <f t="shared" si="316"/>
        <v>0</v>
      </c>
      <c r="S334" s="14">
        <f t="shared" si="316"/>
        <v>0</v>
      </c>
      <c r="T334" s="14">
        <f t="shared" si="316"/>
        <v>0</v>
      </c>
      <c r="U334" s="14">
        <f t="shared" si="316"/>
        <v>0</v>
      </c>
      <c r="V334" s="14">
        <f t="shared" si="316"/>
        <v>0</v>
      </c>
      <c r="W334" s="14">
        <f t="shared" si="316"/>
        <v>0</v>
      </c>
      <c r="X334" s="14">
        <f t="shared" si="316"/>
        <v>0</v>
      </c>
      <c r="Y334" s="14">
        <f t="shared" si="316"/>
        <v>0</v>
      </c>
      <c r="Z334" s="14">
        <f t="shared" si="316"/>
        <v>0</v>
      </c>
      <c r="AA334" s="14">
        <f t="shared" si="316"/>
        <v>0</v>
      </c>
      <c r="AB334" s="14">
        <f t="shared" si="316"/>
        <v>0</v>
      </c>
      <c r="AC334" s="14">
        <f t="shared" si="316"/>
        <v>0</v>
      </c>
      <c r="AD334" s="14">
        <f t="shared" si="316"/>
        <v>0</v>
      </c>
      <c r="AE334" s="14">
        <f t="shared" si="316"/>
        <v>0</v>
      </c>
      <c r="AF334" s="14">
        <f t="shared" si="316"/>
        <v>0</v>
      </c>
      <c r="AG334" s="14">
        <f t="shared" si="316"/>
        <v>0</v>
      </c>
      <c r="AH334" s="14">
        <f t="shared" si="316"/>
        <v>0</v>
      </c>
      <c r="AI334" s="14">
        <f t="shared" si="316"/>
        <v>0</v>
      </c>
      <c r="AJ334" s="14">
        <f t="shared" si="316"/>
        <v>0</v>
      </c>
      <c r="AK334" s="14">
        <f t="shared" si="316"/>
        <v>0</v>
      </c>
      <c r="AL334" s="14">
        <f t="shared" si="316"/>
        <v>0</v>
      </c>
      <c r="AM334" s="14">
        <f t="shared" si="316"/>
        <v>0</v>
      </c>
      <c r="AN334" s="14">
        <f t="shared" si="316"/>
        <v>0</v>
      </c>
      <c r="AO334" s="14">
        <f t="shared" si="316"/>
        <v>0</v>
      </c>
      <c r="AP334" s="14">
        <f t="shared" si="316"/>
        <v>0</v>
      </c>
      <c r="AQ334" s="14">
        <f t="shared" si="316"/>
        <v>0</v>
      </c>
      <c r="AR334" s="14">
        <f t="shared" si="316"/>
        <v>0</v>
      </c>
      <c r="AS334" s="14">
        <f t="shared" si="316"/>
        <v>0</v>
      </c>
      <c r="AT334" s="14">
        <f t="shared" si="316"/>
        <v>0</v>
      </c>
      <c r="AU334" s="14">
        <f t="shared" si="316"/>
        <v>0</v>
      </c>
      <c r="AV334" s="14">
        <f t="shared" si="316"/>
        <v>0</v>
      </c>
      <c r="AW334" s="14">
        <f t="shared" si="316"/>
        <v>0</v>
      </c>
      <c r="AX334" s="14">
        <f t="shared" si="316"/>
        <v>0</v>
      </c>
      <c r="AY334" s="14">
        <f t="shared" si="316"/>
        <v>0</v>
      </c>
      <c r="AZ334" s="14">
        <f t="shared" si="316"/>
        <v>0</v>
      </c>
      <c r="BA334" s="14">
        <f t="shared" si="316"/>
        <v>0</v>
      </c>
      <c r="BB334" s="14">
        <f t="shared" si="316"/>
        <v>0</v>
      </c>
      <c r="BC334" s="14">
        <f t="shared" si="316"/>
        <v>0</v>
      </c>
      <c r="BD334" s="14">
        <f t="shared" si="316"/>
        <v>0</v>
      </c>
      <c r="BE334" s="14">
        <f t="shared" si="316"/>
        <v>0</v>
      </c>
      <c r="BF334" s="14">
        <f t="shared" si="316"/>
        <v>0</v>
      </c>
      <c r="BG334" s="29">
        <f t="shared" si="314"/>
        <v>0</v>
      </c>
    </row>
    <row r="335" spans="1:64" s="1" customFormat="1" ht="18" x14ac:dyDescent="0.25">
      <c r="A335" s="405"/>
      <c r="B335" s="372"/>
      <c r="C335" s="361"/>
      <c r="D335" s="367"/>
      <c r="E335" s="43"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314"/>
        <v>0</v>
      </c>
      <c r="BH335"/>
      <c r="BI335"/>
      <c r="BJ335" s="59"/>
      <c r="BK335"/>
      <c r="BL335"/>
    </row>
    <row r="336" spans="1:64" s="1" customFormat="1" ht="18" x14ac:dyDescent="0.25">
      <c r="A336" s="405"/>
      <c r="B336" s="372"/>
      <c r="C336" s="361"/>
      <c r="D336" s="368"/>
      <c r="E336" s="43" t="str">
        <f>Parameters!$B$16</f>
        <v>Male</v>
      </c>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6">
        <f t="shared" si="314"/>
        <v>0</v>
      </c>
      <c r="BH336"/>
      <c r="BI336"/>
      <c r="BJ336" s="59"/>
      <c r="BK336"/>
      <c r="BL336"/>
    </row>
    <row r="337" spans="1:64" s="1" customFormat="1" ht="18" x14ac:dyDescent="0.25">
      <c r="A337" s="405"/>
      <c r="B337" s="372"/>
      <c r="C337" s="361"/>
      <c r="D337" s="369" t="str">
        <f>Parameters!$B$13</f>
        <v>Death</v>
      </c>
      <c r="E337" s="66" t="str">
        <f>Parameters!$B$14</f>
        <v>Total</v>
      </c>
      <c r="F337" s="14">
        <f>F338+F339</f>
        <v>0</v>
      </c>
      <c r="G337" s="14">
        <f t="shared" ref="G337:BF337" si="317">G338+G339</f>
        <v>0</v>
      </c>
      <c r="H337" s="14">
        <f t="shared" si="317"/>
        <v>0</v>
      </c>
      <c r="I337" s="14">
        <f t="shared" si="317"/>
        <v>0</v>
      </c>
      <c r="J337" s="14">
        <f t="shared" si="317"/>
        <v>0</v>
      </c>
      <c r="K337" s="14">
        <f t="shared" si="317"/>
        <v>0</v>
      </c>
      <c r="L337" s="14">
        <f t="shared" si="317"/>
        <v>0</v>
      </c>
      <c r="M337" s="14">
        <f t="shared" si="317"/>
        <v>0</v>
      </c>
      <c r="N337" s="14">
        <f t="shared" si="317"/>
        <v>0</v>
      </c>
      <c r="O337" s="14">
        <f t="shared" si="317"/>
        <v>0</v>
      </c>
      <c r="P337" s="14">
        <f t="shared" si="317"/>
        <v>0</v>
      </c>
      <c r="Q337" s="14">
        <f t="shared" si="317"/>
        <v>0</v>
      </c>
      <c r="R337" s="14">
        <f t="shared" si="317"/>
        <v>0</v>
      </c>
      <c r="S337" s="14">
        <f t="shared" si="317"/>
        <v>0</v>
      </c>
      <c r="T337" s="14">
        <f t="shared" si="317"/>
        <v>0</v>
      </c>
      <c r="U337" s="14">
        <f t="shared" si="317"/>
        <v>0</v>
      </c>
      <c r="V337" s="14">
        <f t="shared" si="317"/>
        <v>0</v>
      </c>
      <c r="W337" s="14">
        <f t="shared" si="317"/>
        <v>0</v>
      </c>
      <c r="X337" s="14">
        <f t="shared" si="317"/>
        <v>0</v>
      </c>
      <c r="Y337" s="14">
        <f t="shared" si="317"/>
        <v>0</v>
      </c>
      <c r="Z337" s="14">
        <f t="shared" si="317"/>
        <v>0</v>
      </c>
      <c r="AA337" s="14">
        <f t="shared" si="317"/>
        <v>0</v>
      </c>
      <c r="AB337" s="14">
        <f t="shared" si="317"/>
        <v>0</v>
      </c>
      <c r="AC337" s="14">
        <f t="shared" si="317"/>
        <v>0</v>
      </c>
      <c r="AD337" s="14">
        <f t="shared" si="317"/>
        <v>0</v>
      </c>
      <c r="AE337" s="14">
        <f t="shared" si="317"/>
        <v>0</v>
      </c>
      <c r="AF337" s="14">
        <f t="shared" si="317"/>
        <v>0</v>
      </c>
      <c r="AG337" s="14">
        <f t="shared" si="317"/>
        <v>0</v>
      </c>
      <c r="AH337" s="14">
        <f t="shared" si="317"/>
        <v>0</v>
      </c>
      <c r="AI337" s="14">
        <f t="shared" si="317"/>
        <v>0</v>
      </c>
      <c r="AJ337" s="14">
        <f t="shared" si="317"/>
        <v>0</v>
      </c>
      <c r="AK337" s="14">
        <f t="shared" si="317"/>
        <v>0</v>
      </c>
      <c r="AL337" s="14">
        <f t="shared" si="317"/>
        <v>0</v>
      </c>
      <c r="AM337" s="14">
        <f t="shared" si="317"/>
        <v>0</v>
      </c>
      <c r="AN337" s="14">
        <f t="shared" si="317"/>
        <v>0</v>
      </c>
      <c r="AO337" s="14">
        <f t="shared" si="317"/>
        <v>0</v>
      </c>
      <c r="AP337" s="14">
        <f t="shared" si="317"/>
        <v>0</v>
      </c>
      <c r="AQ337" s="14">
        <f t="shared" si="317"/>
        <v>0</v>
      </c>
      <c r="AR337" s="14">
        <f t="shared" si="317"/>
        <v>0</v>
      </c>
      <c r="AS337" s="14">
        <f t="shared" si="317"/>
        <v>0</v>
      </c>
      <c r="AT337" s="14">
        <f t="shared" si="317"/>
        <v>0</v>
      </c>
      <c r="AU337" s="14">
        <f t="shared" si="317"/>
        <v>0</v>
      </c>
      <c r="AV337" s="14">
        <f t="shared" si="317"/>
        <v>0</v>
      </c>
      <c r="AW337" s="14">
        <f t="shared" si="317"/>
        <v>0</v>
      </c>
      <c r="AX337" s="14">
        <f t="shared" si="317"/>
        <v>0</v>
      </c>
      <c r="AY337" s="14">
        <f t="shared" si="317"/>
        <v>0</v>
      </c>
      <c r="AZ337" s="14">
        <f t="shared" si="317"/>
        <v>0</v>
      </c>
      <c r="BA337" s="14">
        <f t="shared" si="317"/>
        <v>0</v>
      </c>
      <c r="BB337" s="14">
        <f t="shared" si="317"/>
        <v>0</v>
      </c>
      <c r="BC337" s="14">
        <f t="shared" si="317"/>
        <v>0</v>
      </c>
      <c r="BD337" s="14">
        <f t="shared" si="317"/>
        <v>0</v>
      </c>
      <c r="BE337" s="14">
        <f t="shared" si="317"/>
        <v>0</v>
      </c>
      <c r="BF337" s="14">
        <f t="shared" si="317"/>
        <v>0</v>
      </c>
      <c r="BG337" s="29">
        <f t="shared" si="314"/>
        <v>0</v>
      </c>
      <c r="BH337"/>
      <c r="BI337" s="9"/>
      <c r="BJ337" s="60"/>
      <c r="BK337"/>
      <c r="BL337"/>
    </row>
    <row r="338" spans="1:64" ht="15.75" customHeight="1" x14ac:dyDescent="0.2">
      <c r="A338" s="405"/>
      <c r="B338" s="372"/>
      <c r="C338" s="361"/>
      <c r="D338" s="367"/>
      <c r="E338" s="43" t="str">
        <f>Parameters!$B$15</f>
        <v>Fem.</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6">
        <f t="shared" si="314"/>
        <v>0</v>
      </c>
      <c r="BI338" s="9"/>
      <c r="BJ338" s="60"/>
    </row>
    <row r="339" spans="1:64" s="9" customFormat="1" ht="15" customHeight="1" thickBot="1" x14ac:dyDescent="0.25">
      <c r="A339" s="405"/>
      <c r="B339" s="372"/>
      <c r="C339" s="362"/>
      <c r="D339" s="370"/>
      <c r="E339" s="43" t="str">
        <f>Parameters!$B$16</f>
        <v>Male</v>
      </c>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3">
        <f>SUM(F339:BF339)</f>
        <v>0</v>
      </c>
      <c r="BH339"/>
      <c r="BJ339" s="60"/>
      <c r="BK339"/>
      <c r="BL339"/>
    </row>
    <row r="340" spans="1:64" s="9" customFormat="1" ht="12.95" customHeight="1" x14ac:dyDescent="0.2">
      <c r="A340" s="405"/>
      <c r="B340" s="372"/>
      <c r="C340" s="359" t="str">
        <f>Parameters!$C$7</f>
        <v>5 to 14</v>
      </c>
      <c r="D340" s="363" t="str">
        <f>Parameters!$B$10</f>
        <v>Fever</v>
      </c>
      <c r="E340" s="64" t="str">
        <f>Parameters!$B$14</f>
        <v>Total</v>
      </c>
      <c r="F340" s="30">
        <f>F341+F342</f>
        <v>0</v>
      </c>
      <c r="G340" s="30">
        <f t="shared" ref="G340:BF340" si="318">G341+G342</f>
        <v>0</v>
      </c>
      <c r="H340" s="30">
        <f t="shared" si="318"/>
        <v>0</v>
      </c>
      <c r="I340" s="30">
        <f t="shared" si="318"/>
        <v>0</v>
      </c>
      <c r="J340" s="30">
        <f t="shared" si="318"/>
        <v>0</v>
      </c>
      <c r="K340" s="30">
        <f t="shared" si="318"/>
        <v>0</v>
      </c>
      <c r="L340" s="30">
        <f t="shared" si="318"/>
        <v>0</v>
      </c>
      <c r="M340" s="30">
        <f t="shared" si="318"/>
        <v>0</v>
      </c>
      <c r="N340" s="30">
        <f t="shared" si="318"/>
        <v>0</v>
      </c>
      <c r="O340" s="30">
        <f t="shared" si="318"/>
        <v>0</v>
      </c>
      <c r="P340" s="30">
        <f t="shared" si="318"/>
        <v>0</v>
      </c>
      <c r="Q340" s="30">
        <f t="shared" si="318"/>
        <v>0</v>
      </c>
      <c r="R340" s="30">
        <f t="shared" si="318"/>
        <v>0</v>
      </c>
      <c r="S340" s="30">
        <f t="shared" si="318"/>
        <v>0</v>
      </c>
      <c r="T340" s="30">
        <f t="shared" si="318"/>
        <v>0</v>
      </c>
      <c r="U340" s="30">
        <f t="shared" si="318"/>
        <v>0</v>
      </c>
      <c r="V340" s="30">
        <f t="shared" si="318"/>
        <v>0</v>
      </c>
      <c r="W340" s="30">
        <f t="shared" si="318"/>
        <v>0</v>
      </c>
      <c r="X340" s="30">
        <f t="shared" si="318"/>
        <v>0</v>
      </c>
      <c r="Y340" s="30">
        <f t="shared" si="318"/>
        <v>0</v>
      </c>
      <c r="Z340" s="30">
        <f t="shared" si="318"/>
        <v>0</v>
      </c>
      <c r="AA340" s="30">
        <f t="shared" si="318"/>
        <v>0</v>
      </c>
      <c r="AB340" s="30">
        <f t="shared" si="318"/>
        <v>0</v>
      </c>
      <c r="AC340" s="30">
        <f t="shared" si="318"/>
        <v>0</v>
      </c>
      <c r="AD340" s="30">
        <f t="shared" si="318"/>
        <v>0</v>
      </c>
      <c r="AE340" s="30">
        <f t="shared" si="318"/>
        <v>0</v>
      </c>
      <c r="AF340" s="30">
        <f t="shared" si="318"/>
        <v>0</v>
      </c>
      <c r="AG340" s="30">
        <f t="shared" si="318"/>
        <v>0</v>
      </c>
      <c r="AH340" s="30">
        <f t="shared" si="318"/>
        <v>0</v>
      </c>
      <c r="AI340" s="30">
        <f t="shared" si="318"/>
        <v>0</v>
      </c>
      <c r="AJ340" s="30">
        <f t="shared" si="318"/>
        <v>0</v>
      </c>
      <c r="AK340" s="30">
        <f t="shared" si="318"/>
        <v>0</v>
      </c>
      <c r="AL340" s="30">
        <f t="shared" si="318"/>
        <v>0</v>
      </c>
      <c r="AM340" s="30">
        <f t="shared" si="318"/>
        <v>0</v>
      </c>
      <c r="AN340" s="30">
        <f t="shared" si="318"/>
        <v>0</v>
      </c>
      <c r="AO340" s="30">
        <f t="shared" si="318"/>
        <v>0</v>
      </c>
      <c r="AP340" s="30">
        <f t="shared" si="318"/>
        <v>0</v>
      </c>
      <c r="AQ340" s="30">
        <f t="shared" si="318"/>
        <v>0</v>
      </c>
      <c r="AR340" s="30">
        <f t="shared" si="318"/>
        <v>0</v>
      </c>
      <c r="AS340" s="30">
        <f t="shared" si="318"/>
        <v>0</v>
      </c>
      <c r="AT340" s="30">
        <f t="shared" si="318"/>
        <v>0</v>
      </c>
      <c r="AU340" s="30">
        <f t="shared" si="318"/>
        <v>0</v>
      </c>
      <c r="AV340" s="30">
        <f t="shared" si="318"/>
        <v>0</v>
      </c>
      <c r="AW340" s="30">
        <f t="shared" si="318"/>
        <v>0</v>
      </c>
      <c r="AX340" s="30">
        <f t="shared" si="318"/>
        <v>0</v>
      </c>
      <c r="AY340" s="30">
        <f t="shared" si="318"/>
        <v>0</v>
      </c>
      <c r="AZ340" s="30">
        <f t="shared" si="318"/>
        <v>0</v>
      </c>
      <c r="BA340" s="30">
        <f t="shared" si="318"/>
        <v>0</v>
      </c>
      <c r="BB340" s="30">
        <f t="shared" si="318"/>
        <v>0</v>
      </c>
      <c r="BC340" s="30">
        <f t="shared" si="318"/>
        <v>0</v>
      </c>
      <c r="BD340" s="30">
        <f t="shared" si="318"/>
        <v>0</v>
      </c>
      <c r="BE340" s="30">
        <f t="shared" si="318"/>
        <v>0</v>
      </c>
      <c r="BF340" s="30">
        <f t="shared" si="318"/>
        <v>0</v>
      </c>
      <c r="BG340" s="31">
        <f>SUM(F340:BF340)</f>
        <v>0</v>
      </c>
      <c r="BH340"/>
      <c r="BJ340" s="60"/>
      <c r="BK340"/>
      <c r="BL340"/>
    </row>
    <row r="341" spans="1:64" s="9" customFormat="1" ht="12.95" customHeight="1" x14ac:dyDescent="0.2">
      <c r="A341" s="405"/>
      <c r="B341" s="372"/>
      <c r="C341" s="360"/>
      <c r="D341" s="364"/>
      <c r="E341" s="65" t="str">
        <f>Parameters!$B$15</f>
        <v>Fem.</v>
      </c>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8">
        <f t="shared" ref="BG341:BG350" si="319">SUM(F341:BF341)</f>
        <v>0</v>
      </c>
      <c r="BH341"/>
      <c r="BJ341" s="60"/>
      <c r="BK341"/>
      <c r="BL341"/>
    </row>
    <row r="342" spans="1:64" s="9" customFormat="1" ht="12.95" customHeight="1" x14ac:dyDescent="0.2">
      <c r="A342" s="405"/>
      <c r="B342" s="372"/>
      <c r="C342" s="360"/>
      <c r="D342" s="365"/>
      <c r="E342" s="65" t="str">
        <f>Parameters!$B$16</f>
        <v>Male</v>
      </c>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8">
        <f t="shared" si="319"/>
        <v>0</v>
      </c>
      <c r="BH342"/>
      <c r="BJ342" s="60"/>
      <c r="BK342"/>
      <c r="BL342"/>
    </row>
    <row r="343" spans="1:64" s="9" customFormat="1" ht="12.95" customHeight="1" x14ac:dyDescent="0.2">
      <c r="A343" s="405"/>
      <c r="B343" s="372"/>
      <c r="C343" s="361"/>
      <c r="D343" s="366" t="str">
        <f>Parameters!$B$11</f>
        <v>Hosp.</v>
      </c>
      <c r="E343" s="66" t="str">
        <f>Parameters!$B$14</f>
        <v>Total</v>
      </c>
      <c r="F343" s="14">
        <f>F344+F345</f>
        <v>0</v>
      </c>
      <c r="G343" s="14">
        <f t="shared" ref="G343:BF343" si="320">G344+G345</f>
        <v>0</v>
      </c>
      <c r="H343" s="14">
        <f t="shared" si="320"/>
        <v>0</v>
      </c>
      <c r="I343" s="14">
        <f t="shared" si="320"/>
        <v>0</v>
      </c>
      <c r="J343" s="14">
        <f t="shared" si="320"/>
        <v>0</v>
      </c>
      <c r="K343" s="14">
        <f t="shared" si="320"/>
        <v>0</v>
      </c>
      <c r="L343" s="14">
        <f t="shared" si="320"/>
        <v>0</v>
      </c>
      <c r="M343" s="14">
        <f t="shared" si="320"/>
        <v>0</v>
      </c>
      <c r="N343" s="14">
        <f t="shared" si="320"/>
        <v>0</v>
      </c>
      <c r="O343" s="14">
        <f t="shared" si="320"/>
        <v>0</v>
      </c>
      <c r="P343" s="14">
        <f t="shared" si="320"/>
        <v>0</v>
      </c>
      <c r="Q343" s="14">
        <f t="shared" si="320"/>
        <v>0</v>
      </c>
      <c r="R343" s="14">
        <f t="shared" si="320"/>
        <v>0</v>
      </c>
      <c r="S343" s="14">
        <f t="shared" si="320"/>
        <v>0</v>
      </c>
      <c r="T343" s="14">
        <f t="shared" si="320"/>
        <v>0</v>
      </c>
      <c r="U343" s="14">
        <f t="shared" si="320"/>
        <v>0</v>
      </c>
      <c r="V343" s="14">
        <f t="shared" si="320"/>
        <v>0</v>
      </c>
      <c r="W343" s="14">
        <f t="shared" si="320"/>
        <v>0</v>
      </c>
      <c r="X343" s="14">
        <f t="shared" si="320"/>
        <v>0</v>
      </c>
      <c r="Y343" s="14">
        <f t="shared" si="320"/>
        <v>0</v>
      </c>
      <c r="Z343" s="14">
        <f t="shared" si="320"/>
        <v>0</v>
      </c>
      <c r="AA343" s="14">
        <f t="shared" si="320"/>
        <v>0</v>
      </c>
      <c r="AB343" s="14">
        <f t="shared" si="320"/>
        <v>0</v>
      </c>
      <c r="AC343" s="14">
        <f t="shared" si="320"/>
        <v>0</v>
      </c>
      <c r="AD343" s="14">
        <f t="shared" si="320"/>
        <v>0</v>
      </c>
      <c r="AE343" s="14">
        <f t="shared" si="320"/>
        <v>0</v>
      </c>
      <c r="AF343" s="14">
        <f t="shared" si="320"/>
        <v>0</v>
      </c>
      <c r="AG343" s="14">
        <f t="shared" si="320"/>
        <v>0</v>
      </c>
      <c r="AH343" s="14">
        <f t="shared" si="320"/>
        <v>0</v>
      </c>
      <c r="AI343" s="14">
        <f t="shared" si="320"/>
        <v>0</v>
      </c>
      <c r="AJ343" s="14">
        <f t="shared" si="320"/>
        <v>0</v>
      </c>
      <c r="AK343" s="14">
        <f t="shared" si="320"/>
        <v>0</v>
      </c>
      <c r="AL343" s="14">
        <f t="shared" si="320"/>
        <v>0</v>
      </c>
      <c r="AM343" s="14">
        <f t="shared" si="320"/>
        <v>0</v>
      </c>
      <c r="AN343" s="14">
        <f t="shared" si="320"/>
        <v>0</v>
      </c>
      <c r="AO343" s="14">
        <f t="shared" si="320"/>
        <v>0</v>
      </c>
      <c r="AP343" s="14">
        <f t="shared" si="320"/>
        <v>0</v>
      </c>
      <c r="AQ343" s="14">
        <f t="shared" si="320"/>
        <v>0</v>
      </c>
      <c r="AR343" s="14">
        <f t="shared" si="320"/>
        <v>0</v>
      </c>
      <c r="AS343" s="14">
        <f t="shared" si="320"/>
        <v>0</v>
      </c>
      <c r="AT343" s="14">
        <f t="shared" si="320"/>
        <v>0</v>
      </c>
      <c r="AU343" s="14">
        <f t="shared" si="320"/>
        <v>0</v>
      </c>
      <c r="AV343" s="14">
        <f t="shared" si="320"/>
        <v>0</v>
      </c>
      <c r="AW343" s="14">
        <f t="shared" si="320"/>
        <v>0</v>
      </c>
      <c r="AX343" s="14">
        <f t="shared" si="320"/>
        <v>0</v>
      </c>
      <c r="AY343" s="14">
        <f t="shared" si="320"/>
        <v>0</v>
      </c>
      <c r="AZ343" s="14">
        <f t="shared" si="320"/>
        <v>0</v>
      </c>
      <c r="BA343" s="14">
        <f t="shared" si="320"/>
        <v>0</v>
      </c>
      <c r="BB343" s="14">
        <f t="shared" si="320"/>
        <v>0</v>
      </c>
      <c r="BC343" s="14">
        <f t="shared" si="320"/>
        <v>0</v>
      </c>
      <c r="BD343" s="14">
        <f t="shared" si="320"/>
        <v>0</v>
      </c>
      <c r="BE343" s="14">
        <f t="shared" si="320"/>
        <v>0</v>
      </c>
      <c r="BF343" s="14">
        <f t="shared" si="320"/>
        <v>0</v>
      </c>
      <c r="BG343" s="29">
        <f t="shared" si="319"/>
        <v>0</v>
      </c>
      <c r="BH343"/>
      <c r="BJ343" s="60"/>
      <c r="BK343"/>
      <c r="BL343"/>
    </row>
    <row r="344" spans="1:64" ht="12.95" customHeight="1" x14ac:dyDescent="0.2">
      <c r="A344" s="405"/>
      <c r="B344" s="372"/>
      <c r="C344" s="361"/>
      <c r="D344" s="367"/>
      <c r="E344" s="43"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319"/>
        <v>0</v>
      </c>
      <c r="BI344" s="9"/>
      <c r="BJ344" s="60"/>
    </row>
    <row r="345" spans="1:64" ht="12.95" customHeight="1" x14ac:dyDescent="0.2">
      <c r="A345" s="405"/>
      <c r="B345" s="372"/>
      <c r="C345" s="361"/>
      <c r="D345" s="368"/>
      <c r="E345" s="43"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319"/>
        <v>0</v>
      </c>
      <c r="BI345" s="9"/>
      <c r="BJ345" s="60"/>
    </row>
    <row r="346" spans="1:64" ht="12.95" customHeight="1" x14ac:dyDescent="0.2">
      <c r="A346" s="405"/>
      <c r="B346" s="372"/>
      <c r="C346" s="361"/>
      <c r="D346" s="369" t="str">
        <f>Parameters!$B$12</f>
        <v>ICU</v>
      </c>
      <c r="E346" s="66" t="str">
        <f>Parameters!$B$14</f>
        <v>Total</v>
      </c>
      <c r="F346" s="14">
        <f>F347+F348</f>
        <v>0</v>
      </c>
      <c r="G346" s="14">
        <f t="shared" ref="G346:BF346" si="321">G347+G348</f>
        <v>0</v>
      </c>
      <c r="H346" s="14">
        <f t="shared" si="321"/>
        <v>0</v>
      </c>
      <c r="I346" s="14">
        <f t="shared" si="321"/>
        <v>0</v>
      </c>
      <c r="J346" s="14">
        <f t="shared" si="321"/>
        <v>0</v>
      </c>
      <c r="K346" s="14">
        <f t="shared" si="321"/>
        <v>0</v>
      </c>
      <c r="L346" s="14">
        <f t="shared" si="321"/>
        <v>0</v>
      </c>
      <c r="M346" s="14">
        <f t="shared" si="321"/>
        <v>0</v>
      </c>
      <c r="N346" s="14">
        <f t="shared" si="321"/>
        <v>0</v>
      </c>
      <c r="O346" s="14">
        <f t="shared" si="321"/>
        <v>0</v>
      </c>
      <c r="P346" s="14">
        <f t="shared" si="321"/>
        <v>0</v>
      </c>
      <c r="Q346" s="14">
        <f t="shared" si="321"/>
        <v>0</v>
      </c>
      <c r="R346" s="14">
        <f t="shared" si="321"/>
        <v>0</v>
      </c>
      <c r="S346" s="14">
        <f t="shared" si="321"/>
        <v>0</v>
      </c>
      <c r="T346" s="14">
        <f t="shared" si="321"/>
        <v>0</v>
      </c>
      <c r="U346" s="14">
        <f t="shared" si="321"/>
        <v>0</v>
      </c>
      <c r="V346" s="14">
        <f t="shared" si="321"/>
        <v>0</v>
      </c>
      <c r="W346" s="14">
        <f t="shared" si="321"/>
        <v>0</v>
      </c>
      <c r="X346" s="14">
        <f t="shared" si="321"/>
        <v>0</v>
      </c>
      <c r="Y346" s="14">
        <f t="shared" si="321"/>
        <v>0</v>
      </c>
      <c r="Z346" s="14">
        <f t="shared" si="321"/>
        <v>0</v>
      </c>
      <c r="AA346" s="14">
        <f t="shared" si="321"/>
        <v>0</v>
      </c>
      <c r="AB346" s="14">
        <f t="shared" si="321"/>
        <v>0</v>
      </c>
      <c r="AC346" s="14">
        <f t="shared" si="321"/>
        <v>0</v>
      </c>
      <c r="AD346" s="14">
        <f t="shared" si="321"/>
        <v>0</v>
      </c>
      <c r="AE346" s="14">
        <f t="shared" si="321"/>
        <v>0</v>
      </c>
      <c r="AF346" s="14">
        <f t="shared" si="321"/>
        <v>0</v>
      </c>
      <c r="AG346" s="14">
        <f t="shared" si="321"/>
        <v>0</v>
      </c>
      <c r="AH346" s="14">
        <f t="shared" si="321"/>
        <v>0</v>
      </c>
      <c r="AI346" s="14">
        <f t="shared" si="321"/>
        <v>0</v>
      </c>
      <c r="AJ346" s="14">
        <f t="shared" si="321"/>
        <v>0</v>
      </c>
      <c r="AK346" s="14">
        <f t="shared" si="321"/>
        <v>0</v>
      </c>
      <c r="AL346" s="14">
        <f t="shared" si="321"/>
        <v>0</v>
      </c>
      <c r="AM346" s="14">
        <f t="shared" si="321"/>
        <v>0</v>
      </c>
      <c r="AN346" s="14">
        <f t="shared" si="321"/>
        <v>0</v>
      </c>
      <c r="AO346" s="14">
        <f t="shared" si="321"/>
        <v>0</v>
      </c>
      <c r="AP346" s="14">
        <f t="shared" si="321"/>
        <v>0</v>
      </c>
      <c r="AQ346" s="14">
        <f t="shared" si="321"/>
        <v>0</v>
      </c>
      <c r="AR346" s="14">
        <f t="shared" si="321"/>
        <v>0</v>
      </c>
      <c r="AS346" s="14">
        <f t="shared" si="321"/>
        <v>0</v>
      </c>
      <c r="AT346" s="14">
        <f t="shared" si="321"/>
        <v>0</v>
      </c>
      <c r="AU346" s="14">
        <f t="shared" si="321"/>
        <v>0</v>
      </c>
      <c r="AV346" s="14">
        <f t="shared" si="321"/>
        <v>0</v>
      </c>
      <c r="AW346" s="14">
        <f t="shared" si="321"/>
        <v>0</v>
      </c>
      <c r="AX346" s="14">
        <f t="shared" si="321"/>
        <v>0</v>
      </c>
      <c r="AY346" s="14">
        <f t="shared" si="321"/>
        <v>0</v>
      </c>
      <c r="AZ346" s="14">
        <f t="shared" si="321"/>
        <v>0</v>
      </c>
      <c r="BA346" s="14">
        <f t="shared" si="321"/>
        <v>0</v>
      </c>
      <c r="BB346" s="14">
        <f t="shared" si="321"/>
        <v>0</v>
      </c>
      <c r="BC346" s="14">
        <f t="shared" si="321"/>
        <v>0</v>
      </c>
      <c r="BD346" s="14">
        <f t="shared" si="321"/>
        <v>0</v>
      </c>
      <c r="BE346" s="14">
        <f t="shared" si="321"/>
        <v>0</v>
      </c>
      <c r="BF346" s="14">
        <f t="shared" si="321"/>
        <v>0</v>
      </c>
      <c r="BG346" s="29">
        <f t="shared" si="319"/>
        <v>0</v>
      </c>
      <c r="BI346" s="9"/>
      <c r="BJ346" s="60"/>
    </row>
    <row r="347" spans="1:64" ht="12.95" customHeight="1" x14ac:dyDescent="0.2">
      <c r="A347" s="405"/>
      <c r="B347" s="372"/>
      <c r="C347" s="361"/>
      <c r="D347" s="367"/>
      <c r="E347" s="43"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319"/>
        <v>0</v>
      </c>
      <c r="BI347" s="9"/>
      <c r="BJ347" s="60"/>
    </row>
    <row r="348" spans="1:64" ht="12.95" customHeight="1" x14ac:dyDescent="0.2">
      <c r="A348" s="405"/>
      <c r="B348" s="372"/>
      <c r="C348" s="361"/>
      <c r="D348" s="368"/>
      <c r="E348" s="43" t="str">
        <f>Parameters!$B$16</f>
        <v>Male</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6">
        <f t="shared" si="319"/>
        <v>0</v>
      </c>
      <c r="BI348" s="9"/>
      <c r="BJ348" s="60"/>
    </row>
    <row r="349" spans="1:64" ht="12.95" customHeight="1" x14ac:dyDescent="0.2">
      <c r="A349" s="405"/>
      <c r="B349" s="372"/>
      <c r="C349" s="361"/>
      <c r="D349" s="369" t="str">
        <f>Parameters!$B$13</f>
        <v>Death</v>
      </c>
      <c r="E349" s="66" t="str">
        <f>Parameters!$B$14</f>
        <v>Total</v>
      </c>
      <c r="F349" s="14">
        <f>F350+F351</f>
        <v>0</v>
      </c>
      <c r="G349" s="14">
        <f t="shared" ref="G349:BF349" si="322">G350+G351</f>
        <v>0</v>
      </c>
      <c r="H349" s="14">
        <f t="shared" si="322"/>
        <v>0</v>
      </c>
      <c r="I349" s="14">
        <f t="shared" si="322"/>
        <v>0</v>
      </c>
      <c r="J349" s="14">
        <f t="shared" si="322"/>
        <v>0</v>
      </c>
      <c r="K349" s="14">
        <f t="shared" si="322"/>
        <v>0</v>
      </c>
      <c r="L349" s="14">
        <f t="shared" si="322"/>
        <v>0</v>
      </c>
      <c r="M349" s="14">
        <f t="shared" si="322"/>
        <v>0</v>
      </c>
      <c r="N349" s="14">
        <f t="shared" si="322"/>
        <v>0</v>
      </c>
      <c r="O349" s="14">
        <f t="shared" si="322"/>
        <v>0</v>
      </c>
      <c r="P349" s="14">
        <f t="shared" si="322"/>
        <v>0</v>
      </c>
      <c r="Q349" s="14">
        <f t="shared" si="322"/>
        <v>0</v>
      </c>
      <c r="R349" s="14">
        <f t="shared" si="322"/>
        <v>0</v>
      </c>
      <c r="S349" s="14">
        <f t="shared" si="322"/>
        <v>0</v>
      </c>
      <c r="T349" s="14">
        <f t="shared" si="322"/>
        <v>0</v>
      </c>
      <c r="U349" s="14">
        <f t="shared" si="322"/>
        <v>0</v>
      </c>
      <c r="V349" s="14">
        <f t="shared" si="322"/>
        <v>0</v>
      </c>
      <c r="W349" s="14">
        <f t="shared" si="322"/>
        <v>0</v>
      </c>
      <c r="X349" s="14">
        <f t="shared" si="322"/>
        <v>0</v>
      </c>
      <c r="Y349" s="14">
        <f t="shared" si="322"/>
        <v>0</v>
      </c>
      <c r="Z349" s="14">
        <f t="shared" si="322"/>
        <v>0</v>
      </c>
      <c r="AA349" s="14">
        <f t="shared" si="322"/>
        <v>0</v>
      </c>
      <c r="AB349" s="14">
        <f t="shared" si="322"/>
        <v>0</v>
      </c>
      <c r="AC349" s="14">
        <f t="shared" si="322"/>
        <v>0</v>
      </c>
      <c r="AD349" s="14">
        <f t="shared" si="322"/>
        <v>0</v>
      </c>
      <c r="AE349" s="14">
        <f t="shared" si="322"/>
        <v>0</v>
      </c>
      <c r="AF349" s="14">
        <f t="shared" si="322"/>
        <v>0</v>
      </c>
      <c r="AG349" s="14">
        <f t="shared" si="322"/>
        <v>0</v>
      </c>
      <c r="AH349" s="14">
        <f t="shared" si="322"/>
        <v>0</v>
      </c>
      <c r="AI349" s="14">
        <f t="shared" si="322"/>
        <v>0</v>
      </c>
      <c r="AJ349" s="14">
        <f t="shared" si="322"/>
        <v>0</v>
      </c>
      <c r="AK349" s="14">
        <f t="shared" si="322"/>
        <v>0</v>
      </c>
      <c r="AL349" s="14">
        <f t="shared" si="322"/>
        <v>0</v>
      </c>
      <c r="AM349" s="14">
        <f t="shared" si="322"/>
        <v>0</v>
      </c>
      <c r="AN349" s="14">
        <f t="shared" si="322"/>
        <v>0</v>
      </c>
      <c r="AO349" s="14">
        <f t="shared" si="322"/>
        <v>0</v>
      </c>
      <c r="AP349" s="14">
        <f t="shared" si="322"/>
        <v>0</v>
      </c>
      <c r="AQ349" s="14">
        <f t="shared" si="322"/>
        <v>0</v>
      </c>
      <c r="AR349" s="14">
        <f t="shared" si="322"/>
        <v>0</v>
      </c>
      <c r="AS349" s="14">
        <f t="shared" si="322"/>
        <v>0</v>
      </c>
      <c r="AT349" s="14">
        <f t="shared" si="322"/>
        <v>0</v>
      </c>
      <c r="AU349" s="14">
        <f t="shared" si="322"/>
        <v>0</v>
      </c>
      <c r="AV349" s="14">
        <f t="shared" si="322"/>
        <v>0</v>
      </c>
      <c r="AW349" s="14">
        <f t="shared" si="322"/>
        <v>0</v>
      </c>
      <c r="AX349" s="14">
        <f t="shared" si="322"/>
        <v>0</v>
      </c>
      <c r="AY349" s="14">
        <f t="shared" si="322"/>
        <v>0</v>
      </c>
      <c r="AZ349" s="14">
        <f t="shared" si="322"/>
        <v>0</v>
      </c>
      <c r="BA349" s="14">
        <f t="shared" si="322"/>
        <v>0</v>
      </c>
      <c r="BB349" s="14">
        <f t="shared" si="322"/>
        <v>0</v>
      </c>
      <c r="BC349" s="14">
        <f t="shared" si="322"/>
        <v>0</v>
      </c>
      <c r="BD349" s="14">
        <f t="shared" si="322"/>
        <v>0</v>
      </c>
      <c r="BE349" s="14">
        <f t="shared" si="322"/>
        <v>0</v>
      </c>
      <c r="BF349" s="14">
        <f t="shared" si="322"/>
        <v>0</v>
      </c>
      <c r="BG349" s="29">
        <f t="shared" si="319"/>
        <v>0</v>
      </c>
    </row>
    <row r="350" spans="1:64" ht="12.95" customHeight="1" x14ac:dyDescent="0.2">
      <c r="A350" s="405"/>
      <c r="B350" s="372"/>
      <c r="C350" s="361"/>
      <c r="D350" s="367"/>
      <c r="E350" s="43" t="str">
        <f>Parameters!$B$15</f>
        <v>Fem.</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6">
        <f t="shared" si="319"/>
        <v>0</v>
      </c>
    </row>
    <row r="351" spans="1:64" ht="12.95" customHeight="1" thickBot="1" x14ac:dyDescent="0.25">
      <c r="A351" s="405"/>
      <c r="B351" s="372"/>
      <c r="C351" s="362"/>
      <c r="D351" s="370"/>
      <c r="E351" s="43" t="str">
        <f>Parameters!$B$16</f>
        <v>Male</v>
      </c>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3">
        <f>SUM(F351:BF351)</f>
        <v>0</v>
      </c>
    </row>
    <row r="352" spans="1:64" ht="12.95" customHeight="1" x14ac:dyDescent="0.2">
      <c r="A352" s="405"/>
      <c r="B352" s="372"/>
      <c r="C352" s="359" t="str">
        <f>Parameters!$C$8</f>
        <v>15 to 49</v>
      </c>
      <c r="D352" s="363" t="str">
        <f>Parameters!$B$10</f>
        <v>Fever</v>
      </c>
      <c r="E352" s="64" t="str">
        <f>Parameters!$B$14</f>
        <v>Total</v>
      </c>
      <c r="F352" s="30">
        <f>F353+F354</f>
        <v>0</v>
      </c>
      <c r="G352" s="30">
        <f t="shared" ref="G352:BF352" si="323">G353+G354</f>
        <v>0</v>
      </c>
      <c r="H352" s="30">
        <f t="shared" si="323"/>
        <v>0</v>
      </c>
      <c r="I352" s="30">
        <f t="shared" si="323"/>
        <v>0</v>
      </c>
      <c r="J352" s="30">
        <f t="shared" si="323"/>
        <v>0</v>
      </c>
      <c r="K352" s="30">
        <f t="shared" si="323"/>
        <v>0</v>
      </c>
      <c r="L352" s="30">
        <f t="shared" si="323"/>
        <v>0</v>
      </c>
      <c r="M352" s="30">
        <f t="shared" si="323"/>
        <v>0</v>
      </c>
      <c r="N352" s="30">
        <f t="shared" si="323"/>
        <v>0</v>
      </c>
      <c r="O352" s="30">
        <f t="shared" si="323"/>
        <v>0</v>
      </c>
      <c r="P352" s="30">
        <f t="shared" si="323"/>
        <v>0</v>
      </c>
      <c r="Q352" s="30">
        <f t="shared" si="323"/>
        <v>0</v>
      </c>
      <c r="R352" s="30">
        <f t="shared" si="323"/>
        <v>0</v>
      </c>
      <c r="S352" s="30">
        <f t="shared" si="323"/>
        <v>0</v>
      </c>
      <c r="T352" s="30">
        <f t="shared" si="323"/>
        <v>0</v>
      </c>
      <c r="U352" s="30">
        <f t="shared" si="323"/>
        <v>0</v>
      </c>
      <c r="V352" s="30">
        <f t="shared" si="323"/>
        <v>0</v>
      </c>
      <c r="W352" s="30">
        <f t="shared" si="323"/>
        <v>0</v>
      </c>
      <c r="X352" s="30">
        <f t="shared" si="323"/>
        <v>0</v>
      </c>
      <c r="Y352" s="30">
        <f t="shared" si="323"/>
        <v>0</v>
      </c>
      <c r="Z352" s="30">
        <f t="shared" si="323"/>
        <v>0</v>
      </c>
      <c r="AA352" s="30">
        <f t="shared" si="323"/>
        <v>0</v>
      </c>
      <c r="AB352" s="30">
        <f t="shared" si="323"/>
        <v>0</v>
      </c>
      <c r="AC352" s="30">
        <f t="shared" si="323"/>
        <v>0</v>
      </c>
      <c r="AD352" s="30">
        <f t="shared" si="323"/>
        <v>0</v>
      </c>
      <c r="AE352" s="30">
        <f t="shared" si="323"/>
        <v>0</v>
      </c>
      <c r="AF352" s="30">
        <f t="shared" si="323"/>
        <v>0</v>
      </c>
      <c r="AG352" s="30">
        <f t="shared" si="323"/>
        <v>0</v>
      </c>
      <c r="AH352" s="30">
        <f t="shared" si="323"/>
        <v>0</v>
      </c>
      <c r="AI352" s="30">
        <f t="shared" si="323"/>
        <v>0</v>
      </c>
      <c r="AJ352" s="30">
        <f t="shared" si="323"/>
        <v>0</v>
      </c>
      <c r="AK352" s="30">
        <f t="shared" si="323"/>
        <v>0</v>
      </c>
      <c r="AL352" s="30">
        <f t="shared" si="323"/>
        <v>0</v>
      </c>
      <c r="AM352" s="30">
        <f t="shared" si="323"/>
        <v>0</v>
      </c>
      <c r="AN352" s="30">
        <f t="shared" si="323"/>
        <v>0</v>
      </c>
      <c r="AO352" s="30">
        <f t="shared" si="323"/>
        <v>0</v>
      </c>
      <c r="AP352" s="30">
        <f t="shared" si="323"/>
        <v>0</v>
      </c>
      <c r="AQ352" s="30">
        <f t="shared" si="323"/>
        <v>0</v>
      </c>
      <c r="AR352" s="30">
        <f t="shared" si="323"/>
        <v>0</v>
      </c>
      <c r="AS352" s="30">
        <f t="shared" si="323"/>
        <v>0</v>
      </c>
      <c r="AT352" s="30">
        <f t="shared" si="323"/>
        <v>0</v>
      </c>
      <c r="AU352" s="30">
        <f t="shared" si="323"/>
        <v>0</v>
      </c>
      <c r="AV352" s="30">
        <f t="shared" si="323"/>
        <v>0</v>
      </c>
      <c r="AW352" s="30">
        <f t="shared" si="323"/>
        <v>0</v>
      </c>
      <c r="AX352" s="30">
        <f t="shared" si="323"/>
        <v>0</v>
      </c>
      <c r="AY352" s="30">
        <f t="shared" si="323"/>
        <v>0</v>
      </c>
      <c r="AZ352" s="30">
        <f t="shared" si="323"/>
        <v>0</v>
      </c>
      <c r="BA352" s="30">
        <f t="shared" si="323"/>
        <v>0</v>
      </c>
      <c r="BB352" s="30">
        <f t="shared" si="323"/>
        <v>0</v>
      </c>
      <c r="BC352" s="30">
        <f t="shared" si="323"/>
        <v>0</v>
      </c>
      <c r="BD352" s="30">
        <f t="shared" si="323"/>
        <v>0</v>
      </c>
      <c r="BE352" s="30">
        <f t="shared" si="323"/>
        <v>0</v>
      </c>
      <c r="BF352" s="30">
        <f t="shared" si="323"/>
        <v>0</v>
      </c>
      <c r="BG352" s="31">
        <f>SUM(F352:BF352)</f>
        <v>0</v>
      </c>
      <c r="BI352" s="9"/>
      <c r="BJ352" s="60"/>
    </row>
    <row r="353" spans="1:62" ht="12.95" customHeight="1" x14ac:dyDescent="0.2">
      <c r="A353" s="405"/>
      <c r="B353" s="372"/>
      <c r="C353" s="360"/>
      <c r="D353" s="364"/>
      <c r="E353" s="65" t="str">
        <f>Parameters!$B$15</f>
        <v>Fem.</v>
      </c>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8">
        <f t="shared" ref="BG353:BG362" si="324">SUM(F353:BF353)</f>
        <v>0</v>
      </c>
      <c r="BI353" s="9"/>
      <c r="BJ353" s="60"/>
    </row>
    <row r="354" spans="1:62" ht="12.95" customHeight="1" x14ac:dyDescent="0.2">
      <c r="A354" s="405"/>
      <c r="B354" s="372"/>
      <c r="C354" s="360"/>
      <c r="D354" s="365"/>
      <c r="E354" s="65" t="str">
        <f>Parameters!$B$16</f>
        <v>Male</v>
      </c>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8">
        <f t="shared" si="324"/>
        <v>0</v>
      </c>
      <c r="BI354" s="9"/>
      <c r="BJ354" s="60"/>
    </row>
    <row r="355" spans="1:62" ht="12.95" customHeight="1" x14ac:dyDescent="0.2">
      <c r="A355" s="405"/>
      <c r="B355" s="372"/>
      <c r="C355" s="361"/>
      <c r="D355" s="366" t="str">
        <f>Parameters!$B$11</f>
        <v>Hosp.</v>
      </c>
      <c r="E355" s="66" t="str">
        <f>Parameters!$B$14</f>
        <v>Total</v>
      </c>
      <c r="F355" s="14">
        <f>F356+F357</f>
        <v>0</v>
      </c>
      <c r="G355" s="14">
        <f t="shared" ref="G355:BF355" si="325">G356+G357</f>
        <v>0</v>
      </c>
      <c r="H355" s="14">
        <f t="shared" si="325"/>
        <v>0</v>
      </c>
      <c r="I355" s="14">
        <f t="shared" si="325"/>
        <v>0</v>
      </c>
      <c r="J355" s="14">
        <f t="shared" si="325"/>
        <v>0</v>
      </c>
      <c r="K355" s="14">
        <f t="shared" si="325"/>
        <v>0</v>
      </c>
      <c r="L355" s="14">
        <f t="shared" si="325"/>
        <v>0</v>
      </c>
      <c r="M355" s="14">
        <f t="shared" si="325"/>
        <v>0</v>
      </c>
      <c r="N355" s="14">
        <f t="shared" si="325"/>
        <v>0</v>
      </c>
      <c r="O355" s="14">
        <f t="shared" si="325"/>
        <v>0</v>
      </c>
      <c r="P355" s="14">
        <f t="shared" si="325"/>
        <v>0</v>
      </c>
      <c r="Q355" s="14">
        <f t="shared" si="325"/>
        <v>0</v>
      </c>
      <c r="R355" s="14">
        <f t="shared" si="325"/>
        <v>0</v>
      </c>
      <c r="S355" s="14">
        <f t="shared" si="325"/>
        <v>0</v>
      </c>
      <c r="T355" s="14">
        <f t="shared" si="325"/>
        <v>0</v>
      </c>
      <c r="U355" s="14">
        <f t="shared" si="325"/>
        <v>0</v>
      </c>
      <c r="V355" s="14">
        <f t="shared" si="325"/>
        <v>0</v>
      </c>
      <c r="W355" s="14">
        <f t="shared" si="325"/>
        <v>0</v>
      </c>
      <c r="X355" s="14">
        <f t="shared" si="325"/>
        <v>0</v>
      </c>
      <c r="Y355" s="14">
        <f t="shared" si="325"/>
        <v>0</v>
      </c>
      <c r="Z355" s="14">
        <f t="shared" si="325"/>
        <v>0</v>
      </c>
      <c r="AA355" s="14">
        <f t="shared" si="325"/>
        <v>0</v>
      </c>
      <c r="AB355" s="14">
        <f t="shared" si="325"/>
        <v>0</v>
      </c>
      <c r="AC355" s="14">
        <f t="shared" si="325"/>
        <v>0</v>
      </c>
      <c r="AD355" s="14">
        <f t="shared" si="325"/>
        <v>0</v>
      </c>
      <c r="AE355" s="14">
        <f t="shared" si="325"/>
        <v>0</v>
      </c>
      <c r="AF355" s="14">
        <f t="shared" si="325"/>
        <v>0</v>
      </c>
      <c r="AG355" s="14">
        <f t="shared" si="325"/>
        <v>0</v>
      </c>
      <c r="AH355" s="14">
        <f t="shared" si="325"/>
        <v>0</v>
      </c>
      <c r="AI355" s="14">
        <f t="shared" si="325"/>
        <v>0</v>
      </c>
      <c r="AJ355" s="14">
        <f t="shared" si="325"/>
        <v>0</v>
      </c>
      <c r="AK355" s="14">
        <f t="shared" si="325"/>
        <v>0</v>
      </c>
      <c r="AL355" s="14">
        <f t="shared" si="325"/>
        <v>0</v>
      </c>
      <c r="AM355" s="14">
        <f t="shared" si="325"/>
        <v>0</v>
      </c>
      <c r="AN355" s="14">
        <f t="shared" si="325"/>
        <v>0</v>
      </c>
      <c r="AO355" s="14">
        <f t="shared" si="325"/>
        <v>0</v>
      </c>
      <c r="AP355" s="14">
        <f t="shared" si="325"/>
        <v>0</v>
      </c>
      <c r="AQ355" s="14">
        <f t="shared" si="325"/>
        <v>0</v>
      </c>
      <c r="AR355" s="14">
        <f t="shared" si="325"/>
        <v>0</v>
      </c>
      <c r="AS355" s="14">
        <f t="shared" si="325"/>
        <v>0</v>
      </c>
      <c r="AT355" s="14">
        <f t="shared" si="325"/>
        <v>0</v>
      </c>
      <c r="AU355" s="14">
        <f t="shared" si="325"/>
        <v>0</v>
      </c>
      <c r="AV355" s="14">
        <f t="shared" si="325"/>
        <v>0</v>
      </c>
      <c r="AW355" s="14">
        <f t="shared" si="325"/>
        <v>0</v>
      </c>
      <c r="AX355" s="14">
        <f t="shared" si="325"/>
        <v>0</v>
      </c>
      <c r="AY355" s="14">
        <f t="shared" si="325"/>
        <v>0</v>
      </c>
      <c r="AZ355" s="14">
        <f t="shared" si="325"/>
        <v>0</v>
      </c>
      <c r="BA355" s="14">
        <f t="shared" si="325"/>
        <v>0</v>
      </c>
      <c r="BB355" s="14">
        <f t="shared" si="325"/>
        <v>0</v>
      </c>
      <c r="BC355" s="14">
        <f t="shared" si="325"/>
        <v>0</v>
      </c>
      <c r="BD355" s="14">
        <f t="shared" si="325"/>
        <v>0</v>
      </c>
      <c r="BE355" s="14">
        <f t="shared" si="325"/>
        <v>0</v>
      </c>
      <c r="BF355" s="14">
        <f t="shared" si="325"/>
        <v>0</v>
      </c>
      <c r="BG355" s="29">
        <f t="shared" si="324"/>
        <v>0</v>
      </c>
      <c r="BI355" s="9"/>
      <c r="BJ355" s="60"/>
    </row>
    <row r="356" spans="1:62" ht="12.95" customHeight="1" x14ac:dyDescent="0.2">
      <c r="A356" s="405"/>
      <c r="B356" s="372"/>
      <c r="C356" s="361"/>
      <c r="D356" s="367"/>
      <c r="E356" s="43"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24"/>
        <v>0</v>
      </c>
      <c r="BI356" s="9"/>
      <c r="BJ356" s="60"/>
    </row>
    <row r="357" spans="1:62" ht="12.95" customHeight="1" x14ac:dyDescent="0.2">
      <c r="A357" s="405"/>
      <c r="B357" s="372"/>
      <c r="C357" s="361"/>
      <c r="D357" s="368"/>
      <c r="E357" s="43"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24"/>
        <v>0</v>
      </c>
      <c r="BI357" s="9"/>
      <c r="BJ357" s="60"/>
    </row>
    <row r="358" spans="1:62" ht="12.95" customHeight="1" x14ac:dyDescent="0.2">
      <c r="A358" s="405"/>
      <c r="B358" s="372"/>
      <c r="C358" s="361"/>
      <c r="D358" s="369" t="str">
        <f>Parameters!$B$12</f>
        <v>ICU</v>
      </c>
      <c r="E358" s="66" t="str">
        <f>Parameters!$B$14</f>
        <v>Total</v>
      </c>
      <c r="F358" s="14">
        <f>F359+F360</f>
        <v>0</v>
      </c>
      <c r="G358" s="14">
        <f t="shared" ref="G358:BF358" si="326">G359+G360</f>
        <v>0</v>
      </c>
      <c r="H358" s="14">
        <f t="shared" si="326"/>
        <v>0</v>
      </c>
      <c r="I358" s="14">
        <f t="shared" si="326"/>
        <v>0</v>
      </c>
      <c r="J358" s="14">
        <f t="shared" si="326"/>
        <v>0</v>
      </c>
      <c r="K358" s="14">
        <f t="shared" si="326"/>
        <v>0</v>
      </c>
      <c r="L358" s="14">
        <f t="shared" si="326"/>
        <v>0</v>
      </c>
      <c r="M358" s="14">
        <f t="shared" si="326"/>
        <v>0</v>
      </c>
      <c r="N358" s="14">
        <f t="shared" si="326"/>
        <v>0</v>
      </c>
      <c r="O358" s="14">
        <f t="shared" si="326"/>
        <v>0</v>
      </c>
      <c r="P358" s="14">
        <f t="shared" si="326"/>
        <v>0</v>
      </c>
      <c r="Q358" s="14">
        <f t="shared" si="326"/>
        <v>0</v>
      </c>
      <c r="R358" s="14">
        <f t="shared" si="326"/>
        <v>0</v>
      </c>
      <c r="S358" s="14">
        <f t="shared" si="326"/>
        <v>0</v>
      </c>
      <c r="T358" s="14">
        <f t="shared" si="326"/>
        <v>0</v>
      </c>
      <c r="U358" s="14">
        <f t="shared" si="326"/>
        <v>0</v>
      </c>
      <c r="V358" s="14">
        <f t="shared" si="326"/>
        <v>0</v>
      </c>
      <c r="W358" s="14">
        <f t="shared" si="326"/>
        <v>0</v>
      </c>
      <c r="X358" s="14">
        <f t="shared" si="326"/>
        <v>0</v>
      </c>
      <c r="Y358" s="14">
        <f t="shared" si="326"/>
        <v>0</v>
      </c>
      <c r="Z358" s="14">
        <f t="shared" si="326"/>
        <v>0</v>
      </c>
      <c r="AA358" s="14">
        <f t="shared" si="326"/>
        <v>0</v>
      </c>
      <c r="AB358" s="14">
        <f t="shared" si="326"/>
        <v>0</v>
      </c>
      <c r="AC358" s="14">
        <f t="shared" si="326"/>
        <v>0</v>
      </c>
      <c r="AD358" s="14">
        <f t="shared" si="326"/>
        <v>0</v>
      </c>
      <c r="AE358" s="14">
        <f t="shared" si="326"/>
        <v>0</v>
      </c>
      <c r="AF358" s="14">
        <f t="shared" si="326"/>
        <v>0</v>
      </c>
      <c r="AG358" s="14">
        <f t="shared" si="326"/>
        <v>0</v>
      </c>
      <c r="AH358" s="14">
        <f t="shared" si="326"/>
        <v>0</v>
      </c>
      <c r="AI358" s="14">
        <f t="shared" si="326"/>
        <v>0</v>
      </c>
      <c r="AJ358" s="14">
        <f t="shared" si="326"/>
        <v>0</v>
      </c>
      <c r="AK358" s="14">
        <f t="shared" si="326"/>
        <v>0</v>
      </c>
      <c r="AL358" s="14">
        <f t="shared" si="326"/>
        <v>0</v>
      </c>
      <c r="AM358" s="14">
        <f t="shared" si="326"/>
        <v>0</v>
      </c>
      <c r="AN358" s="14">
        <f t="shared" si="326"/>
        <v>0</v>
      </c>
      <c r="AO358" s="14">
        <f t="shared" si="326"/>
        <v>0</v>
      </c>
      <c r="AP358" s="14">
        <f t="shared" si="326"/>
        <v>0</v>
      </c>
      <c r="AQ358" s="14">
        <f t="shared" si="326"/>
        <v>0</v>
      </c>
      <c r="AR358" s="14">
        <f t="shared" si="326"/>
        <v>0</v>
      </c>
      <c r="AS358" s="14">
        <f t="shared" si="326"/>
        <v>0</v>
      </c>
      <c r="AT358" s="14">
        <f t="shared" si="326"/>
        <v>0</v>
      </c>
      <c r="AU358" s="14">
        <f t="shared" si="326"/>
        <v>0</v>
      </c>
      <c r="AV358" s="14">
        <f t="shared" si="326"/>
        <v>0</v>
      </c>
      <c r="AW358" s="14">
        <f t="shared" si="326"/>
        <v>0</v>
      </c>
      <c r="AX358" s="14">
        <f t="shared" si="326"/>
        <v>0</v>
      </c>
      <c r="AY358" s="14">
        <f t="shared" si="326"/>
        <v>0</v>
      </c>
      <c r="AZ358" s="14">
        <f t="shared" si="326"/>
        <v>0</v>
      </c>
      <c r="BA358" s="14">
        <f t="shared" si="326"/>
        <v>0</v>
      </c>
      <c r="BB358" s="14">
        <f t="shared" si="326"/>
        <v>0</v>
      </c>
      <c r="BC358" s="14">
        <f t="shared" si="326"/>
        <v>0</v>
      </c>
      <c r="BD358" s="14">
        <f t="shared" si="326"/>
        <v>0</v>
      </c>
      <c r="BE358" s="14">
        <f t="shared" si="326"/>
        <v>0</v>
      </c>
      <c r="BF358" s="14">
        <f t="shared" si="326"/>
        <v>0</v>
      </c>
      <c r="BG358" s="29">
        <f t="shared" si="324"/>
        <v>0</v>
      </c>
      <c r="BI358" s="9"/>
      <c r="BJ358" s="60"/>
    </row>
    <row r="359" spans="1:62" ht="12.95" customHeight="1" x14ac:dyDescent="0.2">
      <c r="A359" s="405"/>
      <c r="B359" s="372"/>
      <c r="C359" s="361"/>
      <c r="D359" s="367"/>
      <c r="E359" s="43"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24"/>
        <v>0</v>
      </c>
      <c r="BI359" s="9"/>
      <c r="BJ359" s="60"/>
    </row>
    <row r="360" spans="1:62" ht="12.95" customHeight="1" x14ac:dyDescent="0.2">
      <c r="A360" s="405"/>
      <c r="B360" s="372"/>
      <c r="C360" s="361"/>
      <c r="D360" s="368"/>
      <c r="E360" s="43" t="str">
        <f>Parameters!$B$16</f>
        <v>Male</v>
      </c>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6">
        <f t="shared" si="324"/>
        <v>0</v>
      </c>
      <c r="BI360" s="9"/>
      <c r="BJ360" s="60"/>
    </row>
    <row r="361" spans="1:62" ht="12.95" customHeight="1" x14ac:dyDescent="0.2">
      <c r="A361" s="405"/>
      <c r="B361" s="372"/>
      <c r="C361" s="361"/>
      <c r="D361" s="369" t="str">
        <f>Parameters!$B$13</f>
        <v>Death</v>
      </c>
      <c r="E361" s="66" t="str">
        <f>Parameters!$B$14</f>
        <v>Total</v>
      </c>
      <c r="F361" s="14">
        <f>F362+F363</f>
        <v>0</v>
      </c>
      <c r="G361" s="14">
        <f t="shared" ref="G361:BF361" si="327">G362+G363</f>
        <v>0</v>
      </c>
      <c r="H361" s="14">
        <f t="shared" si="327"/>
        <v>0</v>
      </c>
      <c r="I361" s="14">
        <f t="shared" si="327"/>
        <v>0</v>
      </c>
      <c r="J361" s="14">
        <f t="shared" si="327"/>
        <v>0</v>
      </c>
      <c r="K361" s="14">
        <f t="shared" si="327"/>
        <v>0</v>
      </c>
      <c r="L361" s="14">
        <f t="shared" si="327"/>
        <v>0</v>
      </c>
      <c r="M361" s="14">
        <f t="shared" si="327"/>
        <v>0</v>
      </c>
      <c r="N361" s="14">
        <f t="shared" si="327"/>
        <v>0</v>
      </c>
      <c r="O361" s="14">
        <f t="shared" si="327"/>
        <v>0</v>
      </c>
      <c r="P361" s="14">
        <f t="shared" si="327"/>
        <v>0</v>
      </c>
      <c r="Q361" s="14">
        <f t="shared" si="327"/>
        <v>0</v>
      </c>
      <c r="R361" s="14">
        <f t="shared" si="327"/>
        <v>0</v>
      </c>
      <c r="S361" s="14">
        <f t="shared" si="327"/>
        <v>0</v>
      </c>
      <c r="T361" s="14">
        <f t="shared" si="327"/>
        <v>0</v>
      </c>
      <c r="U361" s="14">
        <f t="shared" si="327"/>
        <v>0</v>
      </c>
      <c r="V361" s="14">
        <f t="shared" si="327"/>
        <v>0</v>
      </c>
      <c r="W361" s="14">
        <f t="shared" si="327"/>
        <v>0</v>
      </c>
      <c r="X361" s="14">
        <f t="shared" si="327"/>
        <v>0</v>
      </c>
      <c r="Y361" s="14">
        <f t="shared" si="327"/>
        <v>0</v>
      </c>
      <c r="Z361" s="14">
        <f t="shared" si="327"/>
        <v>0</v>
      </c>
      <c r="AA361" s="14">
        <f t="shared" si="327"/>
        <v>0</v>
      </c>
      <c r="AB361" s="14">
        <f t="shared" si="327"/>
        <v>0</v>
      </c>
      <c r="AC361" s="14">
        <f t="shared" si="327"/>
        <v>0</v>
      </c>
      <c r="AD361" s="14">
        <f t="shared" si="327"/>
        <v>0</v>
      </c>
      <c r="AE361" s="14">
        <f t="shared" si="327"/>
        <v>0</v>
      </c>
      <c r="AF361" s="14">
        <f t="shared" si="327"/>
        <v>0</v>
      </c>
      <c r="AG361" s="14">
        <f t="shared" si="327"/>
        <v>0</v>
      </c>
      <c r="AH361" s="14">
        <f t="shared" si="327"/>
        <v>0</v>
      </c>
      <c r="AI361" s="14">
        <f t="shared" si="327"/>
        <v>0</v>
      </c>
      <c r="AJ361" s="14">
        <f t="shared" si="327"/>
        <v>0</v>
      </c>
      <c r="AK361" s="14">
        <f t="shared" si="327"/>
        <v>0</v>
      </c>
      <c r="AL361" s="14">
        <f t="shared" si="327"/>
        <v>0</v>
      </c>
      <c r="AM361" s="14">
        <f t="shared" si="327"/>
        <v>0</v>
      </c>
      <c r="AN361" s="14">
        <f t="shared" si="327"/>
        <v>0</v>
      </c>
      <c r="AO361" s="14">
        <f t="shared" si="327"/>
        <v>0</v>
      </c>
      <c r="AP361" s="14">
        <f t="shared" si="327"/>
        <v>0</v>
      </c>
      <c r="AQ361" s="14">
        <f t="shared" si="327"/>
        <v>0</v>
      </c>
      <c r="AR361" s="14">
        <f t="shared" si="327"/>
        <v>0</v>
      </c>
      <c r="AS361" s="14">
        <f t="shared" si="327"/>
        <v>0</v>
      </c>
      <c r="AT361" s="14">
        <f t="shared" si="327"/>
        <v>0</v>
      </c>
      <c r="AU361" s="14">
        <f t="shared" si="327"/>
        <v>0</v>
      </c>
      <c r="AV361" s="14">
        <f t="shared" si="327"/>
        <v>0</v>
      </c>
      <c r="AW361" s="14">
        <f t="shared" si="327"/>
        <v>0</v>
      </c>
      <c r="AX361" s="14">
        <f t="shared" si="327"/>
        <v>0</v>
      </c>
      <c r="AY361" s="14">
        <f t="shared" si="327"/>
        <v>0</v>
      </c>
      <c r="AZ361" s="14">
        <f t="shared" si="327"/>
        <v>0</v>
      </c>
      <c r="BA361" s="14">
        <f t="shared" si="327"/>
        <v>0</v>
      </c>
      <c r="BB361" s="14">
        <f t="shared" si="327"/>
        <v>0</v>
      </c>
      <c r="BC361" s="14">
        <f t="shared" si="327"/>
        <v>0</v>
      </c>
      <c r="BD361" s="14">
        <f t="shared" si="327"/>
        <v>0</v>
      </c>
      <c r="BE361" s="14">
        <f t="shared" si="327"/>
        <v>0</v>
      </c>
      <c r="BF361" s="14">
        <f t="shared" si="327"/>
        <v>0</v>
      </c>
      <c r="BG361" s="29">
        <f t="shared" si="324"/>
        <v>0</v>
      </c>
    </row>
    <row r="362" spans="1:62" ht="12.95" customHeight="1" x14ac:dyDescent="0.2">
      <c r="A362" s="405"/>
      <c r="B362" s="372"/>
      <c r="C362" s="361"/>
      <c r="D362" s="367"/>
      <c r="E362" s="43" t="str">
        <f>Parameters!$B$15</f>
        <v>Fem.</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6">
        <f t="shared" si="324"/>
        <v>0</v>
      </c>
    </row>
    <row r="363" spans="1:62" ht="12.95" customHeight="1" thickBot="1" x14ac:dyDescent="0.25">
      <c r="A363" s="405"/>
      <c r="B363" s="372"/>
      <c r="C363" s="362"/>
      <c r="D363" s="370"/>
      <c r="E363" s="43" t="str">
        <f>Parameters!$B$16</f>
        <v>Male</v>
      </c>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3">
        <f>SUM(F363:BF363)</f>
        <v>0</v>
      </c>
    </row>
    <row r="364" spans="1:62" ht="12.95" customHeight="1" x14ac:dyDescent="0.2">
      <c r="A364" s="405"/>
      <c r="B364" s="372"/>
      <c r="C364" s="359" t="str">
        <f>Parameters!$C$9</f>
        <v>50 to 59</v>
      </c>
      <c r="D364" s="363" t="str">
        <f>Parameters!$B$10</f>
        <v>Fever</v>
      </c>
      <c r="E364" s="64" t="str">
        <f>Parameters!$B$14</f>
        <v>Total</v>
      </c>
      <c r="F364" s="30">
        <f>F365+F366</f>
        <v>0</v>
      </c>
      <c r="G364" s="30">
        <f t="shared" ref="G364:BF364" si="328">G365+G366</f>
        <v>0</v>
      </c>
      <c r="H364" s="30">
        <f t="shared" si="328"/>
        <v>0</v>
      </c>
      <c r="I364" s="30">
        <f t="shared" si="328"/>
        <v>0</v>
      </c>
      <c r="J364" s="30">
        <f t="shared" si="328"/>
        <v>0</v>
      </c>
      <c r="K364" s="30">
        <f t="shared" si="328"/>
        <v>0</v>
      </c>
      <c r="L364" s="30">
        <f t="shared" si="328"/>
        <v>0</v>
      </c>
      <c r="M364" s="30">
        <f t="shared" si="328"/>
        <v>0</v>
      </c>
      <c r="N364" s="30">
        <f t="shared" si="328"/>
        <v>0</v>
      </c>
      <c r="O364" s="30">
        <f t="shared" si="328"/>
        <v>0</v>
      </c>
      <c r="P364" s="30">
        <f t="shared" si="328"/>
        <v>0</v>
      </c>
      <c r="Q364" s="30">
        <f t="shared" si="328"/>
        <v>0</v>
      </c>
      <c r="R364" s="30">
        <f t="shared" si="328"/>
        <v>0</v>
      </c>
      <c r="S364" s="30">
        <f t="shared" si="328"/>
        <v>0</v>
      </c>
      <c r="T364" s="30">
        <f t="shared" si="328"/>
        <v>0</v>
      </c>
      <c r="U364" s="30">
        <f t="shared" si="328"/>
        <v>0</v>
      </c>
      <c r="V364" s="30">
        <f t="shared" si="328"/>
        <v>0</v>
      </c>
      <c r="W364" s="30">
        <f t="shared" si="328"/>
        <v>0</v>
      </c>
      <c r="X364" s="30">
        <f t="shared" si="328"/>
        <v>0</v>
      </c>
      <c r="Y364" s="30">
        <f t="shared" si="328"/>
        <v>0</v>
      </c>
      <c r="Z364" s="30">
        <f t="shared" si="328"/>
        <v>0</v>
      </c>
      <c r="AA364" s="30">
        <f t="shared" si="328"/>
        <v>0</v>
      </c>
      <c r="AB364" s="30">
        <f t="shared" si="328"/>
        <v>0</v>
      </c>
      <c r="AC364" s="30">
        <f t="shared" si="328"/>
        <v>0</v>
      </c>
      <c r="AD364" s="30">
        <f t="shared" si="328"/>
        <v>0</v>
      </c>
      <c r="AE364" s="30">
        <f t="shared" si="328"/>
        <v>0</v>
      </c>
      <c r="AF364" s="30">
        <f t="shared" si="328"/>
        <v>0</v>
      </c>
      <c r="AG364" s="30">
        <f t="shared" si="328"/>
        <v>0</v>
      </c>
      <c r="AH364" s="30">
        <f t="shared" si="328"/>
        <v>0</v>
      </c>
      <c r="AI364" s="30">
        <f t="shared" si="328"/>
        <v>0</v>
      </c>
      <c r="AJ364" s="30">
        <f t="shared" si="328"/>
        <v>0</v>
      </c>
      <c r="AK364" s="30">
        <f t="shared" si="328"/>
        <v>0</v>
      </c>
      <c r="AL364" s="30">
        <f t="shared" si="328"/>
        <v>0</v>
      </c>
      <c r="AM364" s="30">
        <f t="shared" si="328"/>
        <v>0</v>
      </c>
      <c r="AN364" s="30">
        <f t="shared" si="328"/>
        <v>0</v>
      </c>
      <c r="AO364" s="30">
        <f t="shared" si="328"/>
        <v>0</v>
      </c>
      <c r="AP364" s="30">
        <f t="shared" si="328"/>
        <v>0</v>
      </c>
      <c r="AQ364" s="30">
        <f t="shared" si="328"/>
        <v>0</v>
      </c>
      <c r="AR364" s="30">
        <f t="shared" si="328"/>
        <v>0</v>
      </c>
      <c r="AS364" s="30">
        <f t="shared" si="328"/>
        <v>0</v>
      </c>
      <c r="AT364" s="30">
        <f t="shared" si="328"/>
        <v>0</v>
      </c>
      <c r="AU364" s="30">
        <f t="shared" si="328"/>
        <v>0</v>
      </c>
      <c r="AV364" s="30">
        <f t="shared" si="328"/>
        <v>0</v>
      </c>
      <c r="AW364" s="30">
        <f t="shared" si="328"/>
        <v>0</v>
      </c>
      <c r="AX364" s="30">
        <f t="shared" si="328"/>
        <v>0</v>
      </c>
      <c r="AY364" s="30">
        <f t="shared" si="328"/>
        <v>0</v>
      </c>
      <c r="AZ364" s="30">
        <f t="shared" si="328"/>
        <v>0</v>
      </c>
      <c r="BA364" s="30">
        <f t="shared" si="328"/>
        <v>0</v>
      </c>
      <c r="BB364" s="30">
        <f t="shared" si="328"/>
        <v>0</v>
      </c>
      <c r="BC364" s="30">
        <f t="shared" si="328"/>
        <v>0</v>
      </c>
      <c r="BD364" s="30">
        <f t="shared" si="328"/>
        <v>0</v>
      </c>
      <c r="BE364" s="30">
        <f t="shared" si="328"/>
        <v>0</v>
      </c>
      <c r="BF364" s="30">
        <f t="shared" si="328"/>
        <v>0</v>
      </c>
      <c r="BG364" s="31">
        <f>SUM(F364:BF364)</f>
        <v>0</v>
      </c>
    </row>
    <row r="365" spans="1:62" ht="12.95" customHeight="1" x14ac:dyDescent="0.2">
      <c r="A365" s="405"/>
      <c r="B365" s="372"/>
      <c r="C365" s="360"/>
      <c r="D365" s="364"/>
      <c r="E365" s="65"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29">SUM(F365:BF365)</f>
        <v>0</v>
      </c>
    </row>
    <row r="366" spans="1:62" ht="12.95" customHeight="1" x14ac:dyDescent="0.2">
      <c r="A366" s="405"/>
      <c r="B366" s="372"/>
      <c r="C366" s="360"/>
      <c r="D366" s="365"/>
      <c r="E366" s="65"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29"/>
        <v>0</v>
      </c>
    </row>
    <row r="367" spans="1:62" ht="12.95" customHeight="1" x14ac:dyDescent="0.2">
      <c r="A367" s="405"/>
      <c r="B367" s="372"/>
      <c r="C367" s="361"/>
      <c r="D367" s="366" t="str">
        <f>Parameters!$B$11</f>
        <v>Hosp.</v>
      </c>
      <c r="E367" s="66" t="str">
        <f>Parameters!$B$14</f>
        <v>Total</v>
      </c>
      <c r="F367" s="14">
        <f>F368+F369</f>
        <v>0</v>
      </c>
      <c r="G367" s="14">
        <f t="shared" ref="G367:BF367" si="330">G368+G369</f>
        <v>0</v>
      </c>
      <c r="H367" s="14">
        <f t="shared" si="330"/>
        <v>0</v>
      </c>
      <c r="I367" s="14">
        <f t="shared" si="330"/>
        <v>0</v>
      </c>
      <c r="J367" s="14">
        <f t="shared" si="330"/>
        <v>0</v>
      </c>
      <c r="K367" s="14">
        <f t="shared" si="330"/>
        <v>0</v>
      </c>
      <c r="L367" s="14">
        <f t="shared" si="330"/>
        <v>0</v>
      </c>
      <c r="M367" s="14">
        <f t="shared" si="330"/>
        <v>0</v>
      </c>
      <c r="N367" s="14">
        <f t="shared" si="330"/>
        <v>0</v>
      </c>
      <c r="O367" s="14">
        <f t="shared" si="330"/>
        <v>0</v>
      </c>
      <c r="P367" s="14">
        <f t="shared" si="330"/>
        <v>0</v>
      </c>
      <c r="Q367" s="14">
        <f t="shared" si="330"/>
        <v>0</v>
      </c>
      <c r="R367" s="14">
        <f t="shared" si="330"/>
        <v>0</v>
      </c>
      <c r="S367" s="14">
        <f t="shared" si="330"/>
        <v>0</v>
      </c>
      <c r="T367" s="14">
        <f t="shared" si="330"/>
        <v>0</v>
      </c>
      <c r="U367" s="14">
        <f t="shared" si="330"/>
        <v>0</v>
      </c>
      <c r="V367" s="14">
        <f t="shared" si="330"/>
        <v>0</v>
      </c>
      <c r="W367" s="14">
        <f t="shared" si="330"/>
        <v>0</v>
      </c>
      <c r="X367" s="14">
        <f t="shared" si="330"/>
        <v>0</v>
      </c>
      <c r="Y367" s="14">
        <f t="shared" si="330"/>
        <v>0</v>
      </c>
      <c r="Z367" s="14">
        <f t="shared" si="330"/>
        <v>0</v>
      </c>
      <c r="AA367" s="14">
        <f t="shared" si="330"/>
        <v>0</v>
      </c>
      <c r="AB367" s="14">
        <f t="shared" si="330"/>
        <v>0</v>
      </c>
      <c r="AC367" s="14">
        <f t="shared" si="330"/>
        <v>0</v>
      </c>
      <c r="AD367" s="14">
        <f t="shared" si="330"/>
        <v>0</v>
      </c>
      <c r="AE367" s="14">
        <f t="shared" si="330"/>
        <v>0</v>
      </c>
      <c r="AF367" s="14">
        <f t="shared" si="330"/>
        <v>0</v>
      </c>
      <c r="AG367" s="14">
        <f t="shared" si="330"/>
        <v>0</v>
      </c>
      <c r="AH367" s="14">
        <f t="shared" si="330"/>
        <v>0</v>
      </c>
      <c r="AI367" s="14">
        <f t="shared" si="330"/>
        <v>0</v>
      </c>
      <c r="AJ367" s="14">
        <f t="shared" si="330"/>
        <v>0</v>
      </c>
      <c r="AK367" s="14">
        <f t="shared" si="330"/>
        <v>0</v>
      </c>
      <c r="AL367" s="14">
        <f t="shared" si="330"/>
        <v>0</v>
      </c>
      <c r="AM367" s="14">
        <f t="shared" si="330"/>
        <v>0</v>
      </c>
      <c r="AN367" s="14">
        <f t="shared" si="330"/>
        <v>0</v>
      </c>
      <c r="AO367" s="14">
        <f t="shared" si="330"/>
        <v>0</v>
      </c>
      <c r="AP367" s="14">
        <f t="shared" si="330"/>
        <v>0</v>
      </c>
      <c r="AQ367" s="14">
        <f t="shared" si="330"/>
        <v>0</v>
      </c>
      <c r="AR367" s="14">
        <f t="shared" si="330"/>
        <v>0</v>
      </c>
      <c r="AS367" s="14">
        <f t="shared" si="330"/>
        <v>0</v>
      </c>
      <c r="AT367" s="14">
        <f t="shared" si="330"/>
        <v>0</v>
      </c>
      <c r="AU367" s="14">
        <f t="shared" si="330"/>
        <v>0</v>
      </c>
      <c r="AV367" s="14">
        <f t="shared" si="330"/>
        <v>0</v>
      </c>
      <c r="AW367" s="14">
        <f t="shared" si="330"/>
        <v>0</v>
      </c>
      <c r="AX367" s="14">
        <f t="shared" si="330"/>
        <v>0</v>
      </c>
      <c r="AY367" s="14">
        <f t="shared" si="330"/>
        <v>0</v>
      </c>
      <c r="AZ367" s="14">
        <f t="shared" si="330"/>
        <v>0</v>
      </c>
      <c r="BA367" s="14">
        <f t="shared" si="330"/>
        <v>0</v>
      </c>
      <c r="BB367" s="14">
        <f t="shared" si="330"/>
        <v>0</v>
      </c>
      <c r="BC367" s="14">
        <f t="shared" si="330"/>
        <v>0</v>
      </c>
      <c r="BD367" s="14">
        <f t="shared" si="330"/>
        <v>0</v>
      </c>
      <c r="BE367" s="14">
        <f t="shared" si="330"/>
        <v>0</v>
      </c>
      <c r="BF367" s="14">
        <f t="shared" si="330"/>
        <v>0</v>
      </c>
      <c r="BG367" s="29">
        <f t="shared" si="329"/>
        <v>0</v>
      </c>
    </row>
    <row r="368" spans="1:62" ht="12.95" customHeight="1" x14ac:dyDescent="0.2">
      <c r="A368" s="405"/>
      <c r="B368" s="372"/>
      <c r="C368" s="361"/>
      <c r="D368" s="367"/>
      <c r="E368" s="43"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29"/>
        <v>0</v>
      </c>
    </row>
    <row r="369" spans="1:59" ht="12.95" customHeight="1" x14ac:dyDescent="0.2">
      <c r="A369" s="405"/>
      <c r="B369" s="372"/>
      <c r="C369" s="361"/>
      <c r="D369" s="368"/>
      <c r="E369" s="43"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29"/>
        <v>0</v>
      </c>
    </row>
    <row r="370" spans="1:59" ht="12.95" customHeight="1" x14ac:dyDescent="0.2">
      <c r="A370" s="405"/>
      <c r="B370" s="372"/>
      <c r="C370" s="361"/>
      <c r="D370" s="369" t="str">
        <f>Parameters!$B$12</f>
        <v>ICU</v>
      </c>
      <c r="E370" s="66" t="str">
        <f>Parameters!$B$14</f>
        <v>Total</v>
      </c>
      <c r="F370" s="14">
        <f>F371+F372</f>
        <v>0</v>
      </c>
      <c r="G370" s="14">
        <f t="shared" ref="G370:BF370" si="331">G371+G372</f>
        <v>0</v>
      </c>
      <c r="H370" s="14">
        <f t="shared" si="331"/>
        <v>0</v>
      </c>
      <c r="I370" s="14">
        <f t="shared" si="331"/>
        <v>0</v>
      </c>
      <c r="J370" s="14">
        <f t="shared" si="331"/>
        <v>0</v>
      </c>
      <c r="K370" s="14">
        <f t="shared" si="331"/>
        <v>0</v>
      </c>
      <c r="L370" s="14">
        <f t="shared" si="331"/>
        <v>0</v>
      </c>
      <c r="M370" s="14">
        <f t="shared" si="331"/>
        <v>0</v>
      </c>
      <c r="N370" s="14">
        <f t="shared" si="331"/>
        <v>0</v>
      </c>
      <c r="O370" s="14">
        <f t="shared" si="331"/>
        <v>0</v>
      </c>
      <c r="P370" s="14">
        <f t="shared" si="331"/>
        <v>0</v>
      </c>
      <c r="Q370" s="14">
        <f t="shared" si="331"/>
        <v>0</v>
      </c>
      <c r="R370" s="14">
        <f t="shared" si="331"/>
        <v>0</v>
      </c>
      <c r="S370" s="14">
        <f t="shared" si="331"/>
        <v>0</v>
      </c>
      <c r="T370" s="14">
        <f t="shared" si="331"/>
        <v>0</v>
      </c>
      <c r="U370" s="14">
        <f t="shared" si="331"/>
        <v>0</v>
      </c>
      <c r="V370" s="14">
        <f t="shared" si="331"/>
        <v>0</v>
      </c>
      <c r="W370" s="14">
        <f t="shared" si="331"/>
        <v>0</v>
      </c>
      <c r="X370" s="14">
        <f t="shared" si="331"/>
        <v>0</v>
      </c>
      <c r="Y370" s="14">
        <f t="shared" si="331"/>
        <v>0</v>
      </c>
      <c r="Z370" s="14">
        <f t="shared" si="331"/>
        <v>0</v>
      </c>
      <c r="AA370" s="14">
        <f t="shared" si="331"/>
        <v>0</v>
      </c>
      <c r="AB370" s="14">
        <f t="shared" si="331"/>
        <v>0</v>
      </c>
      <c r="AC370" s="14">
        <f t="shared" si="331"/>
        <v>0</v>
      </c>
      <c r="AD370" s="14">
        <f t="shared" si="331"/>
        <v>0</v>
      </c>
      <c r="AE370" s="14">
        <f t="shared" si="331"/>
        <v>0</v>
      </c>
      <c r="AF370" s="14">
        <f t="shared" si="331"/>
        <v>0</v>
      </c>
      <c r="AG370" s="14">
        <f t="shared" si="331"/>
        <v>0</v>
      </c>
      <c r="AH370" s="14">
        <f t="shared" si="331"/>
        <v>0</v>
      </c>
      <c r="AI370" s="14">
        <f t="shared" si="331"/>
        <v>0</v>
      </c>
      <c r="AJ370" s="14">
        <f t="shared" si="331"/>
        <v>0</v>
      </c>
      <c r="AK370" s="14">
        <f t="shared" si="331"/>
        <v>0</v>
      </c>
      <c r="AL370" s="14">
        <f t="shared" si="331"/>
        <v>0</v>
      </c>
      <c r="AM370" s="14">
        <f t="shared" si="331"/>
        <v>0</v>
      </c>
      <c r="AN370" s="14">
        <f t="shared" si="331"/>
        <v>0</v>
      </c>
      <c r="AO370" s="14">
        <f t="shared" si="331"/>
        <v>0</v>
      </c>
      <c r="AP370" s="14">
        <f t="shared" si="331"/>
        <v>0</v>
      </c>
      <c r="AQ370" s="14">
        <f t="shared" si="331"/>
        <v>0</v>
      </c>
      <c r="AR370" s="14">
        <f t="shared" si="331"/>
        <v>0</v>
      </c>
      <c r="AS370" s="14">
        <f t="shared" si="331"/>
        <v>0</v>
      </c>
      <c r="AT370" s="14">
        <f t="shared" si="331"/>
        <v>0</v>
      </c>
      <c r="AU370" s="14">
        <f t="shared" si="331"/>
        <v>0</v>
      </c>
      <c r="AV370" s="14">
        <f t="shared" si="331"/>
        <v>0</v>
      </c>
      <c r="AW370" s="14">
        <f t="shared" si="331"/>
        <v>0</v>
      </c>
      <c r="AX370" s="14">
        <f t="shared" si="331"/>
        <v>0</v>
      </c>
      <c r="AY370" s="14">
        <f t="shared" si="331"/>
        <v>0</v>
      </c>
      <c r="AZ370" s="14">
        <f t="shared" si="331"/>
        <v>0</v>
      </c>
      <c r="BA370" s="14">
        <f t="shared" si="331"/>
        <v>0</v>
      </c>
      <c r="BB370" s="14">
        <f t="shared" si="331"/>
        <v>0</v>
      </c>
      <c r="BC370" s="14">
        <f t="shared" si="331"/>
        <v>0</v>
      </c>
      <c r="BD370" s="14">
        <f t="shared" si="331"/>
        <v>0</v>
      </c>
      <c r="BE370" s="14">
        <f t="shared" si="331"/>
        <v>0</v>
      </c>
      <c r="BF370" s="14">
        <f t="shared" si="331"/>
        <v>0</v>
      </c>
      <c r="BG370" s="29">
        <f t="shared" si="329"/>
        <v>0</v>
      </c>
    </row>
    <row r="371" spans="1:59" ht="12.95" customHeight="1" x14ac:dyDescent="0.2">
      <c r="A371" s="405"/>
      <c r="B371" s="372"/>
      <c r="C371" s="361"/>
      <c r="D371" s="367"/>
      <c r="E371" s="43"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29"/>
        <v>0</v>
      </c>
    </row>
    <row r="372" spans="1:59" ht="12.95" customHeight="1" x14ac:dyDescent="0.2">
      <c r="A372" s="405"/>
      <c r="B372" s="372"/>
      <c r="C372" s="361"/>
      <c r="D372" s="368"/>
      <c r="E372" s="43"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29"/>
        <v>0</v>
      </c>
    </row>
    <row r="373" spans="1:59" ht="12.95" customHeight="1" x14ac:dyDescent="0.2">
      <c r="A373" s="405"/>
      <c r="B373" s="372"/>
      <c r="C373" s="361"/>
      <c r="D373" s="369" t="str">
        <f>Parameters!$B$13</f>
        <v>Death</v>
      </c>
      <c r="E373" s="66" t="str">
        <f>Parameters!$B$14</f>
        <v>Total</v>
      </c>
      <c r="F373" s="14">
        <f>F374+F375</f>
        <v>0</v>
      </c>
      <c r="G373" s="14">
        <f t="shared" ref="G373:BF373" si="332">G374+G375</f>
        <v>0</v>
      </c>
      <c r="H373" s="14">
        <f t="shared" si="332"/>
        <v>0</v>
      </c>
      <c r="I373" s="14">
        <f t="shared" si="332"/>
        <v>0</v>
      </c>
      <c r="J373" s="14">
        <f t="shared" si="332"/>
        <v>0</v>
      </c>
      <c r="K373" s="14">
        <f t="shared" si="332"/>
        <v>0</v>
      </c>
      <c r="L373" s="14">
        <f t="shared" si="332"/>
        <v>0</v>
      </c>
      <c r="M373" s="14">
        <f t="shared" si="332"/>
        <v>0</v>
      </c>
      <c r="N373" s="14">
        <f t="shared" si="332"/>
        <v>0</v>
      </c>
      <c r="O373" s="14">
        <f t="shared" si="332"/>
        <v>0</v>
      </c>
      <c r="P373" s="14">
        <f t="shared" si="332"/>
        <v>0</v>
      </c>
      <c r="Q373" s="14">
        <f t="shared" si="332"/>
        <v>0</v>
      </c>
      <c r="R373" s="14">
        <f t="shared" si="332"/>
        <v>0</v>
      </c>
      <c r="S373" s="14">
        <f t="shared" si="332"/>
        <v>0</v>
      </c>
      <c r="T373" s="14">
        <f t="shared" si="332"/>
        <v>0</v>
      </c>
      <c r="U373" s="14">
        <f t="shared" si="332"/>
        <v>0</v>
      </c>
      <c r="V373" s="14">
        <f t="shared" si="332"/>
        <v>0</v>
      </c>
      <c r="W373" s="14">
        <f t="shared" si="332"/>
        <v>0</v>
      </c>
      <c r="X373" s="14">
        <f t="shared" si="332"/>
        <v>0</v>
      </c>
      <c r="Y373" s="14">
        <f t="shared" si="332"/>
        <v>0</v>
      </c>
      <c r="Z373" s="14">
        <f t="shared" si="332"/>
        <v>0</v>
      </c>
      <c r="AA373" s="14">
        <f t="shared" si="332"/>
        <v>0</v>
      </c>
      <c r="AB373" s="14">
        <f t="shared" si="332"/>
        <v>0</v>
      </c>
      <c r="AC373" s="14">
        <f t="shared" si="332"/>
        <v>0</v>
      </c>
      <c r="AD373" s="14">
        <f t="shared" si="332"/>
        <v>0</v>
      </c>
      <c r="AE373" s="14">
        <f t="shared" si="332"/>
        <v>0</v>
      </c>
      <c r="AF373" s="14">
        <f t="shared" si="332"/>
        <v>0</v>
      </c>
      <c r="AG373" s="14">
        <f t="shared" si="332"/>
        <v>0</v>
      </c>
      <c r="AH373" s="14">
        <f t="shared" si="332"/>
        <v>0</v>
      </c>
      <c r="AI373" s="14">
        <f t="shared" si="332"/>
        <v>0</v>
      </c>
      <c r="AJ373" s="14">
        <f t="shared" si="332"/>
        <v>0</v>
      </c>
      <c r="AK373" s="14">
        <f t="shared" si="332"/>
        <v>0</v>
      </c>
      <c r="AL373" s="14">
        <f t="shared" si="332"/>
        <v>0</v>
      </c>
      <c r="AM373" s="14">
        <f t="shared" si="332"/>
        <v>0</v>
      </c>
      <c r="AN373" s="14">
        <f t="shared" si="332"/>
        <v>0</v>
      </c>
      <c r="AO373" s="14">
        <f t="shared" si="332"/>
        <v>0</v>
      </c>
      <c r="AP373" s="14">
        <f t="shared" si="332"/>
        <v>0</v>
      </c>
      <c r="AQ373" s="14">
        <f t="shared" si="332"/>
        <v>0</v>
      </c>
      <c r="AR373" s="14">
        <f t="shared" si="332"/>
        <v>0</v>
      </c>
      <c r="AS373" s="14">
        <f t="shared" si="332"/>
        <v>0</v>
      </c>
      <c r="AT373" s="14">
        <f t="shared" si="332"/>
        <v>0</v>
      </c>
      <c r="AU373" s="14">
        <f t="shared" si="332"/>
        <v>0</v>
      </c>
      <c r="AV373" s="14">
        <f t="shared" si="332"/>
        <v>0</v>
      </c>
      <c r="AW373" s="14">
        <f t="shared" si="332"/>
        <v>0</v>
      </c>
      <c r="AX373" s="14">
        <f t="shared" si="332"/>
        <v>0</v>
      </c>
      <c r="AY373" s="14">
        <f t="shared" si="332"/>
        <v>0</v>
      </c>
      <c r="AZ373" s="14">
        <f t="shared" si="332"/>
        <v>0</v>
      </c>
      <c r="BA373" s="14">
        <f t="shared" si="332"/>
        <v>0</v>
      </c>
      <c r="BB373" s="14">
        <f t="shared" si="332"/>
        <v>0</v>
      </c>
      <c r="BC373" s="14">
        <f t="shared" si="332"/>
        <v>0</v>
      </c>
      <c r="BD373" s="14">
        <f t="shared" si="332"/>
        <v>0</v>
      </c>
      <c r="BE373" s="14">
        <f t="shared" si="332"/>
        <v>0</v>
      </c>
      <c r="BF373" s="14">
        <f t="shared" si="332"/>
        <v>0</v>
      </c>
      <c r="BG373" s="29">
        <f t="shared" si="329"/>
        <v>0</v>
      </c>
    </row>
    <row r="374" spans="1:59" ht="12.95" customHeight="1" x14ac:dyDescent="0.2">
      <c r="A374" s="405"/>
      <c r="B374" s="372"/>
      <c r="C374" s="361"/>
      <c r="D374" s="367"/>
      <c r="E374" s="43"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29"/>
        <v>0</v>
      </c>
    </row>
    <row r="375" spans="1:59" ht="12.95" customHeight="1" thickBot="1" x14ac:dyDescent="0.25">
      <c r="A375" s="405"/>
      <c r="B375" s="372"/>
      <c r="C375" s="362"/>
      <c r="D375" s="370"/>
      <c r="E375" s="43"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row>
    <row r="376" spans="1:59" ht="12.95" customHeight="1" x14ac:dyDescent="0.2">
      <c r="A376" s="405"/>
      <c r="B376" s="372"/>
      <c r="C376" s="359" t="str">
        <f>Parameters!$C$10</f>
        <v>60 to 64</v>
      </c>
      <c r="D376" s="363" t="str">
        <f>Parameters!$B$10</f>
        <v>Fever</v>
      </c>
      <c r="E376" s="64" t="str">
        <f>Parameters!$B$14</f>
        <v>Total</v>
      </c>
      <c r="F376" s="30">
        <f>F377+F378</f>
        <v>0</v>
      </c>
      <c r="G376" s="30">
        <f t="shared" ref="G376:BF376" si="333">G377+G378</f>
        <v>0</v>
      </c>
      <c r="H376" s="30">
        <f t="shared" si="333"/>
        <v>0</v>
      </c>
      <c r="I376" s="30">
        <f t="shared" si="333"/>
        <v>0</v>
      </c>
      <c r="J376" s="30">
        <f t="shared" si="333"/>
        <v>0</v>
      </c>
      <c r="K376" s="30">
        <f t="shared" si="333"/>
        <v>0</v>
      </c>
      <c r="L376" s="30">
        <f t="shared" si="333"/>
        <v>0</v>
      </c>
      <c r="M376" s="30">
        <f t="shared" si="333"/>
        <v>0</v>
      </c>
      <c r="N376" s="30">
        <f t="shared" si="333"/>
        <v>0</v>
      </c>
      <c r="O376" s="30">
        <f t="shared" si="333"/>
        <v>0</v>
      </c>
      <c r="P376" s="30">
        <f t="shared" si="333"/>
        <v>0</v>
      </c>
      <c r="Q376" s="30">
        <f t="shared" si="333"/>
        <v>0</v>
      </c>
      <c r="R376" s="30">
        <f t="shared" si="333"/>
        <v>0</v>
      </c>
      <c r="S376" s="30">
        <f t="shared" si="333"/>
        <v>0</v>
      </c>
      <c r="T376" s="30">
        <f t="shared" si="333"/>
        <v>0</v>
      </c>
      <c r="U376" s="30">
        <f t="shared" si="333"/>
        <v>0</v>
      </c>
      <c r="V376" s="30">
        <f t="shared" si="333"/>
        <v>0</v>
      </c>
      <c r="W376" s="30">
        <f t="shared" si="333"/>
        <v>0</v>
      </c>
      <c r="X376" s="30">
        <f t="shared" si="333"/>
        <v>0</v>
      </c>
      <c r="Y376" s="30">
        <f t="shared" si="333"/>
        <v>0</v>
      </c>
      <c r="Z376" s="30">
        <f t="shared" si="333"/>
        <v>0</v>
      </c>
      <c r="AA376" s="30">
        <f t="shared" si="333"/>
        <v>0</v>
      </c>
      <c r="AB376" s="30">
        <f t="shared" si="333"/>
        <v>0</v>
      </c>
      <c r="AC376" s="30">
        <f t="shared" si="333"/>
        <v>0</v>
      </c>
      <c r="AD376" s="30">
        <f t="shared" si="333"/>
        <v>0</v>
      </c>
      <c r="AE376" s="30">
        <f t="shared" si="333"/>
        <v>0</v>
      </c>
      <c r="AF376" s="30">
        <f t="shared" si="333"/>
        <v>0</v>
      </c>
      <c r="AG376" s="30">
        <f t="shared" si="333"/>
        <v>0</v>
      </c>
      <c r="AH376" s="30">
        <f t="shared" si="333"/>
        <v>0</v>
      </c>
      <c r="AI376" s="30">
        <f t="shared" si="333"/>
        <v>0</v>
      </c>
      <c r="AJ376" s="30">
        <f t="shared" si="333"/>
        <v>0</v>
      </c>
      <c r="AK376" s="30">
        <f t="shared" si="333"/>
        <v>0</v>
      </c>
      <c r="AL376" s="30">
        <f t="shared" si="333"/>
        <v>0</v>
      </c>
      <c r="AM376" s="30">
        <f t="shared" si="333"/>
        <v>0</v>
      </c>
      <c r="AN376" s="30">
        <f t="shared" si="333"/>
        <v>0</v>
      </c>
      <c r="AO376" s="30">
        <f t="shared" si="333"/>
        <v>0</v>
      </c>
      <c r="AP376" s="30">
        <f t="shared" si="333"/>
        <v>0</v>
      </c>
      <c r="AQ376" s="30">
        <f t="shared" si="333"/>
        <v>0</v>
      </c>
      <c r="AR376" s="30">
        <f t="shared" si="333"/>
        <v>0</v>
      </c>
      <c r="AS376" s="30">
        <f t="shared" si="333"/>
        <v>0</v>
      </c>
      <c r="AT376" s="30">
        <f t="shared" si="333"/>
        <v>0</v>
      </c>
      <c r="AU376" s="30">
        <f t="shared" si="333"/>
        <v>0</v>
      </c>
      <c r="AV376" s="30">
        <f t="shared" si="333"/>
        <v>0</v>
      </c>
      <c r="AW376" s="30">
        <f t="shared" si="333"/>
        <v>0</v>
      </c>
      <c r="AX376" s="30">
        <f t="shared" si="333"/>
        <v>0</v>
      </c>
      <c r="AY376" s="30">
        <f t="shared" si="333"/>
        <v>0</v>
      </c>
      <c r="AZ376" s="30">
        <f t="shared" si="333"/>
        <v>0</v>
      </c>
      <c r="BA376" s="30">
        <f t="shared" si="333"/>
        <v>0</v>
      </c>
      <c r="BB376" s="30">
        <f t="shared" si="333"/>
        <v>0</v>
      </c>
      <c r="BC376" s="30">
        <f t="shared" si="333"/>
        <v>0</v>
      </c>
      <c r="BD376" s="30">
        <f t="shared" si="333"/>
        <v>0</v>
      </c>
      <c r="BE376" s="30">
        <f t="shared" si="333"/>
        <v>0</v>
      </c>
      <c r="BF376" s="30">
        <f t="shared" si="333"/>
        <v>0</v>
      </c>
      <c r="BG376" s="31">
        <f>SUM(F376:BF376)</f>
        <v>0</v>
      </c>
    </row>
    <row r="377" spans="1:59" ht="12.95" customHeight="1" x14ac:dyDescent="0.2">
      <c r="A377" s="405"/>
      <c r="B377" s="372"/>
      <c r="C377" s="360"/>
      <c r="D377" s="364"/>
      <c r="E377" s="65"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34">SUM(F377:BF377)</f>
        <v>0</v>
      </c>
    </row>
    <row r="378" spans="1:59" ht="12.95" customHeight="1" x14ac:dyDescent="0.2">
      <c r="A378" s="405"/>
      <c r="B378" s="372"/>
      <c r="C378" s="360"/>
      <c r="D378" s="365"/>
      <c r="E378" s="65"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34"/>
        <v>0</v>
      </c>
    </row>
    <row r="379" spans="1:59" ht="12.95" customHeight="1" x14ac:dyDescent="0.2">
      <c r="A379" s="405"/>
      <c r="B379" s="372"/>
      <c r="C379" s="361"/>
      <c r="D379" s="366" t="str">
        <f>Parameters!$B$11</f>
        <v>Hosp.</v>
      </c>
      <c r="E379" s="66" t="str">
        <f>Parameters!$B$14</f>
        <v>Total</v>
      </c>
      <c r="F379" s="14">
        <f>F380+F381</f>
        <v>0</v>
      </c>
      <c r="G379" s="14">
        <f t="shared" ref="G379:BF379" si="335">G380+G381</f>
        <v>0</v>
      </c>
      <c r="H379" s="14">
        <f t="shared" si="335"/>
        <v>0</v>
      </c>
      <c r="I379" s="14">
        <f t="shared" si="335"/>
        <v>0</v>
      </c>
      <c r="J379" s="14">
        <f t="shared" si="335"/>
        <v>0</v>
      </c>
      <c r="K379" s="14">
        <f t="shared" si="335"/>
        <v>0</v>
      </c>
      <c r="L379" s="14">
        <f t="shared" si="335"/>
        <v>0</v>
      </c>
      <c r="M379" s="14">
        <f t="shared" si="335"/>
        <v>0</v>
      </c>
      <c r="N379" s="14">
        <f t="shared" si="335"/>
        <v>0</v>
      </c>
      <c r="O379" s="14">
        <f t="shared" si="335"/>
        <v>0</v>
      </c>
      <c r="P379" s="14">
        <f t="shared" si="335"/>
        <v>0</v>
      </c>
      <c r="Q379" s="14">
        <f t="shared" si="335"/>
        <v>0</v>
      </c>
      <c r="R379" s="14">
        <f t="shared" si="335"/>
        <v>0</v>
      </c>
      <c r="S379" s="14">
        <f t="shared" si="335"/>
        <v>0</v>
      </c>
      <c r="T379" s="14">
        <f t="shared" si="335"/>
        <v>0</v>
      </c>
      <c r="U379" s="14">
        <f t="shared" si="335"/>
        <v>0</v>
      </c>
      <c r="V379" s="14">
        <f t="shared" si="335"/>
        <v>0</v>
      </c>
      <c r="W379" s="14">
        <f t="shared" si="335"/>
        <v>0</v>
      </c>
      <c r="X379" s="14">
        <f t="shared" si="335"/>
        <v>0</v>
      </c>
      <c r="Y379" s="14">
        <f t="shared" si="335"/>
        <v>0</v>
      </c>
      <c r="Z379" s="14">
        <f t="shared" si="335"/>
        <v>0</v>
      </c>
      <c r="AA379" s="14">
        <f t="shared" si="335"/>
        <v>0</v>
      </c>
      <c r="AB379" s="14">
        <f t="shared" si="335"/>
        <v>0</v>
      </c>
      <c r="AC379" s="14">
        <f t="shared" si="335"/>
        <v>0</v>
      </c>
      <c r="AD379" s="14">
        <f t="shared" si="335"/>
        <v>0</v>
      </c>
      <c r="AE379" s="14">
        <f t="shared" si="335"/>
        <v>0</v>
      </c>
      <c r="AF379" s="14">
        <f t="shared" si="335"/>
        <v>0</v>
      </c>
      <c r="AG379" s="14">
        <f t="shared" si="335"/>
        <v>0</v>
      </c>
      <c r="AH379" s="14">
        <f t="shared" si="335"/>
        <v>0</v>
      </c>
      <c r="AI379" s="14">
        <f t="shared" si="335"/>
        <v>0</v>
      </c>
      <c r="AJ379" s="14">
        <f t="shared" si="335"/>
        <v>0</v>
      </c>
      <c r="AK379" s="14">
        <f t="shared" si="335"/>
        <v>0</v>
      </c>
      <c r="AL379" s="14">
        <f t="shared" si="335"/>
        <v>0</v>
      </c>
      <c r="AM379" s="14">
        <f t="shared" si="335"/>
        <v>0</v>
      </c>
      <c r="AN379" s="14">
        <f t="shared" si="335"/>
        <v>0</v>
      </c>
      <c r="AO379" s="14">
        <f t="shared" si="335"/>
        <v>0</v>
      </c>
      <c r="AP379" s="14">
        <f t="shared" si="335"/>
        <v>0</v>
      </c>
      <c r="AQ379" s="14">
        <f t="shared" si="335"/>
        <v>0</v>
      </c>
      <c r="AR379" s="14">
        <f t="shared" si="335"/>
        <v>0</v>
      </c>
      <c r="AS379" s="14">
        <f t="shared" si="335"/>
        <v>0</v>
      </c>
      <c r="AT379" s="14">
        <f t="shared" si="335"/>
        <v>0</v>
      </c>
      <c r="AU379" s="14">
        <f t="shared" si="335"/>
        <v>0</v>
      </c>
      <c r="AV379" s="14">
        <f t="shared" si="335"/>
        <v>0</v>
      </c>
      <c r="AW379" s="14">
        <f t="shared" si="335"/>
        <v>0</v>
      </c>
      <c r="AX379" s="14">
        <f t="shared" si="335"/>
        <v>0</v>
      </c>
      <c r="AY379" s="14">
        <f t="shared" si="335"/>
        <v>0</v>
      </c>
      <c r="AZ379" s="14">
        <f t="shared" si="335"/>
        <v>0</v>
      </c>
      <c r="BA379" s="14">
        <f t="shared" si="335"/>
        <v>0</v>
      </c>
      <c r="BB379" s="14">
        <f t="shared" si="335"/>
        <v>0</v>
      </c>
      <c r="BC379" s="14">
        <f t="shared" si="335"/>
        <v>0</v>
      </c>
      <c r="BD379" s="14">
        <f t="shared" si="335"/>
        <v>0</v>
      </c>
      <c r="BE379" s="14">
        <f t="shared" si="335"/>
        <v>0</v>
      </c>
      <c r="BF379" s="14">
        <f t="shared" si="335"/>
        <v>0</v>
      </c>
      <c r="BG379" s="29">
        <f t="shared" si="334"/>
        <v>0</v>
      </c>
    </row>
    <row r="380" spans="1:59" ht="12.95" customHeight="1" x14ac:dyDescent="0.2">
      <c r="A380" s="405"/>
      <c r="B380" s="372"/>
      <c r="C380" s="361"/>
      <c r="D380" s="367"/>
      <c r="E380" s="43"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34"/>
        <v>0</v>
      </c>
    </row>
    <row r="381" spans="1:59" ht="12.95" customHeight="1" x14ac:dyDescent="0.2">
      <c r="A381" s="405"/>
      <c r="B381" s="372"/>
      <c r="C381" s="361"/>
      <c r="D381" s="368"/>
      <c r="E381" s="43"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34"/>
        <v>0</v>
      </c>
    </row>
    <row r="382" spans="1:59" ht="12.95" customHeight="1" x14ac:dyDescent="0.2">
      <c r="A382" s="405"/>
      <c r="B382" s="372"/>
      <c r="C382" s="361"/>
      <c r="D382" s="369" t="str">
        <f>Parameters!$B$12</f>
        <v>ICU</v>
      </c>
      <c r="E382" s="66" t="str">
        <f>Parameters!$B$14</f>
        <v>Total</v>
      </c>
      <c r="F382" s="14">
        <f>F383+F384</f>
        <v>0</v>
      </c>
      <c r="G382" s="14">
        <f t="shared" ref="G382:BF382" si="336">G383+G384</f>
        <v>0</v>
      </c>
      <c r="H382" s="14">
        <f t="shared" si="336"/>
        <v>0</v>
      </c>
      <c r="I382" s="14">
        <f t="shared" si="336"/>
        <v>0</v>
      </c>
      <c r="J382" s="14">
        <f t="shared" si="336"/>
        <v>0</v>
      </c>
      <c r="K382" s="14">
        <f t="shared" si="336"/>
        <v>0</v>
      </c>
      <c r="L382" s="14">
        <f t="shared" si="336"/>
        <v>0</v>
      </c>
      <c r="M382" s="14">
        <f t="shared" si="336"/>
        <v>0</v>
      </c>
      <c r="N382" s="14">
        <f t="shared" si="336"/>
        <v>0</v>
      </c>
      <c r="O382" s="14">
        <f t="shared" si="336"/>
        <v>0</v>
      </c>
      <c r="P382" s="14">
        <f t="shared" si="336"/>
        <v>0</v>
      </c>
      <c r="Q382" s="14">
        <f t="shared" si="336"/>
        <v>0</v>
      </c>
      <c r="R382" s="14">
        <f t="shared" si="336"/>
        <v>0</v>
      </c>
      <c r="S382" s="14">
        <f t="shared" si="336"/>
        <v>0</v>
      </c>
      <c r="T382" s="14">
        <f t="shared" si="336"/>
        <v>0</v>
      </c>
      <c r="U382" s="14">
        <f t="shared" si="336"/>
        <v>0</v>
      </c>
      <c r="V382" s="14">
        <f t="shared" si="336"/>
        <v>0</v>
      </c>
      <c r="W382" s="14">
        <f t="shared" si="336"/>
        <v>0</v>
      </c>
      <c r="X382" s="14">
        <f t="shared" si="336"/>
        <v>0</v>
      </c>
      <c r="Y382" s="14">
        <f t="shared" si="336"/>
        <v>0</v>
      </c>
      <c r="Z382" s="14">
        <f t="shared" si="336"/>
        <v>0</v>
      </c>
      <c r="AA382" s="14">
        <f t="shared" si="336"/>
        <v>0</v>
      </c>
      <c r="AB382" s="14">
        <f t="shared" si="336"/>
        <v>0</v>
      </c>
      <c r="AC382" s="14">
        <f t="shared" si="336"/>
        <v>0</v>
      </c>
      <c r="AD382" s="14">
        <f t="shared" si="336"/>
        <v>0</v>
      </c>
      <c r="AE382" s="14">
        <f t="shared" si="336"/>
        <v>0</v>
      </c>
      <c r="AF382" s="14">
        <f t="shared" si="336"/>
        <v>0</v>
      </c>
      <c r="AG382" s="14">
        <f t="shared" si="336"/>
        <v>0</v>
      </c>
      <c r="AH382" s="14">
        <f t="shared" si="336"/>
        <v>0</v>
      </c>
      <c r="AI382" s="14">
        <f t="shared" si="336"/>
        <v>0</v>
      </c>
      <c r="AJ382" s="14">
        <f t="shared" si="336"/>
        <v>0</v>
      </c>
      <c r="AK382" s="14">
        <f t="shared" si="336"/>
        <v>0</v>
      </c>
      <c r="AL382" s="14">
        <f t="shared" si="336"/>
        <v>0</v>
      </c>
      <c r="AM382" s="14">
        <f t="shared" si="336"/>
        <v>0</v>
      </c>
      <c r="AN382" s="14">
        <f t="shared" si="336"/>
        <v>0</v>
      </c>
      <c r="AO382" s="14">
        <f t="shared" si="336"/>
        <v>0</v>
      </c>
      <c r="AP382" s="14">
        <f t="shared" si="336"/>
        <v>0</v>
      </c>
      <c r="AQ382" s="14">
        <f t="shared" si="336"/>
        <v>0</v>
      </c>
      <c r="AR382" s="14">
        <f t="shared" si="336"/>
        <v>0</v>
      </c>
      <c r="AS382" s="14">
        <f t="shared" si="336"/>
        <v>0</v>
      </c>
      <c r="AT382" s="14">
        <f t="shared" si="336"/>
        <v>0</v>
      </c>
      <c r="AU382" s="14">
        <f t="shared" si="336"/>
        <v>0</v>
      </c>
      <c r="AV382" s="14">
        <f t="shared" si="336"/>
        <v>0</v>
      </c>
      <c r="AW382" s="14">
        <f t="shared" si="336"/>
        <v>0</v>
      </c>
      <c r="AX382" s="14">
        <f t="shared" si="336"/>
        <v>0</v>
      </c>
      <c r="AY382" s="14">
        <f t="shared" si="336"/>
        <v>0</v>
      </c>
      <c r="AZ382" s="14">
        <f t="shared" si="336"/>
        <v>0</v>
      </c>
      <c r="BA382" s="14">
        <f t="shared" si="336"/>
        <v>0</v>
      </c>
      <c r="BB382" s="14">
        <f t="shared" si="336"/>
        <v>0</v>
      </c>
      <c r="BC382" s="14">
        <f t="shared" si="336"/>
        <v>0</v>
      </c>
      <c r="BD382" s="14">
        <f t="shared" si="336"/>
        <v>0</v>
      </c>
      <c r="BE382" s="14">
        <f t="shared" si="336"/>
        <v>0</v>
      </c>
      <c r="BF382" s="14">
        <f t="shared" si="336"/>
        <v>0</v>
      </c>
      <c r="BG382" s="29">
        <f t="shared" si="334"/>
        <v>0</v>
      </c>
    </row>
    <row r="383" spans="1:59" ht="12.95" customHeight="1" x14ac:dyDescent="0.2">
      <c r="A383" s="405"/>
      <c r="B383" s="372"/>
      <c r="C383" s="361"/>
      <c r="D383" s="367"/>
      <c r="E383" s="43"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34"/>
        <v>0</v>
      </c>
    </row>
    <row r="384" spans="1:59" ht="12.95" customHeight="1" x14ac:dyDescent="0.2">
      <c r="A384" s="405"/>
      <c r="B384" s="372"/>
      <c r="C384" s="361"/>
      <c r="D384" s="368"/>
      <c r="E384" s="43"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34"/>
        <v>0</v>
      </c>
    </row>
    <row r="385" spans="1:62" ht="12.95" customHeight="1" x14ac:dyDescent="0.2">
      <c r="A385" s="405"/>
      <c r="B385" s="372"/>
      <c r="C385" s="361"/>
      <c r="D385" s="369" t="str">
        <f>Parameters!$B$13</f>
        <v>Death</v>
      </c>
      <c r="E385" s="66" t="str">
        <f>Parameters!$B$14</f>
        <v>Total</v>
      </c>
      <c r="F385" s="14">
        <f>F386+F387</f>
        <v>0</v>
      </c>
      <c r="G385" s="14">
        <f t="shared" ref="G385:BF385" si="337">G386+G387</f>
        <v>0</v>
      </c>
      <c r="H385" s="14">
        <f t="shared" si="337"/>
        <v>0</v>
      </c>
      <c r="I385" s="14">
        <f t="shared" si="337"/>
        <v>0</v>
      </c>
      <c r="J385" s="14">
        <f t="shared" si="337"/>
        <v>0</v>
      </c>
      <c r="K385" s="14">
        <f t="shared" si="337"/>
        <v>0</v>
      </c>
      <c r="L385" s="14">
        <f t="shared" si="337"/>
        <v>0</v>
      </c>
      <c r="M385" s="14">
        <f t="shared" si="337"/>
        <v>0</v>
      </c>
      <c r="N385" s="14">
        <f t="shared" si="337"/>
        <v>0</v>
      </c>
      <c r="O385" s="14">
        <f t="shared" si="337"/>
        <v>0</v>
      </c>
      <c r="P385" s="14">
        <f t="shared" si="337"/>
        <v>0</v>
      </c>
      <c r="Q385" s="14">
        <f t="shared" si="337"/>
        <v>0</v>
      </c>
      <c r="R385" s="14">
        <f t="shared" si="337"/>
        <v>0</v>
      </c>
      <c r="S385" s="14">
        <f t="shared" si="337"/>
        <v>0</v>
      </c>
      <c r="T385" s="14">
        <f t="shared" si="337"/>
        <v>0</v>
      </c>
      <c r="U385" s="14">
        <f t="shared" si="337"/>
        <v>0</v>
      </c>
      <c r="V385" s="14">
        <f t="shared" si="337"/>
        <v>0</v>
      </c>
      <c r="W385" s="14">
        <f t="shared" si="337"/>
        <v>0</v>
      </c>
      <c r="X385" s="14">
        <f t="shared" si="337"/>
        <v>0</v>
      </c>
      <c r="Y385" s="14">
        <f t="shared" si="337"/>
        <v>0</v>
      </c>
      <c r="Z385" s="14">
        <f t="shared" si="337"/>
        <v>0</v>
      </c>
      <c r="AA385" s="14">
        <f t="shared" si="337"/>
        <v>0</v>
      </c>
      <c r="AB385" s="14">
        <f t="shared" si="337"/>
        <v>0</v>
      </c>
      <c r="AC385" s="14">
        <f t="shared" si="337"/>
        <v>0</v>
      </c>
      <c r="AD385" s="14">
        <f t="shared" si="337"/>
        <v>0</v>
      </c>
      <c r="AE385" s="14">
        <f t="shared" si="337"/>
        <v>0</v>
      </c>
      <c r="AF385" s="14">
        <f t="shared" si="337"/>
        <v>0</v>
      </c>
      <c r="AG385" s="14">
        <f t="shared" si="337"/>
        <v>0</v>
      </c>
      <c r="AH385" s="14">
        <f t="shared" si="337"/>
        <v>0</v>
      </c>
      <c r="AI385" s="14">
        <f t="shared" si="337"/>
        <v>0</v>
      </c>
      <c r="AJ385" s="14">
        <f t="shared" si="337"/>
        <v>0</v>
      </c>
      <c r="AK385" s="14">
        <f t="shared" si="337"/>
        <v>0</v>
      </c>
      <c r="AL385" s="14">
        <f t="shared" si="337"/>
        <v>0</v>
      </c>
      <c r="AM385" s="14">
        <f t="shared" si="337"/>
        <v>0</v>
      </c>
      <c r="AN385" s="14">
        <f t="shared" si="337"/>
        <v>0</v>
      </c>
      <c r="AO385" s="14">
        <f t="shared" si="337"/>
        <v>0</v>
      </c>
      <c r="AP385" s="14">
        <f t="shared" si="337"/>
        <v>0</v>
      </c>
      <c r="AQ385" s="14">
        <f t="shared" si="337"/>
        <v>0</v>
      </c>
      <c r="AR385" s="14">
        <f t="shared" si="337"/>
        <v>0</v>
      </c>
      <c r="AS385" s="14">
        <f t="shared" si="337"/>
        <v>0</v>
      </c>
      <c r="AT385" s="14">
        <f t="shared" si="337"/>
        <v>0</v>
      </c>
      <c r="AU385" s="14">
        <f t="shared" si="337"/>
        <v>0</v>
      </c>
      <c r="AV385" s="14">
        <f t="shared" si="337"/>
        <v>0</v>
      </c>
      <c r="AW385" s="14">
        <f t="shared" si="337"/>
        <v>0</v>
      </c>
      <c r="AX385" s="14">
        <f t="shared" si="337"/>
        <v>0</v>
      </c>
      <c r="AY385" s="14">
        <f t="shared" si="337"/>
        <v>0</v>
      </c>
      <c r="AZ385" s="14">
        <f t="shared" si="337"/>
        <v>0</v>
      </c>
      <c r="BA385" s="14">
        <f t="shared" si="337"/>
        <v>0</v>
      </c>
      <c r="BB385" s="14">
        <f t="shared" si="337"/>
        <v>0</v>
      </c>
      <c r="BC385" s="14">
        <f t="shared" si="337"/>
        <v>0</v>
      </c>
      <c r="BD385" s="14">
        <f t="shared" si="337"/>
        <v>0</v>
      </c>
      <c r="BE385" s="14">
        <f t="shared" si="337"/>
        <v>0</v>
      </c>
      <c r="BF385" s="14">
        <f t="shared" si="337"/>
        <v>0</v>
      </c>
      <c r="BG385" s="29">
        <f t="shared" si="334"/>
        <v>0</v>
      </c>
    </row>
    <row r="386" spans="1:62" ht="12.95" customHeight="1" x14ac:dyDescent="0.2">
      <c r="A386" s="405"/>
      <c r="B386" s="372"/>
      <c r="C386" s="361"/>
      <c r="D386" s="367"/>
      <c r="E386" s="43"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34"/>
        <v>0</v>
      </c>
    </row>
    <row r="387" spans="1:62" ht="12.95" customHeight="1" thickBot="1" x14ac:dyDescent="0.25">
      <c r="A387" s="405"/>
      <c r="B387" s="372"/>
      <c r="C387" s="362"/>
      <c r="D387" s="370"/>
      <c r="E387" s="43"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405"/>
      <c r="B388" s="372"/>
      <c r="C388" s="359" t="str">
        <f>Parameters!$C$11</f>
        <v>65 and +</v>
      </c>
      <c r="D388" s="363" t="str">
        <f>Parameters!$B$10</f>
        <v>Fever</v>
      </c>
      <c r="E388" s="64" t="str">
        <f>Parameters!$B$14</f>
        <v>Total</v>
      </c>
      <c r="F388" s="30">
        <f>F389+F390</f>
        <v>0</v>
      </c>
      <c r="G388" s="30">
        <f t="shared" ref="G388:BF388" si="338">G389+G390</f>
        <v>15</v>
      </c>
      <c r="H388" s="30">
        <f t="shared" si="338"/>
        <v>0</v>
      </c>
      <c r="I388" s="30">
        <f t="shared" si="338"/>
        <v>0</v>
      </c>
      <c r="J388" s="30">
        <f t="shared" si="338"/>
        <v>0</v>
      </c>
      <c r="K388" s="30">
        <f t="shared" si="338"/>
        <v>0</v>
      </c>
      <c r="L388" s="30">
        <f t="shared" si="338"/>
        <v>0</v>
      </c>
      <c r="M388" s="30">
        <f t="shared" si="338"/>
        <v>0</v>
      </c>
      <c r="N388" s="30">
        <f t="shared" si="338"/>
        <v>0</v>
      </c>
      <c r="O388" s="30">
        <f t="shared" si="338"/>
        <v>0</v>
      </c>
      <c r="P388" s="30">
        <f t="shared" si="338"/>
        <v>0</v>
      </c>
      <c r="Q388" s="30">
        <f t="shared" si="338"/>
        <v>0</v>
      </c>
      <c r="R388" s="30">
        <f t="shared" si="338"/>
        <v>0</v>
      </c>
      <c r="S388" s="30">
        <f t="shared" si="338"/>
        <v>0</v>
      </c>
      <c r="T388" s="30">
        <f t="shared" si="338"/>
        <v>0</v>
      </c>
      <c r="U388" s="30">
        <f t="shared" si="338"/>
        <v>0</v>
      </c>
      <c r="V388" s="30">
        <f t="shared" si="338"/>
        <v>0</v>
      </c>
      <c r="W388" s="30">
        <f t="shared" si="338"/>
        <v>0</v>
      </c>
      <c r="X388" s="30">
        <f t="shared" si="338"/>
        <v>0</v>
      </c>
      <c r="Y388" s="30">
        <f t="shared" si="338"/>
        <v>0</v>
      </c>
      <c r="Z388" s="30">
        <f t="shared" si="338"/>
        <v>0</v>
      </c>
      <c r="AA388" s="30">
        <f t="shared" si="338"/>
        <v>0</v>
      </c>
      <c r="AB388" s="30">
        <f t="shared" si="338"/>
        <v>0</v>
      </c>
      <c r="AC388" s="30">
        <f t="shared" si="338"/>
        <v>0</v>
      </c>
      <c r="AD388" s="30">
        <f t="shared" si="338"/>
        <v>0</v>
      </c>
      <c r="AE388" s="30">
        <f t="shared" si="338"/>
        <v>0</v>
      </c>
      <c r="AF388" s="30">
        <f t="shared" si="338"/>
        <v>0</v>
      </c>
      <c r="AG388" s="30">
        <f t="shared" si="338"/>
        <v>0</v>
      </c>
      <c r="AH388" s="30">
        <f t="shared" si="338"/>
        <v>0</v>
      </c>
      <c r="AI388" s="30">
        <f t="shared" si="338"/>
        <v>0</v>
      </c>
      <c r="AJ388" s="30">
        <f t="shared" si="338"/>
        <v>0</v>
      </c>
      <c r="AK388" s="30">
        <f t="shared" si="338"/>
        <v>0</v>
      </c>
      <c r="AL388" s="30">
        <f t="shared" si="338"/>
        <v>0</v>
      </c>
      <c r="AM388" s="30">
        <f t="shared" si="338"/>
        <v>0</v>
      </c>
      <c r="AN388" s="30">
        <f t="shared" si="338"/>
        <v>0</v>
      </c>
      <c r="AO388" s="30">
        <f t="shared" si="338"/>
        <v>0</v>
      </c>
      <c r="AP388" s="30">
        <f t="shared" si="338"/>
        <v>0</v>
      </c>
      <c r="AQ388" s="30">
        <f t="shared" si="338"/>
        <v>0</v>
      </c>
      <c r="AR388" s="30">
        <f t="shared" si="338"/>
        <v>0</v>
      </c>
      <c r="AS388" s="30">
        <f t="shared" si="338"/>
        <v>0</v>
      </c>
      <c r="AT388" s="30">
        <f t="shared" si="338"/>
        <v>0</v>
      </c>
      <c r="AU388" s="30">
        <f t="shared" si="338"/>
        <v>0</v>
      </c>
      <c r="AV388" s="30">
        <f t="shared" si="338"/>
        <v>0</v>
      </c>
      <c r="AW388" s="30">
        <f t="shared" si="338"/>
        <v>0</v>
      </c>
      <c r="AX388" s="30">
        <f t="shared" si="338"/>
        <v>0</v>
      </c>
      <c r="AY388" s="30">
        <f t="shared" si="338"/>
        <v>0</v>
      </c>
      <c r="AZ388" s="30">
        <f t="shared" si="338"/>
        <v>0</v>
      </c>
      <c r="BA388" s="30">
        <f t="shared" si="338"/>
        <v>0</v>
      </c>
      <c r="BB388" s="30">
        <f t="shared" si="338"/>
        <v>0</v>
      </c>
      <c r="BC388" s="30">
        <f t="shared" si="338"/>
        <v>0</v>
      </c>
      <c r="BD388" s="30">
        <f t="shared" si="338"/>
        <v>0</v>
      </c>
      <c r="BE388" s="30">
        <f t="shared" si="338"/>
        <v>0</v>
      </c>
      <c r="BF388" s="30">
        <f t="shared" si="338"/>
        <v>0</v>
      </c>
      <c r="BG388" s="31">
        <f>SUM(F388:BF388)</f>
        <v>15</v>
      </c>
    </row>
    <row r="389" spans="1:62" ht="12.95" customHeight="1" x14ac:dyDescent="0.2">
      <c r="A389" s="405"/>
      <c r="B389" s="372"/>
      <c r="C389" s="360"/>
      <c r="D389" s="364"/>
      <c r="E389" s="65" t="str">
        <f>Parameters!$B$15</f>
        <v>Fem.</v>
      </c>
      <c r="F389" s="27"/>
      <c r="G389" s="27">
        <v>8</v>
      </c>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39">SUM(F389:BF389)</f>
        <v>8</v>
      </c>
    </row>
    <row r="390" spans="1:62" ht="12.95" customHeight="1" x14ac:dyDescent="0.2">
      <c r="A390" s="405"/>
      <c r="B390" s="372"/>
      <c r="C390" s="360"/>
      <c r="D390" s="365"/>
      <c r="E390" s="65" t="str">
        <f>Parameters!$B$16</f>
        <v>Male</v>
      </c>
      <c r="F390" s="27"/>
      <c r="G390" s="27">
        <v>7</v>
      </c>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39"/>
        <v>7</v>
      </c>
    </row>
    <row r="391" spans="1:62" ht="12.95" customHeight="1" x14ac:dyDescent="0.2">
      <c r="A391" s="405"/>
      <c r="B391" s="372"/>
      <c r="C391" s="361"/>
      <c r="D391" s="366" t="str">
        <f>Parameters!$B$11</f>
        <v>Hosp.</v>
      </c>
      <c r="E391" s="66" t="str">
        <f>Parameters!$B$14</f>
        <v>Total</v>
      </c>
      <c r="F391" s="14">
        <f>F392+F393</f>
        <v>0</v>
      </c>
      <c r="G391" s="14">
        <f t="shared" ref="G391:BF391" si="340">G392+G393</f>
        <v>15</v>
      </c>
      <c r="H391" s="14">
        <f t="shared" si="340"/>
        <v>0</v>
      </c>
      <c r="I391" s="14">
        <f t="shared" si="340"/>
        <v>0</v>
      </c>
      <c r="J391" s="14">
        <f t="shared" si="340"/>
        <v>0</v>
      </c>
      <c r="K391" s="14">
        <f t="shared" si="340"/>
        <v>0</v>
      </c>
      <c r="L391" s="14">
        <f t="shared" si="340"/>
        <v>0</v>
      </c>
      <c r="M391" s="14">
        <f t="shared" si="340"/>
        <v>0</v>
      </c>
      <c r="N391" s="14">
        <f t="shared" si="340"/>
        <v>0</v>
      </c>
      <c r="O391" s="14">
        <f t="shared" si="340"/>
        <v>0</v>
      </c>
      <c r="P391" s="14">
        <f t="shared" si="340"/>
        <v>0</v>
      </c>
      <c r="Q391" s="14">
        <f t="shared" si="340"/>
        <v>0</v>
      </c>
      <c r="R391" s="14">
        <f t="shared" si="340"/>
        <v>0</v>
      </c>
      <c r="S391" s="14">
        <f t="shared" si="340"/>
        <v>0</v>
      </c>
      <c r="T391" s="14">
        <f t="shared" si="340"/>
        <v>0</v>
      </c>
      <c r="U391" s="14">
        <f t="shared" si="340"/>
        <v>0</v>
      </c>
      <c r="V391" s="14">
        <f t="shared" si="340"/>
        <v>0</v>
      </c>
      <c r="W391" s="14">
        <f t="shared" si="340"/>
        <v>0</v>
      </c>
      <c r="X391" s="14">
        <f t="shared" si="340"/>
        <v>0</v>
      </c>
      <c r="Y391" s="14">
        <f t="shared" si="340"/>
        <v>0</v>
      </c>
      <c r="Z391" s="14">
        <f t="shared" si="340"/>
        <v>0</v>
      </c>
      <c r="AA391" s="14">
        <f t="shared" si="340"/>
        <v>0</v>
      </c>
      <c r="AB391" s="14">
        <f t="shared" si="340"/>
        <v>0</v>
      </c>
      <c r="AC391" s="14">
        <f t="shared" si="340"/>
        <v>0</v>
      </c>
      <c r="AD391" s="14">
        <f t="shared" si="340"/>
        <v>0</v>
      </c>
      <c r="AE391" s="14">
        <f t="shared" si="340"/>
        <v>0</v>
      </c>
      <c r="AF391" s="14">
        <f t="shared" si="340"/>
        <v>0</v>
      </c>
      <c r="AG391" s="14">
        <f t="shared" si="340"/>
        <v>0</v>
      </c>
      <c r="AH391" s="14">
        <f t="shared" si="340"/>
        <v>0</v>
      </c>
      <c r="AI391" s="14">
        <f t="shared" si="340"/>
        <v>0</v>
      </c>
      <c r="AJ391" s="14">
        <f t="shared" si="340"/>
        <v>0</v>
      </c>
      <c r="AK391" s="14">
        <f t="shared" si="340"/>
        <v>0</v>
      </c>
      <c r="AL391" s="14">
        <f t="shared" si="340"/>
        <v>0</v>
      </c>
      <c r="AM391" s="14">
        <f t="shared" si="340"/>
        <v>0</v>
      </c>
      <c r="AN391" s="14">
        <f t="shared" si="340"/>
        <v>0</v>
      </c>
      <c r="AO391" s="14">
        <f t="shared" si="340"/>
        <v>0</v>
      </c>
      <c r="AP391" s="14">
        <f t="shared" si="340"/>
        <v>0</v>
      </c>
      <c r="AQ391" s="14">
        <f t="shared" si="340"/>
        <v>0</v>
      </c>
      <c r="AR391" s="14">
        <f t="shared" si="340"/>
        <v>0</v>
      </c>
      <c r="AS391" s="14">
        <f t="shared" si="340"/>
        <v>0</v>
      </c>
      <c r="AT391" s="14">
        <f t="shared" si="340"/>
        <v>0</v>
      </c>
      <c r="AU391" s="14">
        <f t="shared" si="340"/>
        <v>0</v>
      </c>
      <c r="AV391" s="14">
        <f t="shared" si="340"/>
        <v>0</v>
      </c>
      <c r="AW391" s="14">
        <f t="shared" si="340"/>
        <v>0</v>
      </c>
      <c r="AX391" s="14">
        <f t="shared" si="340"/>
        <v>0</v>
      </c>
      <c r="AY391" s="14">
        <f t="shared" si="340"/>
        <v>0</v>
      </c>
      <c r="AZ391" s="14">
        <f t="shared" si="340"/>
        <v>0</v>
      </c>
      <c r="BA391" s="14">
        <f t="shared" si="340"/>
        <v>0</v>
      </c>
      <c r="BB391" s="14">
        <f t="shared" si="340"/>
        <v>0</v>
      </c>
      <c r="BC391" s="14">
        <f t="shared" si="340"/>
        <v>0</v>
      </c>
      <c r="BD391" s="14">
        <f t="shared" si="340"/>
        <v>0</v>
      </c>
      <c r="BE391" s="14">
        <f t="shared" si="340"/>
        <v>0</v>
      </c>
      <c r="BF391" s="14">
        <f t="shared" si="340"/>
        <v>0</v>
      </c>
      <c r="BG391" s="29">
        <f t="shared" si="339"/>
        <v>15</v>
      </c>
    </row>
    <row r="392" spans="1:62" ht="12.95" customHeight="1" x14ac:dyDescent="0.2">
      <c r="A392" s="405"/>
      <c r="B392" s="372"/>
      <c r="C392" s="361"/>
      <c r="D392" s="367"/>
      <c r="E392" s="43" t="str">
        <f>Parameters!$B$15</f>
        <v>Fem.</v>
      </c>
      <c r="F392" s="11"/>
      <c r="G392" s="11">
        <v>8</v>
      </c>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39"/>
        <v>8</v>
      </c>
    </row>
    <row r="393" spans="1:62" ht="12.95" customHeight="1" x14ac:dyDescent="0.2">
      <c r="A393" s="405"/>
      <c r="B393" s="372"/>
      <c r="C393" s="361"/>
      <c r="D393" s="368"/>
      <c r="E393" s="43" t="str">
        <f>Parameters!$B$16</f>
        <v>Male</v>
      </c>
      <c r="F393" s="11"/>
      <c r="G393" s="11">
        <v>7</v>
      </c>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39"/>
        <v>7</v>
      </c>
    </row>
    <row r="394" spans="1:62" ht="12.95" customHeight="1" x14ac:dyDescent="0.2">
      <c r="A394" s="405"/>
      <c r="B394" s="372"/>
      <c r="C394" s="361"/>
      <c r="D394" s="369" t="str">
        <f>Parameters!$B$12</f>
        <v>ICU</v>
      </c>
      <c r="E394" s="66" t="str">
        <f>Parameters!$B$14</f>
        <v>Total</v>
      </c>
      <c r="F394" s="14">
        <f>F395+F396</f>
        <v>0</v>
      </c>
      <c r="G394" s="14">
        <f t="shared" ref="G394:BF394" si="341">G395+G396</f>
        <v>3</v>
      </c>
      <c r="H394" s="14">
        <f t="shared" si="341"/>
        <v>0</v>
      </c>
      <c r="I394" s="14">
        <f t="shared" si="341"/>
        <v>0</v>
      </c>
      <c r="J394" s="14">
        <f t="shared" si="341"/>
        <v>0</v>
      </c>
      <c r="K394" s="14">
        <f t="shared" si="341"/>
        <v>0</v>
      </c>
      <c r="L394" s="14">
        <f t="shared" si="341"/>
        <v>0</v>
      </c>
      <c r="M394" s="14">
        <f t="shared" si="341"/>
        <v>0</v>
      </c>
      <c r="N394" s="14">
        <f t="shared" si="341"/>
        <v>0</v>
      </c>
      <c r="O394" s="14">
        <f t="shared" si="341"/>
        <v>0</v>
      </c>
      <c r="P394" s="14">
        <f t="shared" si="341"/>
        <v>0</v>
      </c>
      <c r="Q394" s="14">
        <f t="shared" si="341"/>
        <v>0</v>
      </c>
      <c r="R394" s="14">
        <f t="shared" si="341"/>
        <v>0</v>
      </c>
      <c r="S394" s="14">
        <f t="shared" si="341"/>
        <v>0</v>
      </c>
      <c r="T394" s="14">
        <f t="shared" si="341"/>
        <v>0</v>
      </c>
      <c r="U394" s="14">
        <f t="shared" si="341"/>
        <v>0</v>
      </c>
      <c r="V394" s="14">
        <f t="shared" si="341"/>
        <v>0</v>
      </c>
      <c r="W394" s="14">
        <f t="shared" si="341"/>
        <v>0</v>
      </c>
      <c r="X394" s="14">
        <f t="shared" si="341"/>
        <v>0</v>
      </c>
      <c r="Y394" s="14">
        <f t="shared" si="341"/>
        <v>0</v>
      </c>
      <c r="Z394" s="14">
        <f t="shared" si="341"/>
        <v>0</v>
      </c>
      <c r="AA394" s="14">
        <f t="shared" si="341"/>
        <v>0</v>
      </c>
      <c r="AB394" s="14">
        <f t="shared" si="341"/>
        <v>0</v>
      </c>
      <c r="AC394" s="14">
        <f t="shared" si="341"/>
        <v>0</v>
      </c>
      <c r="AD394" s="14">
        <f t="shared" si="341"/>
        <v>0</v>
      </c>
      <c r="AE394" s="14">
        <f t="shared" si="341"/>
        <v>0</v>
      </c>
      <c r="AF394" s="14">
        <f t="shared" si="341"/>
        <v>0</v>
      </c>
      <c r="AG394" s="14">
        <f t="shared" si="341"/>
        <v>0</v>
      </c>
      <c r="AH394" s="14">
        <f t="shared" si="341"/>
        <v>0</v>
      </c>
      <c r="AI394" s="14">
        <f t="shared" si="341"/>
        <v>0</v>
      </c>
      <c r="AJ394" s="14">
        <f t="shared" si="341"/>
        <v>0</v>
      </c>
      <c r="AK394" s="14">
        <f t="shared" si="341"/>
        <v>0</v>
      </c>
      <c r="AL394" s="14">
        <f t="shared" si="341"/>
        <v>0</v>
      </c>
      <c r="AM394" s="14">
        <f t="shared" si="341"/>
        <v>0</v>
      </c>
      <c r="AN394" s="14">
        <f t="shared" si="341"/>
        <v>0</v>
      </c>
      <c r="AO394" s="14">
        <f t="shared" si="341"/>
        <v>0</v>
      </c>
      <c r="AP394" s="14">
        <f t="shared" si="341"/>
        <v>0</v>
      </c>
      <c r="AQ394" s="14">
        <f t="shared" si="341"/>
        <v>0</v>
      </c>
      <c r="AR394" s="14">
        <f t="shared" si="341"/>
        <v>0</v>
      </c>
      <c r="AS394" s="14">
        <f t="shared" si="341"/>
        <v>0</v>
      </c>
      <c r="AT394" s="14">
        <f t="shared" si="341"/>
        <v>0</v>
      </c>
      <c r="AU394" s="14">
        <f t="shared" si="341"/>
        <v>0</v>
      </c>
      <c r="AV394" s="14">
        <f t="shared" si="341"/>
        <v>0</v>
      </c>
      <c r="AW394" s="14">
        <f t="shared" si="341"/>
        <v>0</v>
      </c>
      <c r="AX394" s="14">
        <f t="shared" si="341"/>
        <v>0</v>
      </c>
      <c r="AY394" s="14">
        <f t="shared" si="341"/>
        <v>0</v>
      </c>
      <c r="AZ394" s="14">
        <f t="shared" si="341"/>
        <v>0</v>
      </c>
      <c r="BA394" s="14">
        <f t="shared" si="341"/>
        <v>0</v>
      </c>
      <c r="BB394" s="14">
        <f t="shared" si="341"/>
        <v>0</v>
      </c>
      <c r="BC394" s="14">
        <f t="shared" si="341"/>
        <v>0</v>
      </c>
      <c r="BD394" s="14">
        <f t="shared" si="341"/>
        <v>0</v>
      </c>
      <c r="BE394" s="14">
        <f t="shared" si="341"/>
        <v>0</v>
      </c>
      <c r="BF394" s="14">
        <f t="shared" si="341"/>
        <v>0</v>
      </c>
      <c r="BG394" s="29">
        <f t="shared" si="339"/>
        <v>3</v>
      </c>
    </row>
    <row r="395" spans="1:62" ht="12.95" customHeight="1" x14ac:dyDescent="0.2">
      <c r="A395" s="405"/>
      <c r="B395" s="372"/>
      <c r="C395" s="361"/>
      <c r="D395" s="367"/>
      <c r="E395" s="43" t="str">
        <f>Parameters!$B$15</f>
        <v>Fem.</v>
      </c>
      <c r="F395" s="11"/>
      <c r="G395" s="11">
        <v>2</v>
      </c>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39"/>
        <v>2</v>
      </c>
    </row>
    <row r="396" spans="1:62" ht="12.95" customHeight="1" x14ac:dyDescent="0.2">
      <c r="A396" s="405"/>
      <c r="B396" s="372"/>
      <c r="C396" s="361"/>
      <c r="D396" s="368"/>
      <c r="E396" s="43" t="str">
        <f>Parameters!$B$16</f>
        <v>Male</v>
      </c>
      <c r="F396" s="11"/>
      <c r="G396" s="11">
        <v>1</v>
      </c>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39"/>
        <v>1</v>
      </c>
    </row>
    <row r="397" spans="1:62" ht="12.95" customHeight="1" x14ac:dyDescent="0.2">
      <c r="A397" s="405"/>
      <c r="B397" s="372"/>
      <c r="C397" s="361"/>
      <c r="D397" s="369" t="str">
        <f>Parameters!$B$13</f>
        <v>Death</v>
      </c>
      <c r="E397" s="66" t="str">
        <f>Parameters!$B$14</f>
        <v>Total</v>
      </c>
      <c r="F397" s="14">
        <f>F398+F399</f>
        <v>0</v>
      </c>
      <c r="G397" s="14">
        <f t="shared" ref="G397:BF397" si="342">G398+G399</f>
        <v>1</v>
      </c>
      <c r="H397" s="14">
        <f t="shared" si="342"/>
        <v>0</v>
      </c>
      <c r="I397" s="14">
        <f t="shared" si="342"/>
        <v>0</v>
      </c>
      <c r="J397" s="14">
        <f t="shared" si="342"/>
        <v>0</v>
      </c>
      <c r="K397" s="14">
        <f t="shared" si="342"/>
        <v>0</v>
      </c>
      <c r="L397" s="14">
        <f t="shared" si="342"/>
        <v>0</v>
      </c>
      <c r="M397" s="14">
        <f t="shared" si="342"/>
        <v>0</v>
      </c>
      <c r="N397" s="14">
        <f t="shared" si="342"/>
        <v>0</v>
      </c>
      <c r="O397" s="14">
        <f t="shared" si="342"/>
        <v>0</v>
      </c>
      <c r="P397" s="14">
        <f t="shared" si="342"/>
        <v>0</v>
      </c>
      <c r="Q397" s="14">
        <f t="shared" si="342"/>
        <v>0</v>
      </c>
      <c r="R397" s="14">
        <f t="shared" si="342"/>
        <v>0</v>
      </c>
      <c r="S397" s="14">
        <f t="shared" si="342"/>
        <v>0</v>
      </c>
      <c r="T397" s="14">
        <f t="shared" si="342"/>
        <v>0</v>
      </c>
      <c r="U397" s="14">
        <f t="shared" si="342"/>
        <v>0</v>
      </c>
      <c r="V397" s="14">
        <f t="shared" si="342"/>
        <v>0</v>
      </c>
      <c r="W397" s="14">
        <f t="shared" si="342"/>
        <v>0</v>
      </c>
      <c r="X397" s="14">
        <f t="shared" si="342"/>
        <v>0</v>
      </c>
      <c r="Y397" s="14">
        <f t="shared" si="342"/>
        <v>0</v>
      </c>
      <c r="Z397" s="14">
        <f t="shared" si="342"/>
        <v>0</v>
      </c>
      <c r="AA397" s="14">
        <f t="shared" si="342"/>
        <v>0</v>
      </c>
      <c r="AB397" s="14">
        <f t="shared" si="342"/>
        <v>0</v>
      </c>
      <c r="AC397" s="14">
        <f t="shared" si="342"/>
        <v>0</v>
      </c>
      <c r="AD397" s="14">
        <f t="shared" si="342"/>
        <v>0</v>
      </c>
      <c r="AE397" s="14">
        <f t="shared" si="342"/>
        <v>0</v>
      </c>
      <c r="AF397" s="14">
        <f t="shared" si="342"/>
        <v>0</v>
      </c>
      <c r="AG397" s="14">
        <f t="shared" si="342"/>
        <v>0</v>
      </c>
      <c r="AH397" s="14">
        <f t="shared" si="342"/>
        <v>0</v>
      </c>
      <c r="AI397" s="14">
        <f t="shared" si="342"/>
        <v>0</v>
      </c>
      <c r="AJ397" s="14">
        <f t="shared" si="342"/>
        <v>0</v>
      </c>
      <c r="AK397" s="14">
        <f t="shared" si="342"/>
        <v>0</v>
      </c>
      <c r="AL397" s="14">
        <f t="shared" si="342"/>
        <v>0</v>
      </c>
      <c r="AM397" s="14">
        <f t="shared" si="342"/>
        <v>0</v>
      </c>
      <c r="AN397" s="14">
        <f t="shared" si="342"/>
        <v>0</v>
      </c>
      <c r="AO397" s="14">
        <f t="shared" si="342"/>
        <v>0</v>
      </c>
      <c r="AP397" s="14">
        <f t="shared" si="342"/>
        <v>0</v>
      </c>
      <c r="AQ397" s="14">
        <f t="shared" si="342"/>
        <v>0</v>
      </c>
      <c r="AR397" s="14">
        <f t="shared" si="342"/>
        <v>0</v>
      </c>
      <c r="AS397" s="14">
        <f t="shared" si="342"/>
        <v>0</v>
      </c>
      <c r="AT397" s="14">
        <f t="shared" si="342"/>
        <v>0</v>
      </c>
      <c r="AU397" s="14">
        <f t="shared" si="342"/>
        <v>0</v>
      </c>
      <c r="AV397" s="14">
        <f t="shared" si="342"/>
        <v>0</v>
      </c>
      <c r="AW397" s="14">
        <f t="shared" si="342"/>
        <v>0</v>
      </c>
      <c r="AX397" s="14">
        <f t="shared" si="342"/>
        <v>0</v>
      </c>
      <c r="AY397" s="14">
        <f t="shared" si="342"/>
        <v>0</v>
      </c>
      <c r="AZ397" s="14">
        <f t="shared" si="342"/>
        <v>0</v>
      </c>
      <c r="BA397" s="14">
        <f t="shared" si="342"/>
        <v>0</v>
      </c>
      <c r="BB397" s="14">
        <f t="shared" si="342"/>
        <v>0</v>
      </c>
      <c r="BC397" s="14">
        <f t="shared" si="342"/>
        <v>0</v>
      </c>
      <c r="BD397" s="14">
        <f t="shared" si="342"/>
        <v>0</v>
      </c>
      <c r="BE397" s="14">
        <f t="shared" si="342"/>
        <v>0</v>
      </c>
      <c r="BF397" s="14">
        <f t="shared" si="342"/>
        <v>0</v>
      </c>
      <c r="BG397" s="29">
        <f t="shared" si="339"/>
        <v>1</v>
      </c>
    </row>
    <row r="398" spans="1:62" ht="12.95" customHeight="1" x14ac:dyDescent="0.2">
      <c r="A398" s="405"/>
      <c r="B398" s="372"/>
      <c r="C398" s="361"/>
      <c r="D398" s="367"/>
      <c r="E398" s="43" t="str">
        <f>Parameters!$B$15</f>
        <v>Fem.</v>
      </c>
      <c r="F398" s="11"/>
      <c r="G398" s="11">
        <v>1</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39"/>
        <v>1</v>
      </c>
    </row>
    <row r="399" spans="1:62" ht="12.95" customHeight="1" thickBot="1" x14ac:dyDescent="0.25">
      <c r="A399" s="405"/>
      <c r="B399" s="373"/>
      <c r="C399" s="362"/>
      <c r="D399" s="370"/>
      <c r="E399" s="43"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thickBot="1" x14ac:dyDescent="0.25">
      <c r="A400" s="405"/>
      <c r="B400" s="371" t="str">
        <f>Parameters!$E$4</f>
        <v>Influenza A not subtyped</v>
      </c>
      <c r="C400" s="416" t="str">
        <f>Parameters!$B$14</f>
        <v>Total</v>
      </c>
      <c r="D400" s="416"/>
      <c r="E400" s="47" t="str">
        <f>Parameters!$B$14</f>
        <v>Total</v>
      </c>
      <c r="F400" s="39">
        <f>F403+F415+F427+F439+F451+F463+F475+F487+F499</f>
        <v>0</v>
      </c>
      <c r="G400" s="39">
        <f t="shared" ref="G400:BF400" si="343">G403+G415+G427+G439+G451+G463+G475+G487+G499</f>
        <v>0</v>
      </c>
      <c r="H400" s="39">
        <f t="shared" si="343"/>
        <v>0</v>
      </c>
      <c r="I400" s="39">
        <f t="shared" si="343"/>
        <v>0</v>
      </c>
      <c r="J400" s="39">
        <f t="shared" si="343"/>
        <v>0</v>
      </c>
      <c r="K400" s="39">
        <f t="shared" si="343"/>
        <v>0</v>
      </c>
      <c r="L400" s="39">
        <f t="shared" si="343"/>
        <v>0</v>
      </c>
      <c r="M400" s="39">
        <f t="shared" si="343"/>
        <v>0</v>
      </c>
      <c r="N400" s="39">
        <f t="shared" si="343"/>
        <v>0</v>
      </c>
      <c r="O400" s="39">
        <f t="shared" si="343"/>
        <v>0</v>
      </c>
      <c r="P400" s="39">
        <f t="shared" si="343"/>
        <v>0</v>
      </c>
      <c r="Q400" s="39">
        <f t="shared" si="343"/>
        <v>0</v>
      </c>
      <c r="R400" s="39">
        <f t="shared" si="343"/>
        <v>0</v>
      </c>
      <c r="S400" s="39">
        <f t="shared" si="343"/>
        <v>0</v>
      </c>
      <c r="T400" s="39">
        <f t="shared" si="343"/>
        <v>0</v>
      </c>
      <c r="U400" s="39">
        <f t="shared" si="343"/>
        <v>0</v>
      </c>
      <c r="V400" s="39">
        <f t="shared" si="343"/>
        <v>0</v>
      </c>
      <c r="W400" s="39">
        <f t="shared" si="343"/>
        <v>0</v>
      </c>
      <c r="X400" s="39">
        <f t="shared" si="343"/>
        <v>0</v>
      </c>
      <c r="Y400" s="39">
        <f t="shared" si="343"/>
        <v>0</v>
      </c>
      <c r="Z400" s="39">
        <f t="shared" si="343"/>
        <v>0</v>
      </c>
      <c r="AA400" s="39">
        <f t="shared" si="343"/>
        <v>0</v>
      </c>
      <c r="AB400" s="39">
        <f t="shared" si="343"/>
        <v>0</v>
      </c>
      <c r="AC400" s="39">
        <f t="shared" si="343"/>
        <v>0</v>
      </c>
      <c r="AD400" s="39">
        <f t="shared" si="343"/>
        <v>0</v>
      </c>
      <c r="AE400" s="39">
        <f t="shared" si="343"/>
        <v>0</v>
      </c>
      <c r="AF400" s="39">
        <f t="shared" si="343"/>
        <v>0</v>
      </c>
      <c r="AG400" s="39">
        <f t="shared" si="343"/>
        <v>0</v>
      </c>
      <c r="AH400" s="39">
        <f t="shared" si="343"/>
        <v>0</v>
      </c>
      <c r="AI400" s="39">
        <f t="shared" si="343"/>
        <v>0</v>
      </c>
      <c r="AJ400" s="39">
        <f t="shared" si="343"/>
        <v>0</v>
      </c>
      <c r="AK400" s="39">
        <f t="shared" si="343"/>
        <v>0</v>
      </c>
      <c r="AL400" s="39">
        <f t="shared" si="343"/>
        <v>0</v>
      </c>
      <c r="AM400" s="39">
        <f t="shared" si="343"/>
        <v>0</v>
      </c>
      <c r="AN400" s="39">
        <f t="shared" si="343"/>
        <v>0</v>
      </c>
      <c r="AO400" s="39">
        <f t="shared" si="343"/>
        <v>0</v>
      </c>
      <c r="AP400" s="39">
        <f t="shared" si="343"/>
        <v>0</v>
      </c>
      <c r="AQ400" s="39">
        <f t="shared" si="343"/>
        <v>0</v>
      </c>
      <c r="AR400" s="39">
        <f t="shared" si="343"/>
        <v>0</v>
      </c>
      <c r="AS400" s="39">
        <f t="shared" si="343"/>
        <v>0</v>
      </c>
      <c r="AT400" s="39">
        <f t="shared" si="343"/>
        <v>0</v>
      </c>
      <c r="AU400" s="39">
        <f t="shared" si="343"/>
        <v>0</v>
      </c>
      <c r="AV400" s="39">
        <f t="shared" si="343"/>
        <v>0</v>
      </c>
      <c r="AW400" s="39">
        <f t="shared" si="343"/>
        <v>0</v>
      </c>
      <c r="AX400" s="39">
        <f t="shared" si="343"/>
        <v>0</v>
      </c>
      <c r="AY400" s="39">
        <f t="shared" si="343"/>
        <v>0</v>
      </c>
      <c r="AZ400" s="39">
        <f t="shared" si="343"/>
        <v>0</v>
      </c>
      <c r="BA400" s="39">
        <f t="shared" si="343"/>
        <v>0</v>
      </c>
      <c r="BB400" s="39">
        <f t="shared" si="343"/>
        <v>0</v>
      </c>
      <c r="BC400" s="39">
        <f t="shared" si="343"/>
        <v>0</v>
      </c>
      <c r="BD400" s="39">
        <f t="shared" si="343"/>
        <v>0</v>
      </c>
      <c r="BE400" s="39">
        <f t="shared" si="343"/>
        <v>0</v>
      </c>
      <c r="BF400" s="39">
        <f t="shared" si="343"/>
        <v>0</v>
      </c>
      <c r="BG400" s="52">
        <f>SUM(F400:BF400)</f>
        <v>0</v>
      </c>
      <c r="BH400" s="374" t="str">
        <f>B400</f>
        <v>Influenza A not subtyped</v>
      </c>
      <c r="BI400" s="375"/>
      <c r="BJ400" s="376"/>
    </row>
    <row r="401" spans="1:63" ht="12.95" customHeight="1" x14ac:dyDescent="0.2">
      <c r="A401" s="405"/>
      <c r="B401" s="372"/>
      <c r="C401" s="417"/>
      <c r="D401" s="418"/>
      <c r="E401" s="48" t="str">
        <f>Parameters!$B$15</f>
        <v>Fem.</v>
      </c>
      <c r="F401" s="34">
        <f>F404+F416+F428+F440+F452+F464+F476+F488+F500</f>
        <v>0</v>
      </c>
      <c r="G401" s="34">
        <f t="shared" ref="G401:BF401" si="344">G404+G416+G428+G440+G452+G464+G476+G488+G500</f>
        <v>0</v>
      </c>
      <c r="H401" s="34">
        <f t="shared" si="344"/>
        <v>0</v>
      </c>
      <c r="I401" s="34">
        <f t="shared" si="344"/>
        <v>0</v>
      </c>
      <c r="J401" s="34">
        <f t="shared" si="344"/>
        <v>0</v>
      </c>
      <c r="K401" s="34">
        <f t="shared" si="344"/>
        <v>0</v>
      </c>
      <c r="L401" s="34">
        <f t="shared" si="344"/>
        <v>0</v>
      </c>
      <c r="M401" s="34">
        <f t="shared" si="344"/>
        <v>0</v>
      </c>
      <c r="N401" s="34">
        <f t="shared" si="344"/>
        <v>0</v>
      </c>
      <c r="O401" s="34">
        <f t="shared" si="344"/>
        <v>0</v>
      </c>
      <c r="P401" s="34">
        <f t="shared" si="344"/>
        <v>0</v>
      </c>
      <c r="Q401" s="34">
        <f t="shared" si="344"/>
        <v>0</v>
      </c>
      <c r="R401" s="34">
        <f t="shared" si="344"/>
        <v>0</v>
      </c>
      <c r="S401" s="34">
        <f t="shared" si="344"/>
        <v>0</v>
      </c>
      <c r="T401" s="34">
        <f t="shared" si="344"/>
        <v>0</v>
      </c>
      <c r="U401" s="34">
        <f t="shared" si="344"/>
        <v>0</v>
      </c>
      <c r="V401" s="34">
        <f t="shared" si="344"/>
        <v>0</v>
      </c>
      <c r="W401" s="34">
        <f t="shared" si="344"/>
        <v>0</v>
      </c>
      <c r="X401" s="34">
        <f t="shared" si="344"/>
        <v>0</v>
      </c>
      <c r="Y401" s="34">
        <f t="shared" si="344"/>
        <v>0</v>
      </c>
      <c r="Z401" s="34">
        <f t="shared" si="344"/>
        <v>0</v>
      </c>
      <c r="AA401" s="34">
        <f t="shared" si="344"/>
        <v>0</v>
      </c>
      <c r="AB401" s="34">
        <f t="shared" si="344"/>
        <v>0</v>
      </c>
      <c r="AC401" s="34">
        <f t="shared" si="344"/>
        <v>0</v>
      </c>
      <c r="AD401" s="34">
        <f t="shared" si="344"/>
        <v>0</v>
      </c>
      <c r="AE401" s="34">
        <f t="shared" si="344"/>
        <v>0</v>
      </c>
      <c r="AF401" s="34">
        <f t="shared" si="344"/>
        <v>0</v>
      </c>
      <c r="AG401" s="34">
        <f t="shared" si="344"/>
        <v>0</v>
      </c>
      <c r="AH401" s="34">
        <f t="shared" si="344"/>
        <v>0</v>
      </c>
      <c r="AI401" s="34">
        <f t="shared" si="344"/>
        <v>0</v>
      </c>
      <c r="AJ401" s="34">
        <f t="shared" si="344"/>
        <v>0</v>
      </c>
      <c r="AK401" s="34">
        <f t="shared" si="344"/>
        <v>0</v>
      </c>
      <c r="AL401" s="34">
        <f t="shared" si="344"/>
        <v>0</v>
      </c>
      <c r="AM401" s="34">
        <f t="shared" si="344"/>
        <v>0</v>
      </c>
      <c r="AN401" s="34">
        <f t="shared" si="344"/>
        <v>0</v>
      </c>
      <c r="AO401" s="34">
        <f t="shared" si="344"/>
        <v>0</v>
      </c>
      <c r="AP401" s="34">
        <f t="shared" si="344"/>
        <v>0</v>
      </c>
      <c r="AQ401" s="34">
        <f t="shared" si="344"/>
        <v>0</v>
      </c>
      <c r="AR401" s="34">
        <f t="shared" si="344"/>
        <v>0</v>
      </c>
      <c r="AS401" s="34">
        <f t="shared" si="344"/>
        <v>0</v>
      </c>
      <c r="AT401" s="34">
        <f t="shared" si="344"/>
        <v>0</v>
      </c>
      <c r="AU401" s="34">
        <f t="shared" si="344"/>
        <v>0</v>
      </c>
      <c r="AV401" s="34">
        <f t="shared" si="344"/>
        <v>0</v>
      </c>
      <c r="AW401" s="34">
        <f t="shared" si="344"/>
        <v>0</v>
      </c>
      <c r="AX401" s="34">
        <f t="shared" si="344"/>
        <v>0</v>
      </c>
      <c r="AY401" s="34">
        <f t="shared" si="344"/>
        <v>0</v>
      </c>
      <c r="AZ401" s="34">
        <f t="shared" si="344"/>
        <v>0</v>
      </c>
      <c r="BA401" s="34">
        <f t="shared" si="344"/>
        <v>0</v>
      </c>
      <c r="BB401" s="34">
        <f t="shared" si="344"/>
        <v>0</v>
      </c>
      <c r="BC401" s="34">
        <f t="shared" si="344"/>
        <v>0</v>
      </c>
      <c r="BD401" s="34">
        <f t="shared" si="344"/>
        <v>0</v>
      </c>
      <c r="BE401" s="34">
        <f t="shared" si="344"/>
        <v>0</v>
      </c>
      <c r="BF401" s="34">
        <f t="shared" si="344"/>
        <v>0</v>
      </c>
      <c r="BG401" s="40">
        <f>SUM(F401:BF401)</f>
        <v>0</v>
      </c>
      <c r="BH401" s="233" t="str">
        <f>$D403</f>
        <v>Fever</v>
      </c>
      <c r="BI401" s="47" t="str">
        <f t="shared" ref="BI401:BI412" si="345">$E403</f>
        <v>Total</v>
      </c>
      <c r="BJ401" s="57">
        <f>BG400</f>
        <v>0</v>
      </c>
    </row>
    <row r="402" spans="1:63" ht="12.95" customHeight="1" thickBot="1" x14ac:dyDescent="0.25">
      <c r="A402" s="405"/>
      <c r="B402" s="372"/>
      <c r="C402" s="419"/>
      <c r="D402" s="420"/>
      <c r="E402" s="49" t="str">
        <f>Parameters!$B$16</f>
        <v>Male</v>
      </c>
      <c r="F402" s="50">
        <f>F405+F417+F429+F441+F453+F465+F477+F489+F501</f>
        <v>0</v>
      </c>
      <c r="G402" s="50">
        <f t="shared" ref="G402:BF402" si="346">G405+G417+G429+G441+G453+G465+G477+G489+G501</f>
        <v>0</v>
      </c>
      <c r="H402" s="50">
        <f t="shared" si="346"/>
        <v>0</v>
      </c>
      <c r="I402" s="50">
        <f t="shared" si="346"/>
        <v>0</v>
      </c>
      <c r="J402" s="50">
        <f t="shared" si="346"/>
        <v>0</v>
      </c>
      <c r="K402" s="50">
        <f t="shared" si="346"/>
        <v>0</v>
      </c>
      <c r="L402" s="50">
        <f t="shared" si="346"/>
        <v>0</v>
      </c>
      <c r="M402" s="50">
        <f t="shared" si="346"/>
        <v>0</v>
      </c>
      <c r="N402" s="50">
        <f t="shared" si="346"/>
        <v>0</v>
      </c>
      <c r="O402" s="50">
        <f t="shared" si="346"/>
        <v>0</v>
      </c>
      <c r="P402" s="50">
        <f t="shared" si="346"/>
        <v>0</v>
      </c>
      <c r="Q402" s="50">
        <f t="shared" si="346"/>
        <v>0</v>
      </c>
      <c r="R402" s="50">
        <f t="shared" si="346"/>
        <v>0</v>
      </c>
      <c r="S402" s="50">
        <f t="shared" si="346"/>
        <v>0</v>
      </c>
      <c r="T402" s="50">
        <f t="shared" si="346"/>
        <v>0</v>
      </c>
      <c r="U402" s="50">
        <f t="shared" si="346"/>
        <v>0</v>
      </c>
      <c r="V402" s="50">
        <f t="shared" si="346"/>
        <v>0</v>
      </c>
      <c r="W402" s="50">
        <f t="shared" si="346"/>
        <v>0</v>
      </c>
      <c r="X402" s="50">
        <f t="shared" si="346"/>
        <v>0</v>
      </c>
      <c r="Y402" s="50">
        <f t="shared" si="346"/>
        <v>0</v>
      </c>
      <c r="Z402" s="50">
        <f t="shared" si="346"/>
        <v>0</v>
      </c>
      <c r="AA402" s="50">
        <f t="shared" si="346"/>
        <v>0</v>
      </c>
      <c r="AB402" s="50">
        <f t="shared" si="346"/>
        <v>0</v>
      </c>
      <c r="AC402" s="50">
        <f t="shared" si="346"/>
        <v>0</v>
      </c>
      <c r="AD402" s="50">
        <f t="shared" si="346"/>
        <v>0</v>
      </c>
      <c r="AE402" s="50">
        <f t="shared" si="346"/>
        <v>0</v>
      </c>
      <c r="AF402" s="50">
        <f t="shared" si="346"/>
        <v>0</v>
      </c>
      <c r="AG402" s="50">
        <f t="shared" si="346"/>
        <v>0</v>
      </c>
      <c r="AH402" s="50">
        <f t="shared" si="346"/>
        <v>0</v>
      </c>
      <c r="AI402" s="50">
        <f t="shared" si="346"/>
        <v>0</v>
      </c>
      <c r="AJ402" s="50">
        <f t="shared" si="346"/>
        <v>0</v>
      </c>
      <c r="AK402" s="50">
        <f t="shared" si="346"/>
        <v>0</v>
      </c>
      <c r="AL402" s="50">
        <f t="shared" si="346"/>
        <v>0</v>
      </c>
      <c r="AM402" s="50">
        <f t="shared" si="346"/>
        <v>0</v>
      </c>
      <c r="AN402" s="50">
        <f t="shared" si="346"/>
        <v>0</v>
      </c>
      <c r="AO402" s="50">
        <f t="shared" si="346"/>
        <v>0</v>
      </c>
      <c r="AP402" s="50">
        <f t="shared" si="346"/>
        <v>0</v>
      </c>
      <c r="AQ402" s="50">
        <f t="shared" si="346"/>
        <v>0</v>
      </c>
      <c r="AR402" s="50">
        <f t="shared" si="346"/>
        <v>0</v>
      </c>
      <c r="AS402" s="50">
        <f t="shared" si="346"/>
        <v>0</v>
      </c>
      <c r="AT402" s="50">
        <f t="shared" si="346"/>
        <v>0</v>
      </c>
      <c r="AU402" s="50">
        <f t="shared" si="346"/>
        <v>0</v>
      </c>
      <c r="AV402" s="50">
        <f t="shared" si="346"/>
        <v>0</v>
      </c>
      <c r="AW402" s="50">
        <f t="shared" si="346"/>
        <v>0</v>
      </c>
      <c r="AX402" s="50">
        <f t="shared" si="346"/>
        <v>0</v>
      </c>
      <c r="AY402" s="50">
        <f t="shared" si="346"/>
        <v>0</v>
      </c>
      <c r="AZ402" s="50">
        <f t="shared" si="346"/>
        <v>0</v>
      </c>
      <c r="BA402" s="50">
        <f t="shared" si="346"/>
        <v>0</v>
      </c>
      <c r="BB402" s="50">
        <f t="shared" si="346"/>
        <v>0</v>
      </c>
      <c r="BC402" s="50">
        <f t="shared" si="346"/>
        <v>0</v>
      </c>
      <c r="BD402" s="50">
        <f t="shared" si="346"/>
        <v>0</v>
      </c>
      <c r="BE402" s="50">
        <f t="shared" si="346"/>
        <v>0</v>
      </c>
      <c r="BF402" s="50">
        <f t="shared" si="346"/>
        <v>0</v>
      </c>
      <c r="BG402" s="51">
        <f>SUM(F402:BF402)</f>
        <v>0</v>
      </c>
      <c r="BH402" s="234"/>
      <c r="BI402" s="61" t="str">
        <f t="shared" si="345"/>
        <v>Fem.</v>
      </c>
      <c r="BJ402" s="58">
        <f>BG401</f>
        <v>0</v>
      </c>
    </row>
    <row r="403" spans="1:63" ht="12.95" customHeight="1" x14ac:dyDescent="0.2">
      <c r="A403" s="405"/>
      <c r="B403" s="372"/>
      <c r="C403" s="360" t="str">
        <f>Parameters!$C$3</f>
        <v>&lt; 6 m.</v>
      </c>
      <c r="D403" s="363" t="str">
        <f>Parameters!$B$10</f>
        <v>Fever</v>
      </c>
      <c r="E403" s="64" t="str">
        <f>Parameters!$B$14</f>
        <v>Total</v>
      </c>
      <c r="F403" s="30">
        <f>F404+F405</f>
        <v>0</v>
      </c>
      <c r="G403" s="30">
        <f t="shared" ref="G403:BF403" si="347">G404+G405</f>
        <v>0</v>
      </c>
      <c r="H403" s="30">
        <f t="shared" si="347"/>
        <v>0</v>
      </c>
      <c r="I403" s="30">
        <f t="shared" si="347"/>
        <v>0</v>
      </c>
      <c r="J403" s="30">
        <f t="shared" si="347"/>
        <v>0</v>
      </c>
      <c r="K403" s="30">
        <f t="shared" si="347"/>
        <v>0</v>
      </c>
      <c r="L403" s="30">
        <f t="shared" si="347"/>
        <v>0</v>
      </c>
      <c r="M403" s="30">
        <f t="shared" si="347"/>
        <v>0</v>
      </c>
      <c r="N403" s="30">
        <f t="shared" si="347"/>
        <v>0</v>
      </c>
      <c r="O403" s="30">
        <f t="shared" si="347"/>
        <v>0</v>
      </c>
      <c r="P403" s="30">
        <f t="shared" si="347"/>
        <v>0</v>
      </c>
      <c r="Q403" s="30">
        <f t="shared" si="347"/>
        <v>0</v>
      </c>
      <c r="R403" s="30">
        <f t="shared" si="347"/>
        <v>0</v>
      </c>
      <c r="S403" s="30">
        <f t="shared" si="347"/>
        <v>0</v>
      </c>
      <c r="T403" s="30">
        <f t="shared" si="347"/>
        <v>0</v>
      </c>
      <c r="U403" s="30">
        <f t="shared" si="347"/>
        <v>0</v>
      </c>
      <c r="V403" s="30">
        <f t="shared" si="347"/>
        <v>0</v>
      </c>
      <c r="W403" s="30">
        <f t="shared" si="347"/>
        <v>0</v>
      </c>
      <c r="X403" s="30">
        <f t="shared" si="347"/>
        <v>0</v>
      </c>
      <c r="Y403" s="30">
        <f t="shared" si="347"/>
        <v>0</v>
      </c>
      <c r="Z403" s="30">
        <f t="shared" si="347"/>
        <v>0</v>
      </c>
      <c r="AA403" s="30">
        <f t="shared" si="347"/>
        <v>0</v>
      </c>
      <c r="AB403" s="30">
        <f t="shared" si="347"/>
        <v>0</v>
      </c>
      <c r="AC403" s="30">
        <f t="shared" si="347"/>
        <v>0</v>
      </c>
      <c r="AD403" s="30">
        <f t="shared" si="347"/>
        <v>0</v>
      </c>
      <c r="AE403" s="30">
        <f t="shared" si="347"/>
        <v>0</v>
      </c>
      <c r="AF403" s="30">
        <f t="shared" si="347"/>
        <v>0</v>
      </c>
      <c r="AG403" s="30">
        <f t="shared" si="347"/>
        <v>0</v>
      </c>
      <c r="AH403" s="30">
        <f t="shared" si="347"/>
        <v>0</v>
      </c>
      <c r="AI403" s="30">
        <f t="shared" si="347"/>
        <v>0</v>
      </c>
      <c r="AJ403" s="30">
        <f t="shared" si="347"/>
        <v>0</v>
      </c>
      <c r="AK403" s="30">
        <f t="shared" si="347"/>
        <v>0</v>
      </c>
      <c r="AL403" s="30">
        <f t="shared" si="347"/>
        <v>0</v>
      </c>
      <c r="AM403" s="30">
        <f t="shared" si="347"/>
        <v>0</v>
      </c>
      <c r="AN403" s="30">
        <f t="shared" si="347"/>
        <v>0</v>
      </c>
      <c r="AO403" s="30">
        <f t="shared" si="347"/>
        <v>0</v>
      </c>
      <c r="AP403" s="30">
        <f t="shared" si="347"/>
        <v>0</v>
      </c>
      <c r="AQ403" s="30">
        <f t="shared" si="347"/>
        <v>0</v>
      </c>
      <c r="AR403" s="30">
        <f t="shared" si="347"/>
        <v>0</v>
      </c>
      <c r="AS403" s="30">
        <f t="shared" si="347"/>
        <v>0</v>
      </c>
      <c r="AT403" s="30">
        <f t="shared" si="347"/>
        <v>0</v>
      </c>
      <c r="AU403" s="30">
        <f t="shared" si="347"/>
        <v>0</v>
      </c>
      <c r="AV403" s="30">
        <f t="shared" si="347"/>
        <v>0</v>
      </c>
      <c r="AW403" s="30">
        <f t="shared" si="347"/>
        <v>0</v>
      </c>
      <c r="AX403" s="30">
        <f t="shared" si="347"/>
        <v>0</v>
      </c>
      <c r="AY403" s="30">
        <f t="shared" si="347"/>
        <v>0</v>
      </c>
      <c r="AZ403" s="30">
        <f t="shared" si="347"/>
        <v>0</v>
      </c>
      <c r="BA403" s="30">
        <f t="shared" si="347"/>
        <v>0</v>
      </c>
      <c r="BB403" s="30">
        <f t="shared" si="347"/>
        <v>0</v>
      </c>
      <c r="BC403" s="30">
        <f t="shared" si="347"/>
        <v>0</v>
      </c>
      <c r="BD403" s="30">
        <f t="shared" si="347"/>
        <v>0</v>
      </c>
      <c r="BE403" s="30">
        <f t="shared" si="347"/>
        <v>0</v>
      </c>
      <c r="BF403" s="30">
        <f t="shared" si="347"/>
        <v>0</v>
      </c>
      <c r="BG403" s="31">
        <f>SUM(F403:BF403)</f>
        <v>0</v>
      </c>
      <c r="BH403" s="235"/>
      <c r="BI403" s="61" t="str">
        <f t="shared" si="345"/>
        <v>Male</v>
      </c>
      <c r="BJ403" s="58">
        <f>BG402</f>
        <v>0</v>
      </c>
    </row>
    <row r="404" spans="1:63" ht="12.95" customHeight="1" x14ac:dyDescent="0.2">
      <c r="A404" s="405"/>
      <c r="B404" s="372"/>
      <c r="C404" s="360"/>
      <c r="D404" s="364"/>
      <c r="E404" s="65" t="str">
        <f>Parameters!$B$15</f>
        <v>Fem.</v>
      </c>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8">
        <f t="shared" ref="BG404:BG413" si="348">SUM(F404:BF404)</f>
        <v>0</v>
      </c>
      <c r="BH404" s="228" t="str">
        <f>$D406</f>
        <v>Hosp.</v>
      </c>
      <c r="BI404" s="66" t="str">
        <f t="shared" si="345"/>
        <v>Total</v>
      </c>
      <c r="BJ404" s="19">
        <f>SUM(BJ405:BJ406)</f>
        <v>0</v>
      </c>
    </row>
    <row r="405" spans="1:63" ht="12.95" customHeight="1" x14ac:dyDescent="0.2">
      <c r="A405" s="405"/>
      <c r="B405" s="372"/>
      <c r="C405" s="360"/>
      <c r="D405" s="365"/>
      <c r="E405" s="65" t="str">
        <f>Parameters!$B$16</f>
        <v>Male</v>
      </c>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8">
        <f t="shared" si="348"/>
        <v>0</v>
      </c>
      <c r="BH405" s="229"/>
      <c r="BI405" s="43" t="str">
        <f t="shared" si="345"/>
        <v>Fem.</v>
      </c>
      <c r="BJ405" s="37">
        <f>BG407+BG419+BG431+BG443+BG455+BG467+BG479+BG491+BG503</f>
        <v>0</v>
      </c>
    </row>
    <row r="406" spans="1:63" ht="12.95" customHeight="1" x14ac:dyDescent="0.2">
      <c r="A406" s="405"/>
      <c r="B406" s="372"/>
      <c r="C406" s="361"/>
      <c r="D406" s="366" t="str">
        <f>Parameters!$B$11</f>
        <v>Hosp.</v>
      </c>
      <c r="E406" s="66" t="str">
        <f>Parameters!$B$14</f>
        <v>Total</v>
      </c>
      <c r="F406" s="14">
        <f>F407+F408</f>
        <v>0</v>
      </c>
      <c r="G406" s="14">
        <f t="shared" ref="G406:BF406" si="349">G407+G408</f>
        <v>0</v>
      </c>
      <c r="H406" s="14">
        <f t="shared" si="349"/>
        <v>0</v>
      </c>
      <c r="I406" s="14">
        <f t="shared" si="349"/>
        <v>0</v>
      </c>
      <c r="J406" s="14">
        <f t="shared" si="349"/>
        <v>0</v>
      </c>
      <c r="K406" s="14">
        <f t="shared" si="349"/>
        <v>0</v>
      </c>
      <c r="L406" s="14">
        <f t="shared" si="349"/>
        <v>0</v>
      </c>
      <c r="M406" s="14">
        <f t="shared" si="349"/>
        <v>0</v>
      </c>
      <c r="N406" s="14">
        <f t="shared" si="349"/>
        <v>0</v>
      </c>
      <c r="O406" s="14">
        <f t="shared" si="349"/>
        <v>0</v>
      </c>
      <c r="P406" s="14">
        <f t="shared" si="349"/>
        <v>0</v>
      </c>
      <c r="Q406" s="14">
        <f t="shared" si="349"/>
        <v>0</v>
      </c>
      <c r="R406" s="14">
        <f t="shared" si="349"/>
        <v>0</v>
      </c>
      <c r="S406" s="14">
        <f t="shared" si="349"/>
        <v>0</v>
      </c>
      <c r="T406" s="14">
        <f t="shared" si="349"/>
        <v>0</v>
      </c>
      <c r="U406" s="14">
        <f t="shared" si="349"/>
        <v>0</v>
      </c>
      <c r="V406" s="14">
        <f t="shared" si="349"/>
        <v>0</v>
      </c>
      <c r="W406" s="14">
        <f t="shared" si="349"/>
        <v>0</v>
      </c>
      <c r="X406" s="14">
        <f t="shared" si="349"/>
        <v>0</v>
      </c>
      <c r="Y406" s="14">
        <f t="shared" si="349"/>
        <v>0</v>
      </c>
      <c r="Z406" s="14">
        <f t="shared" si="349"/>
        <v>0</v>
      </c>
      <c r="AA406" s="14">
        <f t="shared" si="349"/>
        <v>0</v>
      </c>
      <c r="AB406" s="14">
        <f t="shared" si="349"/>
        <v>0</v>
      </c>
      <c r="AC406" s="14">
        <f t="shared" si="349"/>
        <v>0</v>
      </c>
      <c r="AD406" s="14">
        <f t="shared" si="349"/>
        <v>0</v>
      </c>
      <c r="AE406" s="14">
        <f t="shared" si="349"/>
        <v>0</v>
      </c>
      <c r="AF406" s="14">
        <f t="shared" si="349"/>
        <v>0</v>
      </c>
      <c r="AG406" s="14">
        <f t="shared" si="349"/>
        <v>0</v>
      </c>
      <c r="AH406" s="14">
        <f t="shared" si="349"/>
        <v>0</v>
      </c>
      <c r="AI406" s="14">
        <f t="shared" si="349"/>
        <v>0</v>
      </c>
      <c r="AJ406" s="14">
        <f t="shared" si="349"/>
        <v>0</v>
      </c>
      <c r="AK406" s="14">
        <f t="shared" si="349"/>
        <v>0</v>
      </c>
      <c r="AL406" s="14">
        <f t="shared" si="349"/>
        <v>0</v>
      </c>
      <c r="AM406" s="14">
        <f t="shared" si="349"/>
        <v>0</v>
      </c>
      <c r="AN406" s="14">
        <f t="shared" si="349"/>
        <v>0</v>
      </c>
      <c r="AO406" s="14">
        <f t="shared" si="349"/>
        <v>0</v>
      </c>
      <c r="AP406" s="14">
        <f t="shared" si="349"/>
        <v>0</v>
      </c>
      <c r="AQ406" s="14">
        <f t="shared" si="349"/>
        <v>0</v>
      </c>
      <c r="AR406" s="14">
        <f t="shared" si="349"/>
        <v>0</v>
      </c>
      <c r="AS406" s="14">
        <f t="shared" si="349"/>
        <v>0</v>
      </c>
      <c r="AT406" s="14">
        <f t="shared" si="349"/>
        <v>0</v>
      </c>
      <c r="AU406" s="14">
        <f t="shared" si="349"/>
        <v>0</v>
      </c>
      <c r="AV406" s="14">
        <f t="shared" si="349"/>
        <v>0</v>
      </c>
      <c r="AW406" s="14">
        <f t="shared" si="349"/>
        <v>0</v>
      </c>
      <c r="AX406" s="14">
        <f t="shared" si="349"/>
        <v>0</v>
      </c>
      <c r="AY406" s="14">
        <f t="shared" si="349"/>
        <v>0</v>
      </c>
      <c r="AZ406" s="14">
        <f t="shared" si="349"/>
        <v>0</v>
      </c>
      <c r="BA406" s="14">
        <f t="shared" si="349"/>
        <v>0</v>
      </c>
      <c r="BB406" s="14">
        <f t="shared" si="349"/>
        <v>0</v>
      </c>
      <c r="BC406" s="14">
        <f t="shared" si="349"/>
        <v>0</v>
      </c>
      <c r="BD406" s="14">
        <f t="shared" si="349"/>
        <v>0</v>
      </c>
      <c r="BE406" s="14">
        <f t="shared" si="349"/>
        <v>0</v>
      </c>
      <c r="BF406" s="14">
        <f t="shared" si="349"/>
        <v>0</v>
      </c>
      <c r="BG406" s="29">
        <f t="shared" si="348"/>
        <v>0</v>
      </c>
      <c r="BH406" s="230"/>
      <c r="BI406" s="43" t="str">
        <f t="shared" si="345"/>
        <v>Male</v>
      </c>
      <c r="BJ406" s="37">
        <f>BG408+BG420+BG432+BG444+BG456+BG468+BG480+BG492+BG504</f>
        <v>0</v>
      </c>
    </row>
    <row r="407" spans="1:63" ht="12.95" customHeight="1" x14ac:dyDescent="0.2">
      <c r="A407" s="405"/>
      <c r="B407" s="372"/>
      <c r="C407" s="361"/>
      <c r="D407" s="367"/>
      <c r="E407" s="43"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48"/>
        <v>0</v>
      </c>
      <c r="BH407" s="228" t="str">
        <f>$D409</f>
        <v>ICU</v>
      </c>
      <c r="BI407" s="66" t="str">
        <f t="shared" si="345"/>
        <v>Total</v>
      </c>
      <c r="BJ407" s="19">
        <f>SUM(BJ408:BJ409)</f>
        <v>0</v>
      </c>
    </row>
    <row r="408" spans="1:63" ht="12.95" customHeight="1" x14ac:dyDescent="0.2">
      <c r="A408" s="405"/>
      <c r="B408" s="372"/>
      <c r="C408" s="361"/>
      <c r="D408" s="368"/>
      <c r="E408" s="43"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48"/>
        <v>0</v>
      </c>
      <c r="BH408" s="229"/>
      <c r="BI408" s="43" t="str">
        <f t="shared" si="345"/>
        <v>Fem.</v>
      </c>
      <c r="BJ408" s="37">
        <f>BG410+BG422+BG434+BG446+BG458+BG470+BG482+BG494+BG506</f>
        <v>0</v>
      </c>
    </row>
    <row r="409" spans="1:63" ht="12.95" customHeight="1" x14ac:dyDescent="0.2">
      <c r="A409" s="405"/>
      <c r="B409" s="372"/>
      <c r="C409" s="361"/>
      <c r="D409" s="369" t="str">
        <f>Parameters!$B$12</f>
        <v>ICU</v>
      </c>
      <c r="E409" s="66" t="str">
        <f>Parameters!$B$14</f>
        <v>Total</v>
      </c>
      <c r="F409" s="14">
        <f t="shared" ref="F409:BF409" si="350">F410+F411</f>
        <v>0</v>
      </c>
      <c r="G409" s="14">
        <f t="shared" si="350"/>
        <v>0</v>
      </c>
      <c r="H409" s="14">
        <f t="shared" si="350"/>
        <v>0</v>
      </c>
      <c r="I409" s="14">
        <f t="shared" si="350"/>
        <v>0</v>
      </c>
      <c r="J409" s="14">
        <f t="shared" si="350"/>
        <v>0</v>
      </c>
      <c r="K409" s="14">
        <f t="shared" si="350"/>
        <v>0</v>
      </c>
      <c r="L409" s="14">
        <f t="shared" si="350"/>
        <v>0</v>
      </c>
      <c r="M409" s="14">
        <f t="shared" si="350"/>
        <v>0</v>
      </c>
      <c r="N409" s="14">
        <f t="shared" si="350"/>
        <v>0</v>
      </c>
      <c r="O409" s="14">
        <f t="shared" si="350"/>
        <v>0</v>
      </c>
      <c r="P409" s="14">
        <f t="shared" si="350"/>
        <v>0</v>
      </c>
      <c r="Q409" s="14">
        <f t="shared" si="350"/>
        <v>0</v>
      </c>
      <c r="R409" s="14">
        <f t="shared" si="350"/>
        <v>0</v>
      </c>
      <c r="S409" s="14">
        <f t="shared" si="350"/>
        <v>0</v>
      </c>
      <c r="T409" s="14">
        <f t="shared" si="350"/>
        <v>0</v>
      </c>
      <c r="U409" s="14">
        <f t="shared" si="350"/>
        <v>0</v>
      </c>
      <c r="V409" s="14">
        <f t="shared" si="350"/>
        <v>0</v>
      </c>
      <c r="W409" s="14">
        <f t="shared" si="350"/>
        <v>0</v>
      </c>
      <c r="X409" s="14">
        <f t="shared" si="350"/>
        <v>0</v>
      </c>
      <c r="Y409" s="14">
        <f t="shared" si="350"/>
        <v>0</v>
      </c>
      <c r="Z409" s="14">
        <f t="shared" si="350"/>
        <v>0</v>
      </c>
      <c r="AA409" s="14">
        <f t="shared" si="350"/>
        <v>0</v>
      </c>
      <c r="AB409" s="14">
        <f t="shared" si="350"/>
        <v>0</v>
      </c>
      <c r="AC409" s="14">
        <f t="shared" si="350"/>
        <v>0</v>
      </c>
      <c r="AD409" s="14">
        <f t="shared" si="350"/>
        <v>0</v>
      </c>
      <c r="AE409" s="14">
        <f t="shared" si="350"/>
        <v>0</v>
      </c>
      <c r="AF409" s="14">
        <f t="shared" si="350"/>
        <v>0</v>
      </c>
      <c r="AG409" s="14">
        <f t="shared" si="350"/>
        <v>0</v>
      </c>
      <c r="AH409" s="14">
        <f t="shared" si="350"/>
        <v>0</v>
      </c>
      <c r="AI409" s="14">
        <f t="shared" si="350"/>
        <v>0</v>
      </c>
      <c r="AJ409" s="14">
        <f t="shared" si="350"/>
        <v>0</v>
      </c>
      <c r="AK409" s="14">
        <f t="shared" si="350"/>
        <v>0</v>
      </c>
      <c r="AL409" s="14">
        <f t="shared" si="350"/>
        <v>0</v>
      </c>
      <c r="AM409" s="14">
        <f t="shared" si="350"/>
        <v>0</v>
      </c>
      <c r="AN409" s="14">
        <f t="shared" si="350"/>
        <v>0</v>
      </c>
      <c r="AO409" s="14">
        <f t="shared" si="350"/>
        <v>0</v>
      </c>
      <c r="AP409" s="14">
        <f t="shared" si="350"/>
        <v>0</v>
      </c>
      <c r="AQ409" s="14">
        <f t="shared" si="350"/>
        <v>0</v>
      </c>
      <c r="AR409" s="14">
        <f t="shared" si="350"/>
        <v>0</v>
      </c>
      <c r="AS409" s="14">
        <f t="shared" si="350"/>
        <v>0</v>
      </c>
      <c r="AT409" s="14">
        <f t="shared" si="350"/>
        <v>0</v>
      </c>
      <c r="AU409" s="14">
        <f t="shared" si="350"/>
        <v>0</v>
      </c>
      <c r="AV409" s="14">
        <f t="shared" si="350"/>
        <v>0</v>
      </c>
      <c r="AW409" s="14">
        <f t="shared" si="350"/>
        <v>0</v>
      </c>
      <c r="AX409" s="14">
        <f t="shared" si="350"/>
        <v>0</v>
      </c>
      <c r="AY409" s="14">
        <f t="shared" si="350"/>
        <v>0</v>
      </c>
      <c r="AZ409" s="14">
        <f t="shared" si="350"/>
        <v>0</v>
      </c>
      <c r="BA409" s="14">
        <f t="shared" si="350"/>
        <v>0</v>
      </c>
      <c r="BB409" s="14">
        <f t="shared" si="350"/>
        <v>0</v>
      </c>
      <c r="BC409" s="14">
        <f t="shared" si="350"/>
        <v>0</v>
      </c>
      <c r="BD409" s="14">
        <f t="shared" si="350"/>
        <v>0</v>
      </c>
      <c r="BE409" s="14">
        <f t="shared" si="350"/>
        <v>0</v>
      </c>
      <c r="BF409" s="14">
        <f t="shared" si="350"/>
        <v>0</v>
      </c>
      <c r="BG409" s="29">
        <f t="shared" si="348"/>
        <v>0</v>
      </c>
      <c r="BH409" s="230"/>
      <c r="BI409" s="43" t="str">
        <f t="shared" si="345"/>
        <v>Male</v>
      </c>
      <c r="BJ409" s="37">
        <f>BG411+BG423+BG435+BG447+BG459+BG471+BG483+BG495+BG507</f>
        <v>0</v>
      </c>
    </row>
    <row r="410" spans="1:63" ht="12.95" customHeight="1" x14ac:dyDescent="0.2">
      <c r="A410" s="405"/>
      <c r="B410" s="372"/>
      <c r="C410" s="361"/>
      <c r="D410" s="367"/>
      <c r="E410" s="43"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48"/>
        <v>0</v>
      </c>
      <c r="BH410" s="231" t="str">
        <f>$D412</f>
        <v>Death</v>
      </c>
      <c r="BI410" s="66" t="str">
        <f t="shared" si="345"/>
        <v>Total</v>
      </c>
      <c r="BJ410" s="19">
        <f>SUM(BJ411:BJ412)</f>
        <v>0</v>
      </c>
    </row>
    <row r="411" spans="1:63" ht="12.95" customHeight="1" x14ac:dyDescent="0.2">
      <c r="A411" s="405"/>
      <c r="B411" s="372"/>
      <c r="C411" s="361"/>
      <c r="D411" s="368"/>
      <c r="E411" s="43" t="str">
        <f>Parameters!$B$16</f>
        <v>Male</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6">
        <f t="shared" si="348"/>
        <v>0</v>
      </c>
      <c r="BH411" s="229"/>
      <c r="BI411" s="43" t="str">
        <f t="shared" si="345"/>
        <v>Fem.</v>
      </c>
      <c r="BJ411" s="37">
        <f>BG413+BG425+BG437+BG449+BG461+BG473+BG485+BG497+BG509</f>
        <v>0</v>
      </c>
    </row>
    <row r="412" spans="1:63" ht="12.95" customHeight="1" thickBot="1" x14ac:dyDescent="0.25">
      <c r="A412" s="405"/>
      <c r="B412" s="372"/>
      <c r="C412" s="361"/>
      <c r="D412" s="369" t="str">
        <f>Parameters!$B$13</f>
        <v>Death</v>
      </c>
      <c r="E412" s="66" t="str">
        <f>Parameters!$B$14</f>
        <v>Total</v>
      </c>
      <c r="F412" s="14">
        <f t="shared" ref="F412:BF412" si="351">F413+F414</f>
        <v>0</v>
      </c>
      <c r="G412" s="14">
        <f t="shared" si="351"/>
        <v>0</v>
      </c>
      <c r="H412" s="14">
        <f t="shared" si="351"/>
        <v>0</v>
      </c>
      <c r="I412" s="14">
        <f t="shared" si="351"/>
        <v>0</v>
      </c>
      <c r="J412" s="14">
        <f t="shared" si="351"/>
        <v>0</v>
      </c>
      <c r="K412" s="14">
        <f t="shared" si="351"/>
        <v>0</v>
      </c>
      <c r="L412" s="14">
        <f t="shared" si="351"/>
        <v>0</v>
      </c>
      <c r="M412" s="14">
        <f t="shared" si="351"/>
        <v>0</v>
      </c>
      <c r="N412" s="14">
        <f t="shared" si="351"/>
        <v>0</v>
      </c>
      <c r="O412" s="14">
        <f t="shared" si="351"/>
        <v>0</v>
      </c>
      <c r="P412" s="14">
        <f t="shared" si="351"/>
        <v>0</v>
      </c>
      <c r="Q412" s="14">
        <f t="shared" si="351"/>
        <v>0</v>
      </c>
      <c r="R412" s="14">
        <f t="shared" si="351"/>
        <v>0</v>
      </c>
      <c r="S412" s="14">
        <f t="shared" si="351"/>
        <v>0</v>
      </c>
      <c r="T412" s="14">
        <f t="shared" si="351"/>
        <v>0</v>
      </c>
      <c r="U412" s="14">
        <f t="shared" si="351"/>
        <v>0</v>
      </c>
      <c r="V412" s="14">
        <f t="shared" si="351"/>
        <v>0</v>
      </c>
      <c r="W412" s="14">
        <f t="shared" si="351"/>
        <v>0</v>
      </c>
      <c r="X412" s="14">
        <f t="shared" si="351"/>
        <v>0</v>
      </c>
      <c r="Y412" s="14">
        <f t="shared" si="351"/>
        <v>0</v>
      </c>
      <c r="Z412" s="14">
        <f t="shared" si="351"/>
        <v>0</v>
      </c>
      <c r="AA412" s="14">
        <f t="shared" si="351"/>
        <v>0</v>
      </c>
      <c r="AB412" s="14">
        <f t="shared" si="351"/>
        <v>0</v>
      </c>
      <c r="AC412" s="14">
        <f t="shared" si="351"/>
        <v>0</v>
      </c>
      <c r="AD412" s="14">
        <f t="shared" si="351"/>
        <v>0</v>
      </c>
      <c r="AE412" s="14">
        <f t="shared" si="351"/>
        <v>0</v>
      </c>
      <c r="AF412" s="14">
        <f t="shared" si="351"/>
        <v>0</v>
      </c>
      <c r="AG412" s="14">
        <f t="shared" si="351"/>
        <v>0</v>
      </c>
      <c r="AH412" s="14">
        <f t="shared" si="351"/>
        <v>0</v>
      </c>
      <c r="AI412" s="14">
        <f t="shared" si="351"/>
        <v>0</v>
      </c>
      <c r="AJ412" s="14">
        <f t="shared" si="351"/>
        <v>0</v>
      </c>
      <c r="AK412" s="14">
        <f t="shared" si="351"/>
        <v>0</v>
      </c>
      <c r="AL412" s="14">
        <f t="shared" si="351"/>
        <v>0</v>
      </c>
      <c r="AM412" s="14">
        <f t="shared" si="351"/>
        <v>0</v>
      </c>
      <c r="AN412" s="14">
        <f t="shared" si="351"/>
        <v>0</v>
      </c>
      <c r="AO412" s="14">
        <f t="shared" si="351"/>
        <v>0</v>
      </c>
      <c r="AP412" s="14">
        <f t="shared" si="351"/>
        <v>0</v>
      </c>
      <c r="AQ412" s="14">
        <f t="shared" si="351"/>
        <v>0</v>
      </c>
      <c r="AR412" s="14">
        <f t="shared" si="351"/>
        <v>0</v>
      </c>
      <c r="AS412" s="14">
        <f t="shared" si="351"/>
        <v>0</v>
      </c>
      <c r="AT412" s="14">
        <f t="shared" si="351"/>
        <v>0</v>
      </c>
      <c r="AU412" s="14">
        <f t="shared" si="351"/>
        <v>0</v>
      </c>
      <c r="AV412" s="14">
        <f t="shared" si="351"/>
        <v>0</v>
      </c>
      <c r="AW412" s="14">
        <f t="shared" si="351"/>
        <v>0</v>
      </c>
      <c r="AX412" s="14">
        <f t="shared" si="351"/>
        <v>0</v>
      </c>
      <c r="AY412" s="14">
        <f t="shared" si="351"/>
        <v>0</v>
      </c>
      <c r="AZ412" s="14">
        <f t="shared" si="351"/>
        <v>0</v>
      </c>
      <c r="BA412" s="14">
        <f t="shared" si="351"/>
        <v>0</v>
      </c>
      <c r="BB412" s="14">
        <f t="shared" si="351"/>
        <v>0</v>
      </c>
      <c r="BC412" s="14">
        <f t="shared" si="351"/>
        <v>0</v>
      </c>
      <c r="BD412" s="14">
        <f t="shared" si="351"/>
        <v>0</v>
      </c>
      <c r="BE412" s="14">
        <f t="shared" si="351"/>
        <v>0</v>
      </c>
      <c r="BF412" s="14">
        <f t="shared" si="351"/>
        <v>0</v>
      </c>
      <c r="BG412" s="29">
        <f t="shared" si="348"/>
        <v>0</v>
      </c>
      <c r="BH412" s="232"/>
      <c r="BI412" s="44" t="str">
        <f t="shared" si="345"/>
        <v>Male</v>
      </c>
      <c r="BJ412" s="38">
        <f>BG414+BG426+BG438+BG450+BG462+BG474+BG486+BG498+BG510</f>
        <v>0</v>
      </c>
    </row>
    <row r="413" spans="1:63" ht="12.95" customHeight="1" x14ac:dyDescent="0.2">
      <c r="A413" s="405"/>
      <c r="B413" s="372"/>
      <c r="C413" s="361"/>
      <c r="D413" s="367"/>
      <c r="E413" s="43" t="str">
        <f>Parameters!$B$15</f>
        <v>Fem.</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6">
        <f t="shared" si="348"/>
        <v>0</v>
      </c>
    </row>
    <row r="414" spans="1:63" ht="12.95" customHeight="1" thickBot="1" x14ac:dyDescent="0.25">
      <c r="A414" s="405"/>
      <c r="B414" s="372"/>
      <c r="C414" s="362"/>
      <c r="D414" s="370"/>
      <c r="E414" s="43" t="str">
        <f>Parameters!$B$16</f>
        <v>Male</v>
      </c>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3">
        <f>SUM(F414:BF414)</f>
        <v>0</v>
      </c>
      <c r="BI414" s="299"/>
      <c r="BJ414" s="299"/>
      <c r="BK414" s="299"/>
    </row>
    <row r="415" spans="1:63" ht="12.95" customHeight="1" x14ac:dyDescent="0.2">
      <c r="A415" s="405"/>
      <c r="B415" s="372"/>
      <c r="C415" s="359" t="str">
        <f>Parameters!$C$4</f>
        <v>6 to 11 m.</v>
      </c>
      <c r="D415" s="363" t="str">
        <f>Parameters!$B$10</f>
        <v>Fever</v>
      </c>
      <c r="E415" s="64" t="str">
        <f>Parameters!$B$14</f>
        <v>Total</v>
      </c>
      <c r="F415" s="30">
        <f>F416+F417</f>
        <v>0</v>
      </c>
      <c r="G415" s="30">
        <f t="shared" ref="G415:BF415" si="352">G416+G417</f>
        <v>0</v>
      </c>
      <c r="H415" s="30">
        <f t="shared" si="352"/>
        <v>0</v>
      </c>
      <c r="I415" s="30">
        <f t="shared" si="352"/>
        <v>0</v>
      </c>
      <c r="J415" s="30">
        <f t="shared" si="352"/>
        <v>0</v>
      </c>
      <c r="K415" s="30">
        <f t="shared" si="352"/>
        <v>0</v>
      </c>
      <c r="L415" s="30">
        <f t="shared" si="352"/>
        <v>0</v>
      </c>
      <c r="M415" s="30">
        <f t="shared" si="352"/>
        <v>0</v>
      </c>
      <c r="N415" s="30">
        <f t="shared" si="352"/>
        <v>0</v>
      </c>
      <c r="O415" s="30">
        <f t="shared" si="352"/>
        <v>0</v>
      </c>
      <c r="P415" s="30">
        <f t="shared" si="352"/>
        <v>0</v>
      </c>
      <c r="Q415" s="30">
        <f t="shared" si="352"/>
        <v>0</v>
      </c>
      <c r="R415" s="30">
        <f t="shared" si="352"/>
        <v>0</v>
      </c>
      <c r="S415" s="30">
        <f t="shared" si="352"/>
        <v>0</v>
      </c>
      <c r="T415" s="30">
        <f t="shared" si="352"/>
        <v>0</v>
      </c>
      <c r="U415" s="30">
        <f t="shared" si="352"/>
        <v>0</v>
      </c>
      <c r="V415" s="30">
        <f t="shared" si="352"/>
        <v>0</v>
      </c>
      <c r="W415" s="30">
        <f t="shared" si="352"/>
        <v>0</v>
      </c>
      <c r="X415" s="30">
        <f t="shared" si="352"/>
        <v>0</v>
      </c>
      <c r="Y415" s="30">
        <f t="shared" si="352"/>
        <v>0</v>
      </c>
      <c r="Z415" s="30">
        <f t="shared" si="352"/>
        <v>0</v>
      </c>
      <c r="AA415" s="30">
        <f t="shared" si="352"/>
        <v>0</v>
      </c>
      <c r="AB415" s="30">
        <f t="shared" si="352"/>
        <v>0</v>
      </c>
      <c r="AC415" s="30">
        <f t="shared" si="352"/>
        <v>0</v>
      </c>
      <c r="AD415" s="30">
        <f t="shared" si="352"/>
        <v>0</v>
      </c>
      <c r="AE415" s="30">
        <f t="shared" si="352"/>
        <v>0</v>
      </c>
      <c r="AF415" s="30">
        <f t="shared" si="352"/>
        <v>0</v>
      </c>
      <c r="AG415" s="30">
        <f t="shared" si="352"/>
        <v>0</v>
      </c>
      <c r="AH415" s="30">
        <f t="shared" si="352"/>
        <v>0</v>
      </c>
      <c r="AI415" s="30">
        <f t="shared" si="352"/>
        <v>0</v>
      </c>
      <c r="AJ415" s="30">
        <f t="shared" si="352"/>
        <v>0</v>
      </c>
      <c r="AK415" s="30">
        <f t="shared" si="352"/>
        <v>0</v>
      </c>
      <c r="AL415" s="30">
        <f t="shared" si="352"/>
        <v>0</v>
      </c>
      <c r="AM415" s="30">
        <f t="shared" si="352"/>
        <v>0</v>
      </c>
      <c r="AN415" s="30">
        <f t="shared" si="352"/>
        <v>0</v>
      </c>
      <c r="AO415" s="30">
        <f t="shared" si="352"/>
        <v>0</v>
      </c>
      <c r="AP415" s="30">
        <f t="shared" si="352"/>
        <v>0</v>
      </c>
      <c r="AQ415" s="30">
        <f t="shared" si="352"/>
        <v>0</v>
      </c>
      <c r="AR415" s="30">
        <f t="shared" si="352"/>
        <v>0</v>
      </c>
      <c r="AS415" s="30">
        <f t="shared" si="352"/>
        <v>0</v>
      </c>
      <c r="AT415" s="30">
        <f t="shared" si="352"/>
        <v>0</v>
      </c>
      <c r="AU415" s="30">
        <f t="shared" si="352"/>
        <v>0</v>
      </c>
      <c r="AV415" s="30">
        <f t="shared" si="352"/>
        <v>0</v>
      </c>
      <c r="AW415" s="30">
        <f t="shared" si="352"/>
        <v>0</v>
      </c>
      <c r="AX415" s="30">
        <f t="shared" si="352"/>
        <v>0</v>
      </c>
      <c r="AY415" s="30">
        <f t="shared" si="352"/>
        <v>0</v>
      </c>
      <c r="AZ415" s="30">
        <f t="shared" si="352"/>
        <v>0</v>
      </c>
      <c r="BA415" s="30">
        <f t="shared" si="352"/>
        <v>0</v>
      </c>
      <c r="BB415" s="30">
        <f t="shared" si="352"/>
        <v>0</v>
      </c>
      <c r="BC415" s="30">
        <f t="shared" si="352"/>
        <v>0</v>
      </c>
      <c r="BD415" s="30">
        <f t="shared" si="352"/>
        <v>0</v>
      </c>
      <c r="BE415" s="30">
        <f t="shared" si="352"/>
        <v>0</v>
      </c>
      <c r="BF415" s="30">
        <f t="shared" si="352"/>
        <v>0</v>
      </c>
      <c r="BG415" s="31">
        <f>SUM(F415:BF415)</f>
        <v>0</v>
      </c>
    </row>
    <row r="416" spans="1:63" ht="12.95" customHeight="1" x14ac:dyDescent="0.2">
      <c r="A416" s="405"/>
      <c r="B416" s="372"/>
      <c r="C416" s="360"/>
      <c r="D416" s="364"/>
      <c r="E416" s="65" t="str">
        <f>Parameters!$B$15</f>
        <v>Fem.</v>
      </c>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8">
        <f t="shared" ref="BG416:BG425" si="353">SUM(F416:BF416)</f>
        <v>0</v>
      </c>
    </row>
    <row r="417" spans="1:59" ht="12.95" customHeight="1" x14ac:dyDescent="0.2">
      <c r="A417" s="405"/>
      <c r="B417" s="372"/>
      <c r="C417" s="360"/>
      <c r="D417" s="365"/>
      <c r="E417" s="65" t="str">
        <f>Parameters!$B$16</f>
        <v>Male</v>
      </c>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8">
        <f t="shared" si="353"/>
        <v>0</v>
      </c>
    </row>
    <row r="418" spans="1:59" ht="12.95" customHeight="1" x14ac:dyDescent="0.2">
      <c r="A418" s="405"/>
      <c r="B418" s="372"/>
      <c r="C418" s="361"/>
      <c r="D418" s="366" t="str">
        <f>Parameters!$B$11</f>
        <v>Hosp.</v>
      </c>
      <c r="E418" s="66" t="str">
        <f>Parameters!$B$14</f>
        <v>Total</v>
      </c>
      <c r="F418" s="14">
        <f t="shared" ref="F418:BF418" si="354">F419+F420</f>
        <v>0</v>
      </c>
      <c r="G418" s="14">
        <f t="shared" si="354"/>
        <v>0</v>
      </c>
      <c r="H418" s="14">
        <f t="shared" si="354"/>
        <v>0</v>
      </c>
      <c r="I418" s="14">
        <f t="shared" si="354"/>
        <v>0</v>
      </c>
      <c r="J418" s="14">
        <f t="shared" si="354"/>
        <v>0</v>
      </c>
      <c r="K418" s="14">
        <f t="shared" si="354"/>
        <v>0</v>
      </c>
      <c r="L418" s="14">
        <f t="shared" si="354"/>
        <v>0</v>
      </c>
      <c r="M418" s="14">
        <f t="shared" si="354"/>
        <v>0</v>
      </c>
      <c r="N418" s="14">
        <f t="shared" si="354"/>
        <v>0</v>
      </c>
      <c r="O418" s="14">
        <f t="shared" si="354"/>
        <v>0</v>
      </c>
      <c r="P418" s="14">
        <f t="shared" si="354"/>
        <v>0</v>
      </c>
      <c r="Q418" s="14">
        <f t="shared" si="354"/>
        <v>0</v>
      </c>
      <c r="R418" s="14">
        <f t="shared" si="354"/>
        <v>0</v>
      </c>
      <c r="S418" s="14">
        <f t="shared" si="354"/>
        <v>0</v>
      </c>
      <c r="T418" s="14">
        <f t="shared" si="354"/>
        <v>0</v>
      </c>
      <c r="U418" s="14">
        <f t="shared" si="354"/>
        <v>0</v>
      </c>
      <c r="V418" s="14">
        <f t="shared" si="354"/>
        <v>0</v>
      </c>
      <c r="W418" s="14">
        <f t="shared" si="354"/>
        <v>0</v>
      </c>
      <c r="X418" s="14">
        <f t="shared" si="354"/>
        <v>0</v>
      </c>
      <c r="Y418" s="14">
        <f t="shared" si="354"/>
        <v>0</v>
      </c>
      <c r="Z418" s="14">
        <f t="shared" si="354"/>
        <v>0</v>
      </c>
      <c r="AA418" s="14">
        <f t="shared" si="354"/>
        <v>0</v>
      </c>
      <c r="AB418" s="14">
        <f t="shared" si="354"/>
        <v>0</v>
      </c>
      <c r="AC418" s="14">
        <f t="shared" si="354"/>
        <v>0</v>
      </c>
      <c r="AD418" s="14">
        <f t="shared" si="354"/>
        <v>0</v>
      </c>
      <c r="AE418" s="14">
        <f t="shared" si="354"/>
        <v>0</v>
      </c>
      <c r="AF418" s="14">
        <f t="shared" si="354"/>
        <v>0</v>
      </c>
      <c r="AG418" s="14">
        <f t="shared" si="354"/>
        <v>0</v>
      </c>
      <c r="AH418" s="14">
        <f t="shared" si="354"/>
        <v>0</v>
      </c>
      <c r="AI418" s="14">
        <f t="shared" si="354"/>
        <v>0</v>
      </c>
      <c r="AJ418" s="14">
        <f t="shared" si="354"/>
        <v>0</v>
      </c>
      <c r="AK418" s="14">
        <f t="shared" si="354"/>
        <v>0</v>
      </c>
      <c r="AL418" s="14">
        <f t="shared" si="354"/>
        <v>0</v>
      </c>
      <c r="AM418" s="14">
        <f t="shared" si="354"/>
        <v>0</v>
      </c>
      <c r="AN418" s="14">
        <f t="shared" si="354"/>
        <v>0</v>
      </c>
      <c r="AO418" s="14">
        <f t="shared" si="354"/>
        <v>0</v>
      </c>
      <c r="AP418" s="14">
        <f t="shared" si="354"/>
        <v>0</v>
      </c>
      <c r="AQ418" s="14">
        <f t="shared" si="354"/>
        <v>0</v>
      </c>
      <c r="AR418" s="14">
        <f t="shared" si="354"/>
        <v>0</v>
      </c>
      <c r="AS418" s="14">
        <f t="shared" si="354"/>
        <v>0</v>
      </c>
      <c r="AT418" s="14">
        <f t="shared" si="354"/>
        <v>0</v>
      </c>
      <c r="AU418" s="14">
        <f t="shared" si="354"/>
        <v>0</v>
      </c>
      <c r="AV418" s="14">
        <f t="shared" si="354"/>
        <v>0</v>
      </c>
      <c r="AW418" s="14">
        <f t="shared" si="354"/>
        <v>0</v>
      </c>
      <c r="AX418" s="14">
        <f t="shared" si="354"/>
        <v>0</v>
      </c>
      <c r="AY418" s="14">
        <f t="shared" si="354"/>
        <v>0</v>
      </c>
      <c r="AZ418" s="14">
        <f t="shared" si="354"/>
        <v>0</v>
      </c>
      <c r="BA418" s="14">
        <f t="shared" si="354"/>
        <v>0</v>
      </c>
      <c r="BB418" s="14">
        <f t="shared" si="354"/>
        <v>0</v>
      </c>
      <c r="BC418" s="14">
        <f t="shared" si="354"/>
        <v>0</v>
      </c>
      <c r="BD418" s="14">
        <f t="shared" si="354"/>
        <v>0</v>
      </c>
      <c r="BE418" s="14">
        <f t="shared" si="354"/>
        <v>0</v>
      </c>
      <c r="BF418" s="14">
        <f t="shared" si="354"/>
        <v>0</v>
      </c>
      <c r="BG418" s="29">
        <f t="shared" si="353"/>
        <v>0</v>
      </c>
    </row>
    <row r="419" spans="1:59" ht="12.95" customHeight="1" x14ac:dyDescent="0.2">
      <c r="A419" s="405"/>
      <c r="B419" s="372"/>
      <c r="C419" s="361"/>
      <c r="D419" s="367"/>
      <c r="E419" s="43"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53"/>
        <v>0</v>
      </c>
    </row>
    <row r="420" spans="1:59" ht="12.95" customHeight="1" x14ac:dyDescent="0.2">
      <c r="A420" s="405"/>
      <c r="B420" s="372"/>
      <c r="C420" s="361"/>
      <c r="D420" s="368"/>
      <c r="E420" s="43"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53"/>
        <v>0</v>
      </c>
    </row>
    <row r="421" spans="1:59" ht="12.95" customHeight="1" x14ac:dyDescent="0.2">
      <c r="A421" s="405"/>
      <c r="B421" s="372"/>
      <c r="C421" s="361"/>
      <c r="D421" s="369" t="str">
        <f>Parameters!$B$12</f>
        <v>ICU</v>
      </c>
      <c r="E421" s="66" t="str">
        <f>Parameters!$B$14</f>
        <v>Total</v>
      </c>
      <c r="F421" s="14">
        <f t="shared" ref="F421:BF421" si="355">F422+F423</f>
        <v>0</v>
      </c>
      <c r="G421" s="14">
        <f t="shared" si="355"/>
        <v>0</v>
      </c>
      <c r="H421" s="14">
        <f t="shared" si="355"/>
        <v>0</v>
      </c>
      <c r="I421" s="14">
        <f t="shared" si="355"/>
        <v>0</v>
      </c>
      <c r="J421" s="14">
        <f t="shared" si="355"/>
        <v>0</v>
      </c>
      <c r="K421" s="14">
        <f t="shared" si="355"/>
        <v>0</v>
      </c>
      <c r="L421" s="14">
        <f t="shared" si="355"/>
        <v>0</v>
      </c>
      <c r="M421" s="14">
        <f t="shared" si="355"/>
        <v>0</v>
      </c>
      <c r="N421" s="14">
        <f t="shared" si="355"/>
        <v>0</v>
      </c>
      <c r="O421" s="14">
        <f t="shared" si="355"/>
        <v>0</v>
      </c>
      <c r="P421" s="14">
        <f t="shared" si="355"/>
        <v>0</v>
      </c>
      <c r="Q421" s="14">
        <f t="shared" si="355"/>
        <v>0</v>
      </c>
      <c r="R421" s="14">
        <f t="shared" si="355"/>
        <v>0</v>
      </c>
      <c r="S421" s="14">
        <f t="shared" si="355"/>
        <v>0</v>
      </c>
      <c r="T421" s="14">
        <f t="shared" si="355"/>
        <v>0</v>
      </c>
      <c r="U421" s="14">
        <f t="shared" si="355"/>
        <v>0</v>
      </c>
      <c r="V421" s="14">
        <f t="shared" si="355"/>
        <v>0</v>
      </c>
      <c r="W421" s="14">
        <f t="shared" si="355"/>
        <v>0</v>
      </c>
      <c r="X421" s="14">
        <f t="shared" si="355"/>
        <v>0</v>
      </c>
      <c r="Y421" s="14">
        <f t="shared" si="355"/>
        <v>0</v>
      </c>
      <c r="Z421" s="14">
        <f t="shared" si="355"/>
        <v>0</v>
      </c>
      <c r="AA421" s="14">
        <f t="shared" si="355"/>
        <v>0</v>
      </c>
      <c r="AB421" s="14">
        <f t="shared" si="355"/>
        <v>0</v>
      </c>
      <c r="AC421" s="14">
        <f t="shared" si="355"/>
        <v>0</v>
      </c>
      <c r="AD421" s="14">
        <f t="shared" si="355"/>
        <v>0</v>
      </c>
      <c r="AE421" s="14">
        <f t="shared" si="355"/>
        <v>0</v>
      </c>
      <c r="AF421" s="14">
        <f t="shared" si="355"/>
        <v>0</v>
      </c>
      <c r="AG421" s="14">
        <f t="shared" si="355"/>
        <v>0</v>
      </c>
      <c r="AH421" s="14">
        <f t="shared" si="355"/>
        <v>0</v>
      </c>
      <c r="AI421" s="14">
        <f t="shared" si="355"/>
        <v>0</v>
      </c>
      <c r="AJ421" s="14">
        <f t="shared" si="355"/>
        <v>0</v>
      </c>
      <c r="AK421" s="14">
        <f t="shared" si="355"/>
        <v>0</v>
      </c>
      <c r="AL421" s="14">
        <f t="shared" si="355"/>
        <v>0</v>
      </c>
      <c r="AM421" s="14">
        <f t="shared" si="355"/>
        <v>0</v>
      </c>
      <c r="AN421" s="14">
        <f t="shared" si="355"/>
        <v>0</v>
      </c>
      <c r="AO421" s="14">
        <f t="shared" si="355"/>
        <v>0</v>
      </c>
      <c r="AP421" s="14">
        <f t="shared" si="355"/>
        <v>0</v>
      </c>
      <c r="AQ421" s="14">
        <f t="shared" si="355"/>
        <v>0</v>
      </c>
      <c r="AR421" s="14">
        <f t="shared" si="355"/>
        <v>0</v>
      </c>
      <c r="AS421" s="14">
        <f t="shared" si="355"/>
        <v>0</v>
      </c>
      <c r="AT421" s="14">
        <f t="shared" si="355"/>
        <v>0</v>
      </c>
      <c r="AU421" s="14">
        <f t="shared" si="355"/>
        <v>0</v>
      </c>
      <c r="AV421" s="14">
        <f t="shared" si="355"/>
        <v>0</v>
      </c>
      <c r="AW421" s="14">
        <f t="shared" si="355"/>
        <v>0</v>
      </c>
      <c r="AX421" s="14">
        <f t="shared" si="355"/>
        <v>0</v>
      </c>
      <c r="AY421" s="14">
        <f t="shared" si="355"/>
        <v>0</v>
      </c>
      <c r="AZ421" s="14">
        <f t="shared" si="355"/>
        <v>0</v>
      </c>
      <c r="BA421" s="14">
        <f t="shared" si="355"/>
        <v>0</v>
      </c>
      <c r="BB421" s="14">
        <f t="shared" si="355"/>
        <v>0</v>
      </c>
      <c r="BC421" s="14">
        <f t="shared" si="355"/>
        <v>0</v>
      </c>
      <c r="BD421" s="14">
        <f t="shared" si="355"/>
        <v>0</v>
      </c>
      <c r="BE421" s="14">
        <f t="shared" si="355"/>
        <v>0</v>
      </c>
      <c r="BF421" s="14">
        <f t="shared" si="355"/>
        <v>0</v>
      </c>
      <c r="BG421" s="29">
        <f t="shared" si="353"/>
        <v>0</v>
      </c>
    </row>
    <row r="422" spans="1:59" ht="12.95" customHeight="1" x14ac:dyDescent="0.2">
      <c r="A422" s="405"/>
      <c r="B422" s="372"/>
      <c r="C422" s="361"/>
      <c r="D422" s="367"/>
      <c r="E422" s="43"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53"/>
        <v>0</v>
      </c>
    </row>
    <row r="423" spans="1:59" ht="12.95" customHeight="1" x14ac:dyDescent="0.2">
      <c r="A423" s="405"/>
      <c r="B423" s="372"/>
      <c r="C423" s="361"/>
      <c r="D423" s="368"/>
      <c r="E423" s="43" t="str">
        <f>Parameters!$B$16</f>
        <v>Male</v>
      </c>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6">
        <f t="shared" si="353"/>
        <v>0</v>
      </c>
    </row>
    <row r="424" spans="1:59" ht="12.95" customHeight="1" x14ac:dyDescent="0.2">
      <c r="A424" s="405"/>
      <c r="B424" s="372"/>
      <c r="C424" s="361"/>
      <c r="D424" s="369" t="str">
        <f>Parameters!$B$13</f>
        <v>Death</v>
      </c>
      <c r="E424" s="66" t="str">
        <f>Parameters!$B$14</f>
        <v>Total</v>
      </c>
      <c r="F424" s="14">
        <f t="shared" ref="F424:BF424" si="356">F425+F426</f>
        <v>0</v>
      </c>
      <c r="G424" s="14">
        <f t="shared" si="356"/>
        <v>0</v>
      </c>
      <c r="H424" s="14">
        <f t="shared" si="356"/>
        <v>0</v>
      </c>
      <c r="I424" s="14">
        <f t="shared" si="356"/>
        <v>0</v>
      </c>
      <c r="J424" s="14">
        <f t="shared" si="356"/>
        <v>0</v>
      </c>
      <c r="K424" s="14">
        <f t="shared" si="356"/>
        <v>0</v>
      </c>
      <c r="L424" s="14">
        <f t="shared" si="356"/>
        <v>0</v>
      </c>
      <c r="M424" s="14">
        <f t="shared" si="356"/>
        <v>0</v>
      </c>
      <c r="N424" s="14">
        <f t="shared" si="356"/>
        <v>0</v>
      </c>
      <c r="O424" s="14">
        <f t="shared" si="356"/>
        <v>0</v>
      </c>
      <c r="P424" s="14">
        <f t="shared" si="356"/>
        <v>0</v>
      </c>
      <c r="Q424" s="14">
        <f t="shared" si="356"/>
        <v>0</v>
      </c>
      <c r="R424" s="14">
        <f t="shared" si="356"/>
        <v>0</v>
      </c>
      <c r="S424" s="14">
        <f t="shared" si="356"/>
        <v>0</v>
      </c>
      <c r="T424" s="14">
        <f t="shared" si="356"/>
        <v>0</v>
      </c>
      <c r="U424" s="14">
        <f t="shared" si="356"/>
        <v>0</v>
      </c>
      <c r="V424" s="14">
        <f t="shared" si="356"/>
        <v>0</v>
      </c>
      <c r="W424" s="14">
        <f t="shared" si="356"/>
        <v>0</v>
      </c>
      <c r="X424" s="14">
        <f t="shared" si="356"/>
        <v>0</v>
      </c>
      <c r="Y424" s="14">
        <f t="shared" si="356"/>
        <v>0</v>
      </c>
      <c r="Z424" s="14">
        <f t="shared" si="356"/>
        <v>0</v>
      </c>
      <c r="AA424" s="14">
        <f t="shared" si="356"/>
        <v>0</v>
      </c>
      <c r="AB424" s="14">
        <f t="shared" si="356"/>
        <v>0</v>
      </c>
      <c r="AC424" s="14">
        <f t="shared" si="356"/>
        <v>0</v>
      </c>
      <c r="AD424" s="14">
        <f t="shared" si="356"/>
        <v>0</v>
      </c>
      <c r="AE424" s="14">
        <f t="shared" si="356"/>
        <v>0</v>
      </c>
      <c r="AF424" s="14">
        <f t="shared" si="356"/>
        <v>0</v>
      </c>
      <c r="AG424" s="14">
        <f t="shared" si="356"/>
        <v>0</v>
      </c>
      <c r="AH424" s="14">
        <f t="shared" si="356"/>
        <v>0</v>
      </c>
      <c r="AI424" s="14">
        <f t="shared" si="356"/>
        <v>0</v>
      </c>
      <c r="AJ424" s="14">
        <f t="shared" si="356"/>
        <v>0</v>
      </c>
      <c r="AK424" s="14">
        <f t="shared" si="356"/>
        <v>0</v>
      </c>
      <c r="AL424" s="14">
        <f t="shared" si="356"/>
        <v>0</v>
      </c>
      <c r="AM424" s="14">
        <f t="shared" si="356"/>
        <v>0</v>
      </c>
      <c r="AN424" s="14">
        <f t="shared" si="356"/>
        <v>0</v>
      </c>
      <c r="AO424" s="14">
        <f t="shared" si="356"/>
        <v>0</v>
      </c>
      <c r="AP424" s="14">
        <f t="shared" si="356"/>
        <v>0</v>
      </c>
      <c r="AQ424" s="14">
        <f t="shared" si="356"/>
        <v>0</v>
      </c>
      <c r="AR424" s="14">
        <f t="shared" si="356"/>
        <v>0</v>
      </c>
      <c r="AS424" s="14">
        <f t="shared" si="356"/>
        <v>0</v>
      </c>
      <c r="AT424" s="14">
        <f t="shared" si="356"/>
        <v>0</v>
      </c>
      <c r="AU424" s="14">
        <f t="shared" si="356"/>
        <v>0</v>
      </c>
      <c r="AV424" s="14">
        <f t="shared" si="356"/>
        <v>0</v>
      </c>
      <c r="AW424" s="14">
        <f t="shared" si="356"/>
        <v>0</v>
      </c>
      <c r="AX424" s="14">
        <f t="shared" si="356"/>
        <v>0</v>
      </c>
      <c r="AY424" s="14">
        <f t="shared" si="356"/>
        <v>0</v>
      </c>
      <c r="AZ424" s="14">
        <f t="shared" si="356"/>
        <v>0</v>
      </c>
      <c r="BA424" s="14">
        <f t="shared" si="356"/>
        <v>0</v>
      </c>
      <c r="BB424" s="14">
        <f t="shared" si="356"/>
        <v>0</v>
      </c>
      <c r="BC424" s="14">
        <f t="shared" si="356"/>
        <v>0</v>
      </c>
      <c r="BD424" s="14">
        <f t="shared" si="356"/>
        <v>0</v>
      </c>
      <c r="BE424" s="14">
        <f t="shared" si="356"/>
        <v>0</v>
      </c>
      <c r="BF424" s="14">
        <f t="shared" si="356"/>
        <v>0</v>
      </c>
      <c r="BG424" s="29">
        <f t="shared" si="353"/>
        <v>0</v>
      </c>
    </row>
    <row r="425" spans="1:59" ht="12.95" customHeight="1" x14ac:dyDescent="0.2">
      <c r="A425" s="405"/>
      <c r="B425" s="372"/>
      <c r="C425" s="361"/>
      <c r="D425" s="367"/>
      <c r="E425" s="43" t="str">
        <f>Parameters!$B$15</f>
        <v>Fem.</v>
      </c>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6">
        <f t="shared" si="353"/>
        <v>0</v>
      </c>
    </row>
    <row r="426" spans="1:59" ht="12.95" customHeight="1" thickBot="1" x14ac:dyDescent="0.25">
      <c r="A426" s="405"/>
      <c r="B426" s="372"/>
      <c r="C426" s="362"/>
      <c r="D426" s="370"/>
      <c r="E426" s="43" t="str">
        <f>Parameters!$B$16</f>
        <v>Male</v>
      </c>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f>SUM(F426:BF426)</f>
        <v>0</v>
      </c>
    </row>
    <row r="427" spans="1:59" ht="12.95" customHeight="1" x14ac:dyDescent="0.2">
      <c r="A427" s="405"/>
      <c r="B427" s="372"/>
      <c r="C427" s="359" t="str">
        <f>Parameters!$C$5</f>
        <v>12 to 23 m.</v>
      </c>
      <c r="D427" s="363" t="str">
        <f>Parameters!$B$10</f>
        <v>Fever</v>
      </c>
      <c r="E427" s="64" t="str">
        <f>Parameters!$B$14</f>
        <v>Total</v>
      </c>
      <c r="F427" s="30">
        <f>F428+F429</f>
        <v>0</v>
      </c>
      <c r="G427" s="30">
        <f t="shared" ref="G427:BF427" si="357">G428+G429</f>
        <v>0</v>
      </c>
      <c r="H427" s="30">
        <f t="shared" si="357"/>
        <v>0</v>
      </c>
      <c r="I427" s="30">
        <f t="shared" si="357"/>
        <v>0</v>
      </c>
      <c r="J427" s="30">
        <f t="shared" si="357"/>
        <v>0</v>
      </c>
      <c r="K427" s="30">
        <f t="shared" si="357"/>
        <v>0</v>
      </c>
      <c r="L427" s="30">
        <f t="shared" si="357"/>
        <v>0</v>
      </c>
      <c r="M427" s="30">
        <f t="shared" si="357"/>
        <v>0</v>
      </c>
      <c r="N427" s="30">
        <f t="shared" si="357"/>
        <v>0</v>
      </c>
      <c r="O427" s="30">
        <f t="shared" si="357"/>
        <v>0</v>
      </c>
      <c r="P427" s="30">
        <f t="shared" si="357"/>
        <v>0</v>
      </c>
      <c r="Q427" s="30">
        <f t="shared" si="357"/>
        <v>0</v>
      </c>
      <c r="R427" s="30">
        <f t="shared" si="357"/>
        <v>0</v>
      </c>
      <c r="S427" s="30">
        <f t="shared" si="357"/>
        <v>0</v>
      </c>
      <c r="T427" s="30">
        <f t="shared" si="357"/>
        <v>0</v>
      </c>
      <c r="U427" s="30">
        <f t="shared" si="357"/>
        <v>0</v>
      </c>
      <c r="V427" s="30">
        <f t="shared" si="357"/>
        <v>0</v>
      </c>
      <c r="W427" s="30">
        <f t="shared" si="357"/>
        <v>0</v>
      </c>
      <c r="X427" s="30">
        <f t="shared" si="357"/>
        <v>0</v>
      </c>
      <c r="Y427" s="30">
        <f t="shared" si="357"/>
        <v>0</v>
      </c>
      <c r="Z427" s="30">
        <f t="shared" si="357"/>
        <v>0</v>
      </c>
      <c r="AA427" s="30">
        <f t="shared" si="357"/>
        <v>0</v>
      </c>
      <c r="AB427" s="30">
        <f t="shared" si="357"/>
        <v>0</v>
      </c>
      <c r="AC427" s="30">
        <f t="shared" si="357"/>
        <v>0</v>
      </c>
      <c r="AD427" s="30">
        <f t="shared" si="357"/>
        <v>0</v>
      </c>
      <c r="AE427" s="30">
        <f t="shared" si="357"/>
        <v>0</v>
      </c>
      <c r="AF427" s="30">
        <f t="shared" si="357"/>
        <v>0</v>
      </c>
      <c r="AG427" s="30">
        <f t="shared" si="357"/>
        <v>0</v>
      </c>
      <c r="AH427" s="30">
        <f t="shared" si="357"/>
        <v>0</v>
      </c>
      <c r="AI427" s="30">
        <f t="shared" si="357"/>
        <v>0</v>
      </c>
      <c r="AJ427" s="30">
        <f t="shared" si="357"/>
        <v>0</v>
      </c>
      <c r="AK427" s="30">
        <f t="shared" si="357"/>
        <v>0</v>
      </c>
      <c r="AL427" s="30">
        <f t="shared" si="357"/>
        <v>0</v>
      </c>
      <c r="AM427" s="30">
        <f t="shared" si="357"/>
        <v>0</v>
      </c>
      <c r="AN427" s="30">
        <f t="shared" si="357"/>
        <v>0</v>
      </c>
      <c r="AO427" s="30">
        <f t="shared" si="357"/>
        <v>0</v>
      </c>
      <c r="AP427" s="30">
        <f t="shared" si="357"/>
        <v>0</v>
      </c>
      <c r="AQ427" s="30">
        <f t="shared" si="357"/>
        <v>0</v>
      </c>
      <c r="AR427" s="30">
        <f t="shared" si="357"/>
        <v>0</v>
      </c>
      <c r="AS427" s="30">
        <f t="shared" si="357"/>
        <v>0</v>
      </c>
      <c r="AT427" s="30">
        <f t="shared" si="357"/>
        <v>0</v>
      </c>
      <c r="AU427" s="30">
        <f t="shared" si="357"/>
        <v>0</v>
      </c>
      <c r="AV427" s="30">
        <f t="shared" si="357"/>
        <v>0</v>
      </c>
      <c r="AW427" s="30">
        <f t="shared" si="357"/>
        <v>0</v>
      </c>
      <c r="AX427" s="30">
        <f t="shared" si="357"/>
        <v>0</v>
      </c>
      <c r="AY427" s="30">
        <f t="shared" si="357"/>
        <v>0</v>
      </c>
      <c r="AZ427" s="30">
        <f t="shared" si="357"/>
        <v>0</v>
      </c>
      <c r="BA427" s="30">
        <f t="shared" si="357"/>
        <v>0</v>
      </c>
      <c r="BB427" s="30">
        <f t="shared" si="357"/>
        <v>0</v>
      </c>
      <c r="BC427" s="30">
        <f t="shared" si="357"/>
        <v>0</v>
      </c>
      <c r="BD427" s="30">
        <f t="shared" si="357"/>
        <v>0</v>
      </c>
      <c r="BE427" s="30">
        <f t="shared" si="357"/>
        <v>0</v>
      </c>
      <c r="BF427" s="30">
        <f t="shared" si="357"/>
        <v>0</v>
      </c>
      <c r="BG427" s="31">
        <f>SUM(F427:BF427)</f>
        <v>0</v>
      </c>
    </row>
    <row r="428" spans="1:59" ht="12.95" customHeight="1" x14ac:dyDescent="0.2">
      <c r="A428" s="405"/>
      <c r="B428" s="372"/>
      <c r="C428" s="360"/>
      <c r="D428" s="364"/>
      <c r="E428" s="65" t="str">
        <f>Parameters!$B$15</f>
        <v>Fem.</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8">
        <f t="shared" ref="BG428:BG437" si="358">SUM(F428:BF428)</f>
        <v>0</v>
      </c>
    </row>
    <row r="429" spans="1:59" ht="12.95" customHeight="1" x14ac:dyDescent="0.2">
      <c r="A429" s="405"/>
      <c r="B429" s="372"/>
      <c r="C429" s="360"/>
      <c r="D429" s="365"/>
      <c r="E429" s="65" t="str">
        <f>Parameters!$B$16</f>
        <v>Male</v>
      </c>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8">
        <f t="shared" si="358"/>
        <v>0</v>
      </c>
    </row>
    <row r="430" spans="1:59" ht="12.95" customHeight="1" x14ac:dyDescent="0.2">
      <c r="A430" s="405"/>
      <c r="B430" s="372"/>
      <c r="C430" s="361"/>
      <c r="D430" s="366" t="str">
        <f>Parameters!$B$11</f>
        <v>Hosp.</v>
      </c>
      <c r="E430" s="66" t="str">
        <f>Parameters!$B$14</f>
        <v>Total</v>
      </c>
      <c r="F430" s="14">
        <f t="shared" ref="F430:BF430" si="359">F431+F432</f>
        <v>0</v>
      </c>
      <c r="G430" s="14">
        <f t="shared" si="359"/>
        <v>0</v>
      </c>
      <c r="H430" s="14">
        <f t="shared" si="359"/>
        <v>0</v>
      </c>
      <c r="I430" s="14">
        <f t="shared" si="359"/>
        <v>0</v>
      </c>
      <c r="J430" s="14">
        <f t="shared" si="359"/>
        <v>0</v>
      </c>
      <c r="K430" s="14">
        <f t="shared" si="359"/>
        <v>0</v>
      </c>
      <c r="L430" s="14">
        <f t="shared" si="359"/>
        <v>0</v>
      </c>
      <c r="M430" s="14">
        <f t="shared" si="359"/>
        <v>0</v>
      </c>
      <c r="N430" s="14">
        <f t="shared" si="359"/>
        <v>0</v>
      </c>
      <c r="O430" s="14">
        <f t="shared" si="359"/>
        <v>0</v>
      </c>
      <c r="P430" s="14">
        <f t="shared" si="359"/>
        <v>0</v>
      </c>
      <c r="Q430" s="14">
        <f t="shared" si="359"/>
        <v>0</v>
      </c>
      <c r="R430" s="14">
        <f t="shared" si="359"/>
        <v>0</v>
      </c>
      <c r="S430" s="14">
        <f t="shared" si="359"/>
        <v>0</v>
      </c>
      <c r="T430" s="14">
        <f t="shared" si="359"/>
        <v>0</v>
      </c>
      <c r="U430" s="14">
        <f t="shared" si="359"/>
        <v>0</v>
      </c>
      <c r="V430" s="14">
        <f t="shared" si="359"/>
        <v>0</v>
      </c>
      <c r="W430" s="14">
        <f t="shared" si="359"/>
        <v>0</v>
      </c>
      <c r="X430" s="14">
        <f t="shared" si="359"/>
        <v>0</v>
      </c>
      <c r="Y430" s="14">
        <f t="shared" si="359"/>
        <v>0</v>
      </c>
      <c r="Z430" s="14">
        <f t="shared" si="359"/>
        <v>0</v>
      </c>
      <c r="AA430" s="14">
        <f t="shared" si="359"/>
        <v>0</v>
      </c>
      <c r="AB430" s="14">
        <f t="shared" si="359"/>
        <v>0</v>
      </c>
      <c r="AC430" s="14">
        <f t="shared" si="359"/>
        <v>0</v>
      </c>
      <c r="AD430" s="14">
        <f t="shared" si="359"/>
        <v>0</v>
      </c>
      <c r="AE430" s="14">
        <f t="shared" si="359"/>
        <v>0</v>
      </c>
      <c r="AF430" s="14">
        <f t="shared" si="359"/>
        <v>0</v>
      </c>
      <c r="AG430" s="14">
        <f t="shared" si="359"/>
        <v>0</v>
      </c>
      <c r="AH430" s="14">
        <f t="shared" si="359"/>
        <v>0</v>
      </c>
      <c r="AI430" s="14">
        <f t="shared" si="359"/>
        <v>0</v>
      </c>
      <c r="AJ430" s="14">
        <f t="shared" si="359"/>
        <v>0</v>
      </c>
      <c r="AK430" s="14">
        <f t="shared" si="359"/>
        <v>0</v>
      </c>
      <c r="AL430" s="14">
        <f t="shared" si="359"/>
        <v>0</v>
      </c>
      <c r="AM430" s="14">
        <f t="shared" si="359"/>
        <v>0</v>
      </c>
      <c r="AN430" s="14">
        <f t="shared" si="359"/>
        <v>0</v>
      </c>
      <c r="AO430" s="14">
        <f t="shared" si="359"/>
        <v>0</v>
      </c>
      <c r="AP430" s="14">
        <f t="shared" si="359"/>
        <v>0</v>
      </c>
      <c r="AQ430" s="14">
        <f t="shared" si="359"/>
        <v>0</v>
      </c>
      <c r="AR430" s="14">
        <f t="shared" si="359"/>
        <v>0</v>
      </c>
      <c r="AS430" s="14">
        <f t="shared" si="359"/>
        <v>0</v>
      </c>
      <c r="AT430" s="14">
        <f t="shared" si="359"/>
        <v>0</v>
      </c>
      <c r="AU430" s="14">
        <f t="shared" si="359"/>
        <v>0</v>
      </c>
      <c r="AV430" s="14">
        <f t="shared" si="359"/>
        <v>0</v>
      </c>
      <c r="AW430" s="14">
        <f t="shared" si="359"/>
        <v>0</v>
      </c>
      <c r="AX430" s="14">
        <f t="shared" si="359"/>
        <v>0</v>
      </c>
      <c r="AY430" s="14">
        <f t="shared" si="359"/>
        <v>0</v>
      </c>
      <c r="AZ430" s="14">
        <f t="shared" si="359"/>
        <v>0</v>
      </c>
      <c r="BA430" s="14">
        <f t="shared" si="359"/>
        <v>0</v>
      </c>
      <c r="BB430" s="14">
        <f t="shared" si="359"/>
        <v>0</v>
      </c>
      <c r="BC430" s="14">
        <f t="shared" si="359"/>
        <v>0</v>
      </c>
      <c r="BD430" s="14">
        <f t="shared" si="359"/>
        <v>0</v>
      </c>
      <c r="BE430" s="14">
        <f t="shared" si="359"/>
        <v>0</v>
      </c>
      <c r="BF430" s="14">
        <f t="shared" si="359"/>
        <v>0</v>
      </c>
      <c r="BG430" s="29">
        <f t="shared" si="358"/>
        <v>0</v>
      </c>
    </row>
    <row r="431" spans="1:59" ht="12.95" customHeight="1" x14ac:dyDescent="0.2">
      <c r="A431" s="405"/>
      <c r="B431" s="372"/>
      <c r="C431" s="361"/>
      <c r="D431" s="367"/>
      <c r="E431" s="43" t="str">
        <f>Parameters!$B$15</f>
        <v>Fem.</v>
      </c>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6">
        <f t="shared" si="358"/>
        <v>0</v>
      </c>
    </row>
    <row r="432" spans="1:59" ht="12.95" customHeight="1" x14ac:dyDescent="0.2">
      <c r="A432" s="405"/>
      <c r="B432" s="372"/>
      <c r="C432" s="361"/>
      <c r="D432" s="368"/>
      <c r="E432" s="43" t="str">
        <f>Parameters!$B$16</f>
        <v>Male</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6">
        <f t="shared" si="358"/>
        <v>0</v>
      </c>
    </row>
    <row r="433" spans="1:62" ht="12.95" customHeight="1" x14ac:dyDescent="0.2">
      <c r="A433" s="405"/>
      <c r="B433" s="372"/>
      <c r="C433" s="361"/>
      <c r="D433" s="369" t="str">
        <f>Parameters!$B$12</f>
        <v>ICU</v>
      </c>
      <c r="E433" s="66" t="str">
        <f>Parameters!$B$14</f>
        <v>Total</v>
      </c>
      <c r="F433" s="14">
        <f t="shared" ref="F433:BF433" si="360">F434+F435</f>
        <v>0</v>
      </c>
      <c r="G433" s="14">
        <f t="shared" si="360"/>
        <v>0</v>
      </c>
      <c r="H433" s="14">
        <f t="shared" si="360"/>
        <v>0</v>
      </c>
      <c r="I433" s="14">
        <f t="shared" si="360"/>
        <v>0</v>
      </c>
      <c r="J433" s="14">
        <f t="shared" si="360"/>
        <v>0</v>
      </c>
      <c r="K433" s="14">
        <f t="shared" si="360"/>
        <v>0</v>
      </c>
      <c r="L433" s="14">
        <f t="shared" si="360"/>
        <v>0</v>
      </c>
      <c r="M433" s="14">
        <f t="shared" si="360"/>
        <v>0</v>
      </c>
      <c r="N433" s="14">
        <f t="shared" si="360"/>
        <v>0</v>
      </c>
      <c r="O433" s="14">
        <f t="shared" si="360"/>
        <v>0</v>
      </c>
      <c r="P433" s="14">
        <f t="shared" si="360"/>
        <v>0</v>
      </c>
      <c r="Q433" s="14">
        <f t="shared" si="360"/>
        <v>0</v>
      </c>
      <c r="R433" s="14">
        <f t="shared" si="360"/>
        <v>0</v>
      </c>
      <c r="S433" s="14">
        <f t="shared" si="360"/>
        <v>0</v>
      </c>
      <c r="T433" s="14">
        <f t="shared" si="360"/>
        <v>0</v>
      </c>
      <c r="U433" s="14">
        <f t="shared" si="360"/>
        <v>0</v>
      </c>
      <c r="V433" s="14">
        <f t="shared" si="360"/>
        <v>0</v>
      </c>
      <c r="W433" s="14">
        <f t="shared" si="360"/>
        <v>0</v>
      </c>
      <c r="X433" s="14">
        <f t="shared" si="360"/>
        <v>0</v>
      </c>
      <c r="Y433" s="14">
        <f t="shared" si="360"/>
        <v>0</v>
      </c>
      <c r="Z433" s="14">
        <f t="shared" si="360"/>
        <v>0</v>
      </c>
      <c r="AA433" s="14">
        <f t="shared" si="360"/>
        <v>0</v>
      </c>
      <c r="AB433" s="14">
        <f t="shared" si="360"/>
        <v>0</v>
      </c>
      <c r="AC433" s="14">
        <f t="shared" si="360"/>
        <v>0</v>
      </c>
      <c r="AD433" s="14">
        <f t="shared" si="360"/>
        <v>0</v>
      </c>
      <c r="AE433" s="14">
        <f t="shared" si="360"/>
        <v>0</v>
      </c>
      <c r="AF433" s="14">
        <f t="shared" si="360"/>
        <v>0</v>
      </c>
      <c r="AG433" s="14">
        <f t="shared" si="360"/>
        <v>0</v>
      </c>
      <c r="AH433" s="14">
        <f t="shared" si="360"/>
        <v>0</v>
      </c>
      <c r="AI433" s="14">
        <f t="shared" si="360"/>
        <v>0</v>
      </c>
      <c r="AJ433" s="14">
        <f t="shared" si="360"/>
        <v>0</v>
      </c>
      <c r="AK433" s="14">
        <f t="shared" si="360"/>
        <v>0</v>
      </c>
      <c r="AL433" s="14">
        <f t="shared" si="360"/>
        <v>0</v>
      </c>
      <c r="AM433" s="14">
        <f t="shared" si="360"/>
        <v>0</v>
      </c>
      <c r="AN433" s="14">
        <f t="shared" si="360"/>
        <v>0</v>
      </c>
      <c r="AO433" s="14">
        <f t="shared" si="360"/>
        <v>0</v>
      </c>
      <c r="AP433" s="14">
        <f t="shared" si="360"/>
        <v>0</v>
      </c>
      <c r="AQ433" s="14">
        <f t="shared" si="360"/>
        <v>0</v>
      </c>
      <c r="AR433" s="14">
        <f t="shared" si="360"/>
        <v>0</v>
      </c>
      <c r="AS433" s="14">
        <f t="shared" si="360"/>
        <v>0</v>
      </c>
      <c r="AT433" s="14">
        <f t="shared" si="360"/>
        <v>0</v>
      </c>
      <c r="AU433" s="14">
        <f t="shared" si="360"/>
        <v>0</v>
      </c>
      <c r="AV433" s="14">
        <f t="shared" si="360"/>
        <v>0</v>
      </c>
      <c r="AW433" s="14">
        <f t="shared" si="360"/>
        <v>0</v>
      </c>
      <c r="AX433" s="14">
        <f t="shared" si="360"/>
        <v>0</v>
      </c>
      <c r="AY433" s="14">
        <f t="shared" si="360"/>
        <v>0</v>
      </c>
      <c r="AZ433" s="14">
        <f t="shared" si="360"/>
        <v>0</v>
      </c>
      <c r="BA433" s="14">
        <f t="shared" si="360"/>
        <v>0</v>
      </c>
      <c r="BB433" s="14">
        <f t="shared" si="360"/>
        <v>0</v>
      </c>
      <c r="BC433" s="14">
        <f t="shared" si="360"/>
        <v>0</v>
      </c>
      <c r="BD433" s="14">
        <f t="shared" si="360"/>
        <v>0</v>
      </c>
      <c r="BE433" s="14">
        <f t="shared" si="360"/>
        <v>0</v>
      </c>
      <c r="BF433" s="14">
        <f t="shared" si="360"/>
        <v>0</v>
      </c>
      <c r="BG433" s="29">
        <f t="shared" si="358"/>
        <v>0</v>
      </c>
    </row>
    <row r="434" spans="1:62" ht="12.95" customHeight="1" x14ac:dyDescent="0.2">
      <c r="A434" s="405"/>
      <c r="B434" s="372"/>
      <c r="C434" s="361"/>
      <c r="D434" s="367"/>
      <c r="E434" s="43" t="str">
        <f>Parameters!$B$15</f>
        <v>Fem.</v>
      </c>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6">
        <f t="shared" si="358"/>
        <v>0</v>
      </c>
    </row>
    <row r="435" spans="1:62" ht="12.95" customHeight="1" x14ac:dyDescent="0.2">
      <c r="A435" s="405"/>
      <c r="B435" s="372"/>
      <c r="C435" s="361"/>
      <c r="D435" s="368"/>
      <c r="E435" s="43" t="str">
        <f>Parameters!$B$16</f>
        <v>Male</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6">
        <f t="shared" si="358"/>
        <v>0</v>
      </c>
    </row>
    <row r="436" spans="1:62" ht="12.95" customHeight="1" x14ac:dyDescent="0.2">
      <c r="A436" s="405"/>
      <c r="B436" s="372"/>
      <c r="C436" s="361"/>
      <c r="D436" s="369" t="str">
        <f>Parameters!$B$13</f>
        <v>Death</v>
      </c>
      <c r="E436" s="66" t="str">
        <f>Parameters!$B$14</f>
        <v>Total</v>
      </c>
      <c r="F436" s="14">
        <f t="shared" ref="F436:BF436" si="361">F437+F438</f>
        <v>0</v>
      </c>
      <c r="G436" s="14">
        <f t="shared" si="361"/>
        <v>0</v>
      </c>
      <c r="H436" s="14">
        <f t="shared" si="361"/>
        <v>0</v>
      </c>
      <c r="I436" s="14">
        <f t="shared" si="361"/>
        <v>0</v>
      </c>
      <c r="J436" s="14">
        <f t="shared" si="361"/>
        <v>0</v>
      </c>
      <c r="K436" s="14">
        <f t="shared" si="361"/>
        <v>0</v>
      </c>
      <c r="L436" s="14">
        <f t="shared" si="361"/>
        <v>0</v>
      </c>
      <c r="M436" s="14">
        <f t="shared" si="361"/>
        <v>0</v>
      </c>
      <c r="N436" s="14">
        <f t="shared" si="361"/>
        <v>0</v>
      </c>
      <c r="O436" s="14">
        <f t="shared" si="361"/>
        <v>0</v>
      </c>
      <c r="P436" s="14">
        <f t="shared" si="361"/>
        <v>0</v>
      </c>
      <c r="Q436" s="14">
        <f t="shared" si="361"/>
        <v>0</v>
      </c>
      <c r="R436" s="14">
        <f t="shared" si="361"/>
        <v>0</v>
      </c>
      <c r="S436" s="14">
        <f t="shared" si="361"/>
        <v>0</v>
      </c>
      <c r="T436" s="14">
        <f t="shared" si="361"/>
        <v>0</v>
      </c>
      <c r="U436" s="14">
        <f t="shared" si="361"/>
        <v>0</v>
      </c>
      <c r="V436" s="14">
        <f t="shared" si="361"/>
        <v>0</v>
      </c>
      <c r="W436" s="14">
        <f t="shared" si="361"/>
        <v>0</v>
      </c>
      <c r="X436" s="14">
        <f t="shared" si="361"/>
        <v>0</v>
      </c>
      <c r="Y436" s="14">
        <f t="shared" si="361"/>
        <v>0</v>
      </c>
      <c r="Z436" s="14">
        <f t="shared" si="361"/>
        <v>0</v>
      </c>
      <c r="AA436" s="14">
        <f t="shared" si="361"/>
        <v>0</v>
      </c>
      <c r="AB436" s="14">
        <f t="shared" si="361"/>
        <v>0</v>
      </c>
      <c r="AC436" s="14">
        <f t="shared" si="361"/>
        <v>0</v>
      </c>
      <c r="AD436" s="14">
        <f t="shared" si="361"/>
        <v>0</v>
      </c>
      <c r="AE436" s="14">
        <f t="shared" si="361"/>
        <v>0</v>
      </c>
      <c r="AF436" s="14">
        <f t="shared" si="361"/>
        <v>0</v>
      </c>
      <c r="AG436" s="14">
        <f t="shared" si="361"/>
        <v>0</v>
      </c>
      <c r="AH436" s="14">
        <f t="shared" si="361"/>
        <v>0</v>
      </c>
      <c r="AI436" s="14">
        <f t="shared" si="361"/>
        <v>0</v>
      </c>
      <c r="AJ436" s="14">
        <f t="shared" si="361"/>
        <v>0</v>
      </c>
      <c r="AK436" s="14">
        <f t="shared" si="361"/>
        <v>0</v>
      </c>
      <c r="AL436" s="14">
        <f t="shared" si="361"/>
        <v>0</v>
      </c>
      <c r="AM436" s="14">
        <f t="shared" si="361"/>
        <v>0</v>
      </c>
      <c r="AN436" s="14">
        <f t="shared" si="361"/>
        <v>0</v>
      </c>
      <c r="AO436" s="14">
        <f t="shared" si="361"/>
        <v>0</v>
      </c>
      <c r="AP436" s="14">
        <f t="shared" si="361"/>
        <v>0</v>
      </c>
      <c r="AQ436" s="14">
        <f t="shared" si="361"/>
        <v>0</v>
      </c>
      <c r="AR436" s="14">
        <f t="shared" si="361"/>
        <v>0</v>
      </c>
      <c r="AS436" s="14">
        <f t="shared" si="361"/>
        <v>0</v>
      </c>
      <c r="AT436" s="14">
        <f t="shared" si="361"/>
        <v>0</v>
      </c>
      <c r="AU436" s="14">
        <f t="shared" si="361"/>
        <v>0</v>
      </c>
      <c r="AV436" s="14">
        <f t="shared" si="361"/>
        <v>0</v>
      </c>
      <c r="AW436" s="14">
        <f t="shared" si="361"/>
        <v>0</v>
      </c>
      <c r="AX436" s="14">
        <f t="shared" si="361"/>
        <v>0</v>
      </c>
      <c r="AY436" s="14">
        <f t="shared" si="361"/>
        <v>0</v>
      </c>
      <c r="AZ436" s="14">
        <f t="shared" si="361"/>
        <v>0</v>
      </c>
      <c r="BA436" s="14">
        <f t="shared" si="361"/>
        <v>0</v>
      </c>
      <c r="BB436" s="14">
        <f t="shared" si="361"/>
        <v>0</v>
      </c>
      <c r="BC436" s="14">
        <f t="shared" si="361"/>
        <v>0</v>
      </c>
      <c r="BD436" s="14">
        <f t="shared" si="361"/>
        <v>0</v>
      </c>
      <c r="BE436" s="14">
        <f t="shared" si="361"/>
        <v>0</v>
      </c>
      <c r="BF436" s="14">
        <f t="shared" si="361"/>
        <v>0</v>
      </c>
      <c r="BG436" s="29">
        <f t="shared" si="358"/>
        <v>0</v>
      </c>
      <c r="BI436" s="9"/>
      <c r="BJ436" s="60"/>
    </row>
    <row r="437" spans="1:62" ht="12.95" customHeight="1" x14ac:dyDescent="0.2">
      <c r="A437" s="405"/>
      <c r="B437" s="372"/>
      <c r="C437" s="361"/>
      <c r="D437" s="367"/>
      <c r="E437" s="43" t="str">
        <f>Parameters!$B$15</f>
        <v>Fem.</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6">
        <f t="shared" si="358"/>
        <v>0</v>
      </c>
    </row>
    <row r="438" spans="1:62" ht="12.95" customHeight="1" thickBot="1" x14ac:dyDescent="0.25">
      <c r="A438" s="405"/>
      <c r="B438" s="372"/>
      <c r="C438" s="362"/>
      <c r="D438" s="370"/>
      <c r="E438" s="43" t="str">
        <f>Parameters!$B$16</f>
        <v>Male</v>
      </c>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3">
        <f>SUM(F438:BF438)</f>
        <v>0</v>
      </c>
    </row>
    <row r="439" spans="1:62" ht="12.95" customHeight="1" x14ac:dyDescent="0.2">
      <c r="A439" s="405"/>
      <c r="B439" s="372"/>
      <c r="C439" s="359" t="str">
        <f>Parameters!$C$6</f>
        <v>2 to 4</v>
      </c>
      <c r="D439" s="363" t="str">
        <f>Parameters!$B$10</f>
        <v>Fever</v>
      </c>
      <c r="E439" s="64" t="str">
        <f>Parameters!$B$14</f>
        <v>Total</v>
      </c>
      <c r="F439" s="30">
        <f>F440+F441</f>
        <v>0</v>
      </c>
      <c r="G439" s="30">
        <f t="shared" ref="G439:BF439" si="362">G440+G441</f>
        <v>0</v>
      </c>
      <c r="H439" s="30">
        <f t="shared" si="362"/>
        <v>0</v>
      </c>
      <c r="I439" s="30">
        <f t="shared" si="362"/>
        <v>0</v>
      </c>
      <c r="J439" s="30">
        <f t="shared" si="362"/>
        <v>0</v>
      </c>
      <c r="K439" s="30">
        <f t="shared" si="362"/>
        <v>0</v>
      </c>
      <c r="L439" s="30">
        <f t="shared" si="362"/>
        <v>0</v>
      </c>
      <c r="M439" s="30">
        <f t="shared" si="362"/>
        <v>0</v>
      </c>
      <c r="N439" s="30">
        <f t="shared" si="362"/>
        <v>0</v>
      </c>
      <c r="O439" s="30">
        <f t="shared" si="362"/>
        <v>0</v>
      </c>
      <c r="P439" s="30">
        <f t="shared" si="362"/>
        <v>0</v>
      </c>
      <c r="Q439" s="30">
        <f t="shared" si="362"/>
        <v>0</v>
      </c>
      <c r="R439" s="30">
        <f t="shared" si="362"/>
        <v>0</v>
      </c>
      <c r="S439" s="30">
        <f t="shared" si="362"/>
        <v>0</v>
      </c>
      <c r="T439" s="30">
        <f t="shared" si="362"/>
        <v>0</v>
      </c>
      <c r="U439" s="30">
        <f t="shared" si="362"/>
        <v>0</v>
      </c>
      <c r="V439" s="30">
        <f t="shared" si="362"/>
        <v>0</v>
      </c>
      <c r="W439" s="30">
        <f t="shared" si="362"/>
        <v>0</v>
      </c>
      <c r="X439" s="30">
        <f t="shared" si="362"/>
        <v>0</v>
      </c>
      <c r="Y439" s="30">
        <f t="shared" si="362"/>
        <v>0</v>
      </c>
      <c r="Z439" s="30">
        <f t="shared" si="362"/>
        <v>0</v>
      </c>
      <c r="AA439" s="30">
        <f t="shared" si="362"/>
        <v>0</v>
      </c>
      <c r="AB439" s="30">
        <f t="shared" si="362"/>
        <v>0</v>
      </c>
      <c r="AC439" s="30">
        <f t="shared" si="362"/>
        <v>0</v>
      </c>
      <c r="AD439" s="30">
        <f t="shared" si="362"/>
        <v>0</v>
      </c>
      <c r="AE439" s="30">
        <f t="shared" si="362"/>
        <v>0</v>
      </c>
      <c r="AF439" s="30">
        <f t="shared" si="362"/>
        <v>0</v>
      </c>
      <c r="AG439" s="30">
        <f t="shared" si="362"/>
        <v>0</v>
      </c>
      <c r="AH439" s="30">
        <f t="shared" si="362"/>
        <v>0</v>
      </c>
      <c r="AI439" s="30">
        <f t="shared" si="362"/>
        <v>0</v>
      </c>
      <c r="AJ439" s="30">
        <f t="shared" si="362"/>
        <v>0</v>
      </c>
      <c r="AK439" s="30">
        <f t="shared" si="362"/>
        <v>0</v>
      </c>
      <c r="AL439" s="30">
        <f t="shared" si="362"/>
        <v>0</v>
      </c>
      <c r="AM439" s="30">
        <f t="shared" si="362"/>
        <v>0</v>
      </c>
      <c r="AN439" s="30">
        <f t="shared" si="362"/>
        <v>0</v>
      </c>
      <c r="AO439" s="30">
        <f t="shared" si="362"/>
        <v>0</v>
      </c>
      <c r="AP439" s="30">
        <f t="shared" si="362"/>
        <v>0</v>
      </c>
      <c r="AQ439" s="30">
        <f t="shared" si="362"/>
        <v>0</v>
      </c>
      <c r="AR439" s="30">
        <f t="shared" si="362"/>
        <v>0</v>
      </c>
      <c r="AS439" s="30">
        <f t="shared" si="362"/>
        <v>0</v>
      </c>
      <c r="AT439" s="30">
        <f t="shared" si="362"/>
        <v>0</v>
      </c>
      <c r="AU439" s="30">
        <f t="shared" si="362"/>
        <v>0</v>
      </c>
      <c r="AV439" s="30">
        <f t="shared" si="362"/>
        <v>0</v>
      </c>
      <c r="AW439" s="30">
        <f t="shared" si="362"/>
        <v>0</v>
      </c>
      <c r="AX439" s="30">
        <f t="shared" si="362"/>
        <v>0</v>
      </c>
      <c r="AY439" s="30">
        <f t="shared" si="362"/>
        <v>0</v>
      </c>
      <c r="AZ439" s="30">
        <f t="shared" si="362"/>
        <v>0</v>
      </c>
      <c r="BA439" s="30">
        <f t="shared" si="362"/>
        <v>0</v>
      </c>
      <c r="BB439" s="30">
        <f t="shared" si="362"/>
        <v>0</v>
      </c>
      <c r="BC439" s="30">
        <f t="shared" si="362"/>
        <v>0</v>
      </c>
      <c r="BD439" s="30">
        <f t="shared" si="362"/>
        <v>0</v>
      </c>
      <c r="BE439" s="30">
        <f t="shared" si="362"/>
        <v>0</v>
      </c>
      <c r="BF439" s="30">
        <f t="shared" si="362"/>
        <v>0</v>
      </c>
      <c r="BG439" s="31">
        <f>SUM(F439:BF439)</f>
        <v>0</v>
      </c>
    </row>
    <row r="440" spans="1:62" ht="12.95" customHeight="1" x14ac:dyDescent="0.2">
      <c r="A440" s="405"/>
      <c r="B440" s="372"/>
      <c r="C440" s="360"/>
      <c r="D440" s="364"/>
      <c r="E440" s="65" t="str">
        <f>Parameters!$B$15</f>
        <v>Fem.</v>
      </c>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8">
        <f t="shared" ref="BG440:BG449" si="363">SUM(F440:BF440)</f>
        <v>0</v>
      </c>
    </row>
    <row r="441" spans="1:62" ht="12.95" customHeight="1" x14ac:dyDescent="0.2">
      <c r="A441" s="405"/>
      <c r="B441" s="372"/>
      <c r="C441" s="360"/>
      <c r="D441" s="365"/>
      <c r="E441" s="65" t="str">
        <f>Parameters!$B$16</f>
        <v>Male</v>
      </c>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8">
        <f t="shared" si="363"/>
        <v>0</v>
      </c>
    </row>
    <row r="442" spans="1:62" ht="12.95" customHeight="1" x14ac:dyDescent="0.2">
      <c r="A442" s="405"/>
      <c r="B442" s="372"/>
      <c r="C442" s="361"/>
      <c r="D442" s="366" t="str">
        <f>Parameters!$B$11</f>
        <v>Hosp.</v>
      </c>
      <c r="E442" s="66" t="str">
        <f>Parameters!$B$14</f>
        <v>Total</v>
      </c>
      <c r="F442" s="14">
        <f t="shared" ref="F442:BF442" si="364">F443+F444</f>
        <v>0</v>
      </c>
      <c r="G442" s="14">
        <f t="shared" si="364"/>
        <v>0</v>
      </c>
      <c r="H442" s="14">
        <f t="shared" si="364"/>
        <v>0</v>
      </c>
      <c r="I442" s="14">
        <f t="shared" si="364"/>
        <v>0</v>
      </c>
      <c r="J442" s="14">
        <f t="shared" si="364"/>
        <v>0</v>
      </c>
      <c r="K442" s="14">
        <f t="shared" si="364"/>
        <v>0</v>
      </c>
      <c r="L442" s="14">
        <f t="shared" si="364"/>
        <v>0</v>
      </c>
      <c r="M442" s="14">
        <f t="shared" si="364"/>
        <v>0</v>
      </c>
      <c r="N442" s="14">
        <f t="shared" si="364"/>
        <v>0</v>
      </c>
      <c r="O442" s="14">
        <f t="shared" si="364"/>
        <v>0</v>
      </c>
      <c r="P442" s="14">
        <f t="shared" si="364"/>
        <v>0</v>
      </c>
      <c r="Q442" s="14">
        <f t="shared" si="364"/>
        <v>0</v>
      </c>
      <c r="R442" s="14">
        <f t="shared" si="364"/>
        <v>0</v>
      </c>
      <c r="S442" s="14">
        <f t="shared" si="364"/>
        <v>0</v>
      </c>
      <c r="T442" s="14">
        <f t="shared" si="364"/>
        <v>0</v>
      </c>
      <c r="U442" s="14">
        <f t="shared" si="364"/>
        <v>0</v>
      </c>
      <c r="V442" s="14">
        <f t="shared" si="364"/>
        <v>0</v>
      </c>
      <c r="W442" s="14">
        <f t="shared" si="364"/>
        <v>0</v>
      </c>
      <c r="X442" s="14">
        <f t="shared" si="364"/>
        <v>0</v>
      </c>
      <c r="Y442" s="14">
        <f t="shared" si="364"/>
        <v>0</v>
      </c>
      <c r="Z442" s="14">
        <f t="shared" si="364"/>
        <v>0</v>
      </c>
      <c r="AA442" s="14">
        <f t="shared" si="364"/>
        <v>0</v>
      </c>
      <c r="AB442" s="14">
        <f t="shared" si="364"/>
        <v>0</v>
      </c>
      <c r="AC442" s="14">
        <f t="shared" si="364"/>
        <v>0</v>
      </c>
      <c r="AD442" s="14">
        <f t="shared" si="364"/>
        <v>0</v>
      </c>
      <c r="AE442" s="14">
        <f t="shared" si="364"/>
        <v>0</v>
      </c>
      <c r="AF442" s="14">
        <f t="shared" si="364"/>
        <v>0</v>
      </c>
      <c r="AG442" s="14">
        <f t="shared" si="364"/>
        <v>0</v>
      </c>
      <c r="AH442" s="14">
        <f t="shared" si="364"/>
        <v>0</v>
      </c>
      <c r="AI442" s="14">
        <f t="shared" si="364"/>
        <v>0</v>
      </c>
      <c r="AJ442" s="14">
        <f t="shared" si="364"/>
        <v>0</v>
      </c>
      <c r="AK442" s="14">
        <f t="shared" si="364"/>
        <v>0</v>
      </c>
      <c r="AL442" s="14">
        <f t="shared" si="364"/>
        <v>0</v>
      </c>
      <c r="AM442" s="14">
        <f t="shared" si="364"/>
        <v>0</v>
      </c>
      <c r="AN442" s="14">
        <f t="shared" si="364"/>
        <v>0</v>
      </c>
      <c r="AO442" s="14">
        <f t="shared" si="364"/>
        <v>0</v>
      </c>
      <c r="AP442" s="14">
        <f t="shared" si="364"/>
        <v>0</v>
      </c>
      <c r="AQ442" s="14">
        <f t="shared" si="364"/>
        <v>0</v>
      </c>
      <c r="AR442" s="14">
        <f t="shared" si="364"/>
        <v>0</v>
      </c>
      <c r="AS442" s="14">
        <f t="shared" si="364"/>
        <v>0</v>
      </c>
      <c r="AT442" s="14">
        <f t="shared" si="364"/>
        <v>0</v>
      </c>
      <c r="AU442" s="14">
        <f t="shared" si="364"/>
        <v>0</v>
      </c>
      <c r="AV442" s="14">
        <f t="shared" si="364"/>
        <v>0</v>
      </c>
      <c r="AW442" s="14">
        <f t="shared" si="364"/>
        <v>0</v>
      </c>
      <c r="AX442" s="14">
        <f t="shared" si="364"/>
        <v>0</v>
      </c>
      <c r="AY442" s="14">
        <f t="shared" si="364"/>
        <v>0</v>
      </c>
      <c r="AZ442" s="14">
        <f t="shared" si="364"/>
        <v>0</v>
      </c>
      <c r="BA442" s="14">
        <f t="shared" si="364"/>
        <v>0</v>
      </c>
      <c r="BB442" s="14">
        <f t="shared" si="364"/>
        <v>0</v>
      </c>
      <c r="BC442" s="14">
        <f t="shared" si="364"/>
        <v>0</v>
      </c>
      <c r="BD442" s="14">
        <f t="shared" si="364"/>
        <v>0</v>
      </c>
      <c r="BE442" s="14">
        <f t="shared" si="364"/>
        <v>0</v>
      </c>
      <c r="BF442" s="14">
        <f t="shared" si="364"/>
        <v>0</v>
      </c>
      <c r="BG442" s="29">
        <f t="shared" si="363"/>
        <v>0</v>
      </c>
    </row>
    <row r="443" spans="1:62" ht="12.95" customHeight="1" x14ac:dyDescent="0.2">
      <c r="A443" s="405"/>
      <c r="B443" s="372"/>
      <c r="C443" s="361"/>
      <c r="D443" s="367"/>
      <c r="E443" s="43" t="str">
        <f>Parameters!$B$15</f>
        <v>Fem.</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6">
        <f t="shared" si="363"/>
        <v>0</v>
      </c>
    </row>
    <row r="444" spans="1:62" ht="12.95" customHeight="1" x14ac:dyDescent="0.2">
      <c r="A444" s="405"/>
      <c r="B444" s="372"/>
      <c r="C444" s="361"/>
      <c r="D444" s="368"/>
      <c r="E444" s="43" t="str">
        <f>Parameters!$B$16</f>
        <v>Male</v>
      </c>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6">
        <f t="shared" si="363"/>
        <v>0</v>
      </c>
    </row>
    <row r="445" spans="1:62" ht="12.95" customHeight="1" x14ac:dyDescent="0.2">
      <c r="A445" s="405"/>
      <c r="B445" s="372"/>
      <c r="C445" s="361"/>
      <c r="D445" s="369" t="str">
        <f>Parameters!$B$12</f>
        <v>ICU</v>
      </c>
      <c r="E445" s="66" t="str">
        <f>Parameters!$B$14</f>
        <v>Total</v>
      </c>
      <c r="F445" s="14">
        <f t="shared" ref="F445:BF445" si="365">F446+F447</f>
        <v>0</v>
      </c>
      <c r="G445" s="14">
        <f t="shared" si="365"/>
        <v>0</v>
      </c>
      <c r="H445" s="14">
        <f t="shared" si="365"/>
        <v>0</v>
      </c>
      <c r="I445" s="14">
        <f t="shared" si="365"/>
        <v>0</v>
      </c>
      <c r="J445" s="14">
        <f t="shared" si="365"/>
        <v>0</v>
      </c>
      <c r="K445" s="14">
        <f t="shared" si="365"/>
        <v>0</v>
      </c>
      <c r="L445" s="14">
        <f t="shared" si="365"/>
        <v>0</v>
      </c>
      <c r="M445" s="14">
        <f t="shared" si="365"/>
        <v>0</v>
      </c>
      <c r="N445" s="14">
        <f t="shared" si="365"/>
        <v>0</v>
      </c>
      <c r="O445" s="14">
        <f t="shared" si="365"/>
        <v>0</v>
      </c>
      <c r="P445" s="14">
        <f t="shared" si="365"/>
        <v>0</v>
      </c>
      <c r="Q445" s="14">
        <f t="shared" si="365"/>
        <v>0</v>
      </c>
      <c r="R445" s="14">
        <f t="shared" si="365"/>
        <v>0</v>
      </c>
      <c r="S445" s="14">
        <f t="shared" si="365"/>
        <v>0</v>
      </c>
      <c r="T445" s="14">
        <f t="shared" si="365"/>
        <v>0</v>
      </c>
      <c r="U445" s="14">
        <f t="shared" si="365"/>
        <v>0</v>
      </c>
      <c r="V445" s="14">
        <f t="shared" si="365"/>
        <v>0</v>
      </c>
      <c r="W445" s="14">
        <f t="shared" si="365"/>
        <v>0</v>
      </c>
      <c r="X445" s="14">
        <f t="shared" si="365"/>
        <v>0</v>
      </c>
      <c r="Y445" s="14">
        <f t="shared" si="365"/>
        <v>0</v>
      </c>
      <c r="Z445" s="14">
        <f t="shared" si="365"/>
        <v>0</v>
      </c>
      <c r="AA445" s="14">
        <f t="shared" si="365"/>
        <v>0</v>
      </c>
      <c r="AB445" s="14">
        <f t="shared" si="365"/>
        <v>0</v>
      </c>
      <c r="AC445" s="14">
        <f t="shared" si="365"/>
        <v>0</v>
      </c>
      <c r="AD445" s="14">
        <f t="shared" si="365"/>
        <v>0</v>
      </c>
      <c r="AE445" s="14">
        <f t="shared" si="365"/>
        <v>0</v>
      </c>
      <c r="AF445" s="14">
        <f t="shared" si="365"/>
        <v>0</v>
      </c>
      <c r="AG445" s="14">
        <f t="shared" si="365"/>
        <v>0</v>
      </c>
      <c r="AH445" s="14">
        <f t="shared" si="365"/>
        <v>0</v>
      </c>
      <c r="AI445" s="14">
        <f t="shared" si="365"/>
        <v>0</v>
      </c>
      <c r="AJ445" s="14">
        <f t="shared" si="365"/>
        <v>0</v>
      </c>
      <c r="AK445" s="14">
        <f t="shared" si="365"/>
        <v>0</v>
      </c>
      <c r="AL445" s="14">
        <f t="shared" si="365"/>
        <v>0</v>
      </c>
      <c r="AM445" s="14">
        <f t="shared" si="365"/>
        <v>0</v>
      </c>
      <c r="AN445" s="14">
        <f t="shared" si="365"/>
        <v>0</v>
      </c>
      <c r="AO445" s="14">
        <f t="shared" si="365"/>
        <v>0</v>
      </c>
      <c r="AP445" s="14">
        <f t="shared" si="365"/>
        <v>0</v>
      </c>
      <c r="AQ445" s="14">
        <f t="shared" si="365"/>
        <v>0</v>
      </c>
      <c r="AR445" s="14">
        <f t="shared" si="365"/>
        <v>0</v>
      </c>
      <c r="AS445" s="14">
        <f t="shared" si="365"/>
        <v>0</v>
      </c>
      <c r="AT445" s="14">
        <f t="shared" si="365"/>
        <v>0</v>
      </c>
      <c r="AU445" s="14">
        <f t="shared" si="365"/>
        <v>0</v>
      </c>
      <c r="AV445" s="14">
        <f t="shared" si="365"/>
        <v>0</v>
      </c>
      <c r="AW445" s="14">
        <f t="shared" si="365"/>
        <v>0</v>
      </c>
      <c r="AX445" s="14">
        <f t="shared" si="365"/>
        <v>0</v>
      </c>
      <c r="AY445" s="14">
        <f t="shared" si="365"/>
        <v>0</v>
      </c>
      <c r="AZ445" s="14">
        <f t="shared" si="365"/>
        <v>0</v>
      </c>
      <c r="BA445" s="14">
        <f t="shared" si="365"/>
        <v>0</v>
      </c>
      <c r="BB445" s="14">
        <f t="shared" si="365"/>
        <v>0</v>
      </c>
      <c r="BC445" s="14">
        <f t="shared" si="365"/>
        <v>0</v>
      </c>
      <c r="BD445" s="14">
        <f t="shared" si="365"/>
        <v>0</v>
      </c>
      <c r="BE445" s="14">
        <f t="shared" si="365"/>
        <v>0</v>
      </c>
      <c r="BF445" s="14">
        <f t="shared" si="365"/>
        <v>0</v>
      </c>
      <c r="BG445" s="29">
        <f t="shared" si="363"/>
        <v>0</v>
      </c>
    </row>
    <row r="446" spans="1:62" ht="12.95" customHeight="1" x14ac:dyDescent="0.2">
      <c r="A446" s="405"/>
      <c r="B446" s="372"/>
      <c r="C446" s="361"/>
      <c r="D446" s="367"/>
      <c r="E446" s="43" t="str">
        <f>Parameters!$B$15</f>
        <v>Fem.</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6">
        <f t="shared" si="363"/>
        <v>0</v>
      </c>
    </row>
    <row r="447" spans="1:62" ht="12.95" customHeight="1" x14ac:dyDescent="0.2">
      <c r="A447" s="405"/>
      <c r="B447" s="372"/>
      <c r="C447" s="361"/>
      <c r="D447" s="368"/>
      <c r="E447" s="43" t="str">
        <f>Parameters!$B$16</f>
        <v>Male</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6">
        <f t="shared" si="363"/>
        <v>0</v>
      </c>
    </row>
    <row r="448" spans="1:62" ht="12.95" customHeight="1" x14ac:dyDescent="0.2">
      <c r="A448" s="405"/>
      <c r="B448" s="372"/>
      <c r="C448" s="361"/>
      <c r="D448" s="369" t="str">
        <f>Parameters!$B$13</f>
        <v>Death</v>
      </c>
      <c r="E448" s="66" t="str">
        <f>Parameters!$B$14</f>
        <v>Total</v>
      </c>
      <c r="F448" s="14">
        <f t="shared" ref="F448:BF448" si="366">F449+F450</f>
        <v>0</v>
      </c>
      <c r="G448" s="14">
        <f t="shared" si="366"/>
        <v>0</v>
      </c>
      <c r="H448" s="14">
        <f t="shared" si="366"/>
        <v>0</v>
      </c>
      <c r="I448" s="14">
        <f t="shared" si="366"/>
        <v>0</v>
      </c>
      <c r="J448" s="14">
        <f t="shared" si="366"/>
        <v>0</v>
      </c>
      <c r="K448" s="14">
        <f t="shared" si="366"/>
        <v>0</v>
      </c>
      <c r="L448" s="14">
        <f t="shared" si="366"/>
        <v>0</v>
      </c>
      <c r="M448" s="14">
        <f t="shared" si="366"/>
        <v>0</v>
      </c>
      <c r="N448" s="14">
        <f t="shared" si="366"/>
        <v>0</v>
      </c>
      <c r="O448" s="14">
        <f t="shared" si="366"/>
        <v>0</v>
      </c>
      <c r="P448" s="14">
        <f t="shared" si="366"/>
        <v>0</v>
      </c>
      <c r="Q448" s="14">
        <f t="shared" si="366"/>
        <v>0</v>
      </c>
      <c r="R448" s="14">
        <f t="shared" si="366"/>
        <v>0</v>
      </c>
      <c r="S448" s="14">
        <f t="shared" si="366"/>
        <v>0</v>
      </c>
      <c r="T448" s="14">
        <f t="shared" si="366"/>
        <v>0</v>
      </c>
      <c r="U448" s="14">
        <f t="shared" si="366"/>
        <v>0</v>
      </c>
      <c r="V448" s="14">
        <f t="shared" si="366"/>
        <v>0</v>
      </c>
      <c r="W448" s="14">
        <f t="shared" si="366"/>
        <v>0</v>
      </c>
      <c r="X448" s="14">
        <f t="shared" si="366"/>
        <v>0</v>
      </c>
      <c r="Y448" s="14">
        <f t="shared" si="366"/>
        <v>0</v>
      </c>
      <c r="Z448" s="14">
        <f t="shared" si="366"/>
        <v>0</v>
      </c>
      <c r="AA448" s="14">
        <f t="shared" si="366"/>
        <v>0</v>
      </c>
      <c r="AB448" s="14">
        <f t="shared" si="366"/>
        <v>0</v>
      </c>
      <c r="AC448" s="14">
        <f t="shared" si="366"/>
        <v>0</v>
      </c>
      <c r="AD448" s="14">
        <f t="shared" si="366"/>
        <v>0</v>
      </c>
      <c r="AE448" s="14">
        <f t="shared" si="366"/>
        <v>0</v>
      </c>
      <c r="AF448" s="14">
        <f t="shared" si="366"/>
        <v>0</v>
      </c>
      <c r="AG448" s="14">
        <f t="shared" si="366"/>
        <v>0</v>
      </c>
      <c r="AH448" s="14">
        <f t="shared" si="366"/>
        <v>0</v>
      </c>
      <c r="AI448" s="14">
        <f t="shared" si="366"/>
        <v>0</v>
      </c>
      <c r="AJ448" s="14">
        <f t="shared" si="366"/>
        <v>0</v>
      </c>
      <c r="AK448" s="14">
        <f t="shared" si="366"/>
        <v>0</v>
      </c>
      <c r="AL448" s="14">
        <f t="shared" si="366"/>
        <v>0</v>
      </c>
      <c r="AM448" s="14">
        <f t="shared" si="366"/>
        <v>0</v>
      </c>
      <c r="AN448" s="14">
        <f t="shared" si="366"/>
        <v>0</v>
      </c>
      <c r="AO448" s="14">
        <f t="shared" si="366"/>
        <v>0</v>
      </c>
      <c r="AP448" s="14">
        <f t="shared" si="366"/>
        <v>0</v>
      </c>
      <c r="AQ448" s="14">
        <f t="shared" si="366"/>
        <v>0</v>
      </c>
      <c r="AR448" s="14">
        <f t="shared" si="366"/>
        <v>0</v>
      </c>
      <c r="AS448" s="14">
        <f t="shared" si="366"/>
        <v>0</v>
      </c>
      <c r="AT448" s="14">
        <f t="shared" si="366"/>
        <v>0</v>
      </c>
      <c r="AU448" s="14">
        <f t="shared" si="366"/>
        <v>0</v>
      </c>
      <c r="AV448" s="14">
        <f t="shared" si="366"/>
        <v>0</v>
      </c>
      <c r="AW448" s="14">
        <f t="shared" si="366"/>
        <v>0</v>
      </c>
      <c r="AX448" s="14">
        <f t="shared" si="366"/>
        <v>0</v>
      </c>
      <c r="AY448" s="14">
        <f t="shared" si="366"/>
        <v>0</v>
      </c>
      <c r="AZ448" s="14">
        <f t="shared" si="366"/>
        <v>0</v>
      </c>
      <c r="BA448" s="14">
        <f t="shared" si="366"/>
        <v>0</v>
      </c>
      <c r="BB448" s="14">
        <f t="shared" si="366"/>
        <v>0</v>
      </c>
      <c r="BC448" s="14">
        <f t="shared" si="366"/>
        <v>0</v>
      </c>
      <c r="BD448" s="14">
        <f t="shared" si="366"/>
        <v>0</v>
      </c>
      <c r="BE448" s="14">
        <f t="shared" si="366"/>
        <v>0</v>
      </c>
      <c r="BF448" s="14">
        <f t="shared" si="366"/>
        <v>0</v>
      </c>
      <c r="BG448" s="29">
        <f t="shared" si="363"/>
        <v>0</v>
      </c>
      <c r="BI448" s="9"/>
      <c r="BJ448" s="60"/>
    </row>
    <row r="449" spans="1:62" ht="12.95" customHeight="1" x14ac:dyDescent="0.2">
      <c r="A449" s="405"/>
      <c r="B449" s="372"/>
      <c r="C449" s="361"/>
      <c r="D449" s="367"/>
      <c r="E449" s="43" t="str">
        <f>Parameters!$B$15</f>
        <v>Fem.</v>
      </c>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6">
        <f t="shared" si="363"/>
        <v>0</v>
      </c>
      <c r="BI449" s="9"/>
      <c r="BJ449" s="60"/>
    </row>
    <row r="450" spans="1:62" ht="12.95" customHeight="1" thickBot="1" x14ac:dyDescent="0.25">
      <c r="A450" s="405"/>
      <c r="B450" s="372"/>
      <c r="C450" s="362"/>
      <c r="D450" s="370"/>
      <c r="E450" s="43" t="str">
        <f>Parameters!$B$16</f>
        <v>Male</v>
      </c>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3">
        <f>SUM(F450:BF450)</f>
        <v>0</v>
      </c>
      <c r="BI450" s="9"/>
      <c r="BJ450" s="60"/>
    </row>
    <row r="451" spans="1:62" ht="12.95" customHeight="1" x14ac:dyDescent="0.2">
      <c r="A451" s="405"/>
      <c r="B451" s="372"/>
      <c r="C451" s="359" t="str">
        <f>Parameters!$C$7</f>
        <v>5 to 14</v>
      </c>
      <c r="D451" s="363" t="str">
        <f>Parameters!$B$10</f>
        <v>Fever</v>
      </c>
      <c r="E451" s="64" t="str">
        <f>Parameters!$B$14</f>
        <v>Total</v>
      </c>
      <c r="F451" s="30">
        <f>F452+F453</f>
        <v>0</v>
      </c>
      <c r="G451" s="30">
        <f t="shared" ref="G451:BF451" si="367">G452+G453</f>
        <v>0</v>
      </c>
      <c r="H451" s="30">
        <f t="shared" si="367"/>
        <v>0</v>
      </c>
      <c r="I451" s="30">
        <f t="shared" si="367"/>
        <v>0</v>
      </c>
      <c r="J451" s="30">
        <f t="shared" si="367"/>
        <v>0</v>
      </c>
      <c r="K451" s="30">
        <f t="shared" si="367"/>
        <v>0</v>
      </c>
      <c r="L451" s="30">
        <f t="shared" si="367"/>
        <v>0</v>
      </c>
      <c r="M451" s="30">
        <f t="shared" si="367"/>
        <v>0</v>
      </c>
      <c r="N451" s="30">
        <f t="shared" si="367"/>
        <v>0</v>
      </c>
      <c r="O451" s="30">
        <f t="shared" si="367"/>
        <v>0</v>
      </c>
      <c r="P451" s="30">
        <f t="shared" si="367"/>
        <v>0</v>
      </c>
      <c r="Q451" s="30">
        <f t="shared" si="367"/>
        <v>0</v>
      </c>
      <c r="R451" s="30">
        <f t="shared" si="367"/>
        <v>0</v>
      </c>
      <c r="S451" s="30">
        <f t="shared" si="367"/>
        <v>0</v>
      </c>
      <c r="T451" s="30">
        <f t="shared" si="367"/>
        <v>0</v>
      </c>
      <c r="U451" s="30">
        <f t="shared" si="367"/>
        <v>0</v>
      </c>
      <c r="V451" s="30">
        <f t="shared" si="367"/>
        <v>0</v>
      </c>
      <c r="W451" s="30">
        <f t="shared" si="367"/>
        <v>0</v>
      </c>
      <c r="X451" s="30">
        <f t="shared" si="367"/>
        <v>0</v>
      </c>
      <c r="Y451" s="30">
        <f t="shared" si="367"/>
        <v>0</v>
      </c>
      <c r="Z451" s="30">
        <f t="shared" si="367"/>
        <v>0</v>
      </c>
      <c r="AA451" s="30">
        <f t="shared" si="367"/>
        <v>0</v>
      </c>
      <c r="AB451" s="30">
        <f t="shared" si="367"/>
        <v>0</v>
      </c>
      <c r="AC451" s="30">
        <f t="shared" si="367"/>
        <v>0</v>
      </c>
      <c r="AD451" s="30">
        <f t="shared" si="367"/>
        <v>0</v>
      </c>
      <c r="AE451" s="30">
        <f t="shared" si="367"/>
        <v>0</v>
      </c>
      <c r="AF451" s="30">
        <f t="shared" si="367"/>
        <v>0</v>
      </c>
      <c r="AG451" s="30">
        <f t="shared" si="367"/>
        <v>0</v>
      </c>
      <c r="AH451" s="30">
        <f t="shared" si="367"/>
        <v>0</v>
      </c>
      <c r="AI451" s="30">
        <f t="shared" si="367"/>
        <v>0</v>
      </c>
      <c r="AJ451" s="30">
        <f t="shared" si="367"/>
        <v>0</v>
      </c>
      <c r="AK451" s="30">
        <f t="shared" si="367"/>
        <v>0</v>
      </c>
      <c r="AL451" s="30">
        <f t="shared" si="367"/>
        <v>0</v>
      </c>
      <c r="AM451" s="30">
        <f t="shared" si="367"/>
        <v>0</v>
      </c>
      <c r="AN451" s="30">
        <f t="shared" si="367"/>
        <v>0</v>
      </c>
      <c r="AO451" s="30">
        <f t="shared" si="367"/>
        <v>0</v>
      </c>
      <c r="AP451" s="30">
        <f t="shared" si="367"/>
        <v>0</v>
      </c>
      <c r="AQ451" s="30">
        <f t="shared" si="367"/>
        <v>0</v>
      </c>
      <c r="AR451" s="30">
        <f t="shared" si="367"/>
        <v>0</v>
      </c>
      <c r="AS451" s="30">
        <f t="shared" si="367"/>
        <v>0</v>
      </c>
      <c r="AT451" s="30">
        <f t="shared" si="367"/>
        <v>0</v>
      </c>
      <c r="AU451" s="30">
        <f t="shared" si="367"/>
        <v>0</v>
      </c>
      <c r="AV451" s="30">
        <f t="shared" si="367"/>
        <v>0</v>
      </c>
      <c r="AW451" s="30">
        <f t="shared" si="367"/>
        <v>0</v>
      </c>
      <c r="AX451" s="30">
        <f t="shared" si="367"/>
        <v>0</v>
      </c>
      <c r="AY451" s="30">
        <f t="shared" si="367"/>
        <v>0</v>
      </c>
      <c r="AZ451" s="30">
        <f t="shared" si="367"/>
        <v>0</v>
      </c>
      <c r="BA451" s="30">
        <f t="shared" si="367"/>
        <v>0</v>
      </c>
      <c r="BB451" s="30">
        <f t="shared" si="367"/>
        <v>0</v>
      </c>
      <c r="BC451" s="30">
        <f t="shared" si="367"/>
        <v>0</v>
      </c>
      <c r="BD451" s="30">
        <f t="shared" si="367"/>
        <v>0</v>
      </c>
      <c r="BE451" s="30">
        <f t="shared" si="367"/>
        <v>0</v>
      </c>
      <c r="BF451" s="30">
        <f t="shared" si="367"/>
        <v>0</v>
      </c>
      <c r="BG451" s="31">
        <f>SUM(F451:BF451)</f>
        <v>0</v>
      </c>
      <c r="BI451" s="9"/>
      <c r="BJ451" s="60"/>
    </row>
    <row r="452" spans="1:62" ht="12.95" customHeight="1" x14ac:dyDescent="0.2">
      <c r="A452" s="405"/>
      <c r="B452" s="372"/>
      <c r="C452" s="360"/>
      <c r="D452" s="364"/>
      <c r="E452" s="65" t="str">
        <f>Parameters!$B$15</f>
        <v>Fem.</v>
      </c>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8">
        <f t="shared" ref="BG452:BG461" si="368">SUM(F452:BF452)</f>
        <v>0</v>
      </c>
      <c r="BI452" s="9"/>
      <c r="BJ452" s="60"/>
    </row>
    <row r="453" spans="1:62" ht="12.95" customHeight="1" x14ac:dyDescent="0.2">
      <c r="A453" s="405"/>
      <c r="B453" s="372"/>
      <c r="C453" s="360"/>
      <c r="D453" s="365"/>
      <c r="E453" s="65" t="str">
        <f>Parameters!$B$16</f>
        <v>Male</v>
      </c>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8">
        <f t="shared" si="368"/>
        <v>0</v>
      </c>
      <c r="BI453" s="9"/>
      <c r="BJ453" s="60"/>
    </row>
    <row r="454" spans="1:62" ht="12.95" customHeight="1" x14ac:dyDescent="0.2">
      <c r="A454" s="405"/>
      <c r="B454" s="372"/>
      <c r="C454" s="361"/>
      <c r="D454" s="366" t="str">
        <f>Parameters!$B$11</f>
        <v>Hosp.</v>
      </c>
      <c r="E454" s="66" t="str">
        <f>Parameters!$B$14</f>
        <v>Total</v>
      </c>
      <c r="F454" s="14">
        <f t="shared" ref="F454:BF454" si="369">F455+F456</f>
        <v>0</v>
      </c>
      <c r="G454" s="14">
        <f t="shared" si="369"/>
        <v>0</v>
      </c>
      <c r="H454" s="14">
        <f t="shared" si="369"/>
        <v>0</v>
      </c>
      <c r="I454" s="14">
        <f t="shared" si="369"/>
        <v>0</v>
      </c>
      <c r="J454" s="14">
        <f t="shared" si="369"/>
        <v>0</v>
      </c>
      <c r="K454" s="14">
        <f t="shared" si="369"/>
        <v>0</v>
      </c>
      <c r="L454" s="14">
        <f t="shared" si="369"/>
        <v>0</v>
      </c>
      <c r="M454" s="14">
        <f t="shared" si="369"/>
        <v>0</v>
      </c>
      <c r="N454" s="14">
        <f t="shared" si="369"/>
        <v>0</v>
      </c>
      <c r="O454" s="14">
        <f t="shared" si="369"/>
        <v>0</v>
      </c>
      <c r="P454" s="14">
        <f t="shared" si="369"/>
        <v>0</v>
      </c>
      <c r="Q454" s="14">
        <f t="shared" si="369"/>
        <v>0</v>
      </c>
      <c r="R454" s="14">
        <f t="shared" si="369"/>
        <v>0</v>
      </c>
      <c r="S454" s="14">
        <f t="shared" si="369"/>
        <v>0</v>
      </c>
      <c r="T454" s="14">
        <f t="shared" si="369"/>
        <v>0</v>
      </c>
      <c r="U454" s="14">
        <f t="shared" si="369"/>
        <v>0</v>
      </c>
      <c r="V454" s="14">
        <f t="shared" si="369"/>
        <v>0</v>
      </c>
      <c r="W454" s="14">
        <f t="shared" si="369"/>
        <v>0</v>
      </c>
      <c r="X454" s="14">
        <f t="shared" si="369"/>
        <v>0</v>
      </c>
      <c r="Y454" s="14">
        <f t="shared" si="369"/>
        <v>0</v>
      </c>
      <c r="Z454" s="14">
        <f t="shared" si="369"/>
        <v>0</v>
      </c>
      <c r="AA454" s="14">
        <f t="shared" si="369"/>
        <v>0</v>
      </c>
      <c r="AB454" s="14">
        <f t="shared" si="369"/>
        <v>0</v>
      </c>
      <c r="AC454" s="14">
        <f t="shared" si="369"/>
        <v>0</v>
      </c>
      <c r="AD454" s="14">
        <f t="shared" si="369"/>
        <v>0</v>
      </c>
      <c r="AE454" s="14">
        <f t="shared" si="369"/>
        <v>0</v>
      </c>
      <c r="AF454" s="14">
        <f t="shared" si="369"/>
        <v>0</v>
      </c>
      <c r="AG454" s="14">
        <f t="shared" si="369"/>
        <v>0</v>
      </c>
      <c r="AH454" s="14">
        <f t="shared" si="369"/>
        <v>0</v>
      </c>
      <c r="AI454" s="14">
        <f t="shared" si="369"/>
        <v>0</v>
      </c>
      <c r="AJ454" s="14">
        <f t="shared" si="369"/>
        <v>0</v>
      </c>
      <c r="AK454" s="14">
        <f t="shared" si="369"/>
        <v>0</v>
      </c>
      <c r="AL454" s="14">
        <f t="shared" si="369"/>
        <v>0</v>
      </c>
      <c r="AM454" s="14">
        <f t="shared" si="369"/>
        <v>0</v>
      </c>
      <c r="AN454" s="14">
        <f t="shared" si="369"/>
        <v>0</v>
      </c>
      <c r="AO454" s="14">
        <f t="shared" si="369"/>
        <v>0</v>
      </c>
      <c r="AP454" s="14">
        <f t="shared" si="369"/>
        <v>0</v>
      </c>
      <c r="AQ454" s="14">
        <f t="shared" si="369"/>
        <v>0</v>
      </c>
      <c r="AR454" s="14">
        <f t="shared" si="369"/>
        <v>0</v>
      </c>
      <c r="AS454" s="14">
        <f t="shared" si="369"/>
        <v>0</v>
      </c>
      <c r="AT454" s="14">
        <f t="shared" si="369"/>
        <v>0</v>
      </c>
      <c r="AU454" s="14">
        <f t="shared" si="369"/>
        <v>0</v>
      </c>
      <c r="AV454" s="14">
        <f t="shared" si="369"/>
        <v>0</v>
      </c>
      <c r="AW454" s="14">
        <f t="shared" si="369"/>
        <v>0</v>
      </c>
      <c r="AX454" s="14">
        <f t="shared" si="369"/>
        <v>0</v>
      </c>
      <c r="AY454" s="14">
        <f t="shared" si="369"/>
        <v>0</v>
      </c>
      <c r="AZ454" s="14">
        <f t="shared" si="369"/>
        <v>0</v>
      </c>
      <c r="BA454" s="14">
        <f t="shared" si="369"/>
        <v>0</v>
      </c>
      <c r="BB454" s="14">
        <f t="shared" si="369"/>
        <v>0</v>
      </c>
      <c r="BC454" s="14">
        <f t="shared" si="369"/>
        <v>0</v>
      </c>
      <c r="BD454" s="14">
        <f t="shared" si="369"/>
        <v>0</v>
      </c>
      <c r="BE454" s="14">
        <f t="shared" si="369"/>
        <v>0</v>
      </c>
      <c r="BF454" s="14">
        <f t="shared" si="369"/>
        <v>0</v>
      </c>
      <c r="BG454" s="29">
        <f t="shared" si="368"/>
        <v>0</v>
      </c>
      <c r="BI454" s="9"/>
      <c r="BJ454" s="60"/>
    </row>
    <row r="455" spans="1:62" ht="12.95" customHeight="1" x14ac:dyDescent="0.2">
      <c r="A455" s="405"/>
      <c r="B455" s="372"/>
      <c r="C455" s="361"/>
      <c r="D455" s="367"/>
      <c r="E455" s="43" t="str">
        <f>Parameters!$B$15</f>
        <v>Fem.</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6">
        <f t="shared" si="368"/>
        <v>0</v>
      </c>
      <c r="BI455" s="9"/>
      <c r="BJ455" s="60"/>
    </row>
    <row r="456" spans="1:62" ht="12.95" customHeight="1" x14ac:dyDescent="0.2">
      <c r="A456" s="405"/>
      <c r="B456" s="372"/>
      <c r="C456" s="361"/>
      <c r="D456" s="368"/>
      <c r="E456" s="43" t="str">
        <f>Parameters!$B$16</f>
        <v>Male</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6">
        <f t="shared" si="368"/>
        <v>0</v>
      </c>
      <c r="BI456" s="9"/>
      <c r="BJ456" s="60"/>
    </row>
    <row r="457" spans="1:62" ht="12.95" customHeight="1" x14ac:dyDescent="0.2">
      <c r="A457" s="405"/>
      <c r="B457" s="372"/>
      <c r="C457" s="361"/>
      <c r="D457" s="369" t="str">
        <f>Parameters!$B$12</f>
        <v>ICU</v>
      </c>
      <c r="E457" s="66" t="str">
        <f>Parameters!$B$14</f>
        <v>Total</v>
      </c>
      <c r="F457" s="14">
        <f t="shared" ref="F457:BF457" si="370">F458+F459</f>
        <v>0</v>
      </c>
      <c r="G457" s="14">
        <f t="shared" si="370"/>
        <v>0</v>
      </c>
      <c r="H457" s="14">
        <f t="shared" si="370"/>
        <v>0</v>
      </c>
      <c r="I457" s="14">
        <f t="shared" si="370"/>
        <v>0</v>
      </c>
      <c r="J457" s="14">
        <f t="shared" si="370"/>
        <v>0</v>
      </c>
      <c r="K457" s="14">
        <f t="shared" si="370"/>
        <v>0</v>
      </c>
      <c r="L457" s="14">
        <f t="shared" si="370"/>
        <v>0</v>
      </c>
      <c r="M457" s="14">
        <f t="shared" si="370"/>
        <v>0</v>
      </c>
      <c r="N457" s="14">
        <f t="shared" si="370"/>
        <v>0</v>
      </c>
      <c r="O457" s="14">
        <f t="shared" si="370"/>
        <v>0</v>
      </c>
      <c r="P457" s="14">
        <f t="shared" si="370"/>
        <v>0</v>
      </c>
      <c r="Q457" s="14">
        <f t="shared" si="370"/>
        <v>0</v>
      </c>
      <c r="R457" s="14">
        <f t="shared" si="370"/>
        <v>0</v>
      </c>
      <c r="S457" s="14">
        <f t="shared" si="370"/>
        <v>0</v>
      </c>
      <c r="T457" s="14">
        <f t="shared" si="370"/>
        <v>0</v>
      </c>
      <c r="U457" s="14">
        <f t="shared" si="370"/>
        <v>0</v>
      </c>
      <c r="V457" s="14">
        <f t="shared" si="370"/>
        <v>0</v>
      </c>
      <c r="W457" s="14">
        <f t="shared" si="370"/>
        <v>0</v>
      </c>
      <c r="X457" s="14">
        <f t="shared" si="370"/>
        <v>0</v>
      </c>
      <c r="Y457" s="14">
        <f t="shared" si="370"/>
        <v>0</v>
      </c>
      <c r="Z457" s="14">
        <f t="shared" si="370"/>
        <v>0</v>
      </c>
      <c r="AA457" s="14">
        <f t="shared" si="370"/>
        <v>0</v>
      </c>
      <c r="AB457" s="14">
        <f t="shared" si="370"/>
        <v>0</v>
      </c>
      <c r="AC457" s="14">
        <f t="shared" si="370"/>
        <v>0</v>
      </c>
      <c r="AD457" s="14">
        <f t="shared" si="370"/>
        <v>0</v>
      </c>
      <c r="AE457" s="14">
        <f t="shared" si="370"/>
        <v>0</v>
      </c>
      <c r="AF457" s="14">
        <f t="shared" si="370"/>
        <v>0</v>
      </c>
      <c r="AG457" s="14">
        <f t="shared" si="370"/>
        <v>0</v>
      </c>
      <c r="AH457" s="14">
        <f t="shared" si="370"/>
        <v>0</v>
      </c>
      <c r="AI457" s="14">
        <f t="shared" si="370"/>
        <v>0</v>
      </c>
      <c r="AJ457" s="14">
        <f t="shared" si="370"/>
        <v>0</v>
      </c>
      <c r="AK457" s="14">
        <f t="shared" si="370"/>
        <v>0</v>
      </c>
      <c r="AL457" s="14">
        <f t="shared" si="370"/>
        <v>0</v>
      </c>
      <c r="AM457" s="14">
        <f t="shared" si="370"/>
        <v>0</v>
      </c>
      <c r="AN457" s="14">
        <f t="shared" si="370"/>
        <v>0</v>
      </c>
      <c r="AO457" s="14">
        <f t="shared" si="370"/>
        <v>0</v>
      </c>
      <c r="AP457" s="14">
        <f t="shared" si="370"/>
        <v>0</v>
      </c>
      <c r="AQ457" s="14">
        <f t="shared" si="370"/>
        <v>0</v>
      </c>
      <c r="AR457" s="14">
        <f t="shared" si="370"/>
        <v>0</v>
      </c>
      <c r="AS457" s="14">
        <f t="shared" si="370"/>
        <v>0</v>
      </c>
      <c r="AT457" s="14">
        <f t="shared" si="370"/>
        <v>0</v>
      </c>
      <c r="AU457" s="14">
        <f t="shared" si="370"/>
        <v>0</v>
      </c>
      <c r="AV457" s="14">
        <f t="shared" si="370"/>
        <v>0</v>
      </c>
      <c r="AW457" s="14">
        <f t="shared" si="370"/>
        <v>0</v>
      </c>
      <c r="AX457" s="14">
        <f t="shared" si="370"/>
        <v>0</v>
      </c>
      <c r="AY457" s="14">
        <f t="shared" si="370"/>
        <v>0</v>
      </c>
      <c r="AZ457" s="14">
        <f t="shared" si="370"/>
        <v>0</v>
      </c>
      <c r="BA457" s="14">
        <f t="shared" si="370"/>
        <v>0</v>
      </c>
      <c r="BB457" s="14">
        <f t="shared" si="370"/>
        <v>0</v>
      </c>
      <c r="BC457" s="14">
        <f t="shared" si="370"/>
        <v>0</v>
      </c>
      <c r="BD457" s="14">
        <f t="shared" si="370"/>
        <v>0</v>
      </c>
      <c r="BE457" s="14">
        <f t="shared" si="370"/>
        <v>0</v>
      </c>
      <c r="BF457" s="14">
        <f t="shared" si="370"/>
        <v>0</v>
      </c>
      <c r="BG457" s="29">
        <f t="shared" si="368"/>
        <v>0</v>
      </c>
      <c r="BI457" s="9"/>
      <c r="BJ457" s="60"/>
    </row>
    <row r="458" spans="1:62" ht="12.95" customHeight="1" x14ac:dyDescent="0.2">
      <c r="A458" s="405"/>
      <c r="B458" s="372"/>
      <c r="C458" s="361"/>
      <c r="D458" s="367"/>
      <c r="E458" s="43" t="str">
        <f>Parameters!$B$15</f>
        <v>Fem.</v>
      </c>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6">
        <f t="shared" si="368"/>
        <v>0</v>
      </c>
      <c r="BI458" s="9"/>
      <c r="BJ458" s="60"/>
    </row>
    <row r="459" spans="1:62" ht="12.95" customHeight="1" x14ac:dyDescent="0.2">
      <c r="A459" s="405"/>
      <c r="B459" s="372"/>
      <c r="C459" s="361"/>
      <c r="D459" s="368"/>
      <c r="E459" s="43" t="str">
        <f>Parameters!$B$16</f>
        <v>Male</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6">
        <f t="shared" si="368"/>
        <v>0</v>
      </c>
      <c r="BI459" s="9"/>
      <c r="BJ459" s="60"/>
    </row>
    <row r="460" spans="1:62" ht="12.95" customHeight="1" x14ac:dyDescent="0.2">
      <c r="A460" s="405"/>
      <c r="B460" s="372"/>
      <c r="C460" s="361"/>
      <c r="D460" s="369" t="str">
        <f>Parameters!$B$13</f>
        <v>Death</v>
      </c>
      <c r="E460" s="66" t="str">
        <f>Parameters!$B$14</f>
        <v>Total</v>
      </c>
      <c r="F460" s="14">
        <f t="shared" ref="F460:BF460" si="371">F461+F462</f>
        <v>0</v>
      </c>
      <c r="G460" s="14">
        <f t="shared" si="371"/>
        <v>0</v>
      </c>
      <c r="H460" s="14">
        <f t="shared" si="371"/>
        <v>0</v>
      </c>
      <c r="I460" s="14">
        <f t="shared" si="371"/>
        <v>0</v>
      </c>
      <c r="J460" s="14">
        <f t="shared" si="371"/>
        <v>0</v>
      </c>
      <c r="K460" s="14">
        <f t="shared" si="371"/>
        <v>0</v>
      </c>
      <c r="L460" s="14">
        <f t="shared" si="371"/>
        <v>0</v>
      </c>
      <c r="M460" s="14">
        <f t="shared" si="371"/>
        <v>0</v>
      </c>
      <c r="N460" s="14">
        <f t="shared" si="371"/>
        <v>0</v>
      </c>
      <c r="O460" s="14">
        <f t="shared" si="371"/>
        <v>0</v>
      </c>
      <c r="P460" s="14">
        <f t="shared" si="371"/>
        <v>0</v>
      </c>
      <c r="Q460" s="14">
        <f t="shared" si="371"/>
        <v>0</v>
      </c>
      <c r="R460" s="14">
        <f t="shared" si="371"/>
        <v>0</v>
      </c>
      <c r="S460" s="14">
        <f t="shared" si="371"/>
        <v>0</v>
      </c>
      <c r="T460" s="14">
        <f t="shared" si="371"/>
        <v>0</v>
      </c>
      <c r="U460" s="14">
        <f t="shared" si="371"/>
        <v>0</v>
      </c>
      <c r="V460" s="14">
        <f t="shared" si="371"/>
        <v>0</v>
      </c>
      <c r="W460" s="14">
        <f t="shared" si="371"/>
        <v>0</v>
      </c>
      <c r="X460" s="14">
        <f t="shared" si="371"/>
        <v>0</v>
      </c>
      <c r="Y460" s="14">
        <f t="shared" si="371"/>
        <v>0</v>
      </c>
      <c r="Z460" s="14">
        <f t="shared" si="371"/>
        <v>0</v>
      </c>
      <c r="AA460" s="14">
        <f t="shared" si="371"/>
        <v>0</v>
      </c>
      <c r="AB460" s="14">
        <f t="shared" si="371"/>
        <v>0</v>
      </c>
      <c r="AC460" s="14">
        <f t="shared" si="371"/>
        <v>0</v>
      </c>
      <c r="AD460" s="14">
        <f t="shared" si="371"/>
        <v>0</v>
      </c>
      <c r="AE460" s="14">
        <f t="shared" si="371"/>
        <v>0</v>
      </c>
      <c r="AF460" s="14">
        <f t="shared" si="371"/>
        <v>0</v>
      </c>
      <c r="AG460" s="14">
        <f t="shared" si="371"/>
        <v>0</v>
      </c>
      <c r="AH460" s="14">
        <f t="shared" si="371"/>
        <v>0</v>
      </c>
      <c r="AI460" s="14">
        <f t="shared" si="371"/>
        <v>0</v>
      </c>
      <c r="AJ460" s="14">
        <f t="shared" si="371"/>
        <v>0</v>
      </c>
      <c r="AK460" s="14">
        <f t="shared" si="371"/>
        <v>0</v>
      </c>
      <c r="AL460" s="14">
        <f t="shared" si="371"/>
        <v>0</v>
      </c>
      <c r="AM460" s="14">
        <f t="shared" si="371"/>
        <v>0</v>
      </c>
      <c r="AN460" s="14">
        <f t="shared" si="371"/>
        <v>0</v>
      </c>
      <c r="AO460" s="14">
        <f t="shared" si="371"/>
        <v>0</v>
      </c>
      <c r="AP460" s="14">
        <f t="shared" si="371"/>
        <v>0</v>
      </c>
      <c r="AQ460" s="14">
        <f t="shared" si="371"/>
        <v>0</v>
      </c>
      <c r="AR460" s="14">
        <f t="shared" si="371"/>
        <v>0</v>
      </c>
      <c r="AS460" s="14">
        <f t="shared" si="371"/>
        <v>0</v>
      </c>
      <c r="AT460" s="14">
        <f t="shared" si="371"/>
        <v>0</v>
      </c>
      <c r="AU460" s="14">
        <f t="shared" si="371"/>
        <v>0</v>
      </c>
      <c r="AV460" s="14">
        <f t="shared" si="371"/>
        <v>0</v>
      </c>
      <c r="AW460" s="14">
        <f t="shared" si="371"/>
        <v>0</v>
      </c>
      <c r="AX460" s="14">
        <f t="shared" si="371"/>
        <v>0</v>
      </c>
      <c r="AY460" s="14">
        <f t="shared" si="371"/>
        <v>0</v>
      </c>
      <c r="AZ460" s="14">
        <f t="shared" si="371"/>
        <v>0</v>
      </c>
      <c r="BA460" s="14">
        <f t="shared" si="371"/>
        <v>0</v>
      </c>
      <c r="BB460" s="14">
        <f t="shared" si="371"/>
        <v>0</v>
      </c>
      <c r="BC460" s="14">
        <f t="shared" si="371"/>
        <v>0</v>
      </c>
      <c r="BD460" s="14">
        <f t="shared" si="371"/>
        <v>0</v>
      </c>
      <c r="BE460" s="14">
        <f t="shared" si="371"/>
        <v>0</v>
      </c>
      <c r="BF460" s="14">
        <f t="shared" si="371"/>
        <v>0</v>
      </c>
      <c r="BG460" s="29">
        <f t="shared" si="368"/>
        <v>0</v>
      </c>
    </row>
    <row r="461" spans="1:62" ht="12.95" customHeight="1" x14ac:dyDescent="0.2">
      <c r="A461" s="405"/>
      <c r="B461" s="372"/>
      <c r="C461" s="361"/>
      <c r="D461" s="367"/>
      <c r="E461" s="43" t="str">
        <f>Parameters!$B$15</f>
        <v>Fem.</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6">
        <f t="shared" si="368"/>
        <v>0</v>
      </c>
    </row>
    <row r="462" spans="1:62" ht="12.95" customHeight="1" thickBot="1" x14ac:dyDescent="0.25">
      <c r="A462" s="405"/>
      <c r="B462" s="372"/>
      <c r="C462" s="362"/>
      <c r="D462" s="370"/>
      <c r="E462" s="43" t="str">
        <f>Parameters!$B$16</f>
        <v>Male</v>
      </c>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3">
        <f>SUM(F462:BF462)</f>
        <v>0</v>
      </c>
    </row>
    <row r="463" spans="1:62" ht="12.95" customHeight="1" x14ac:dyDescent="0.2">
      <c r="A463" s="405"/>
      <c r="B463" s="372"/>
      <c r="C463" s="359" t="str">
        <f>Parameters!$C$8</f>
        <v>15 to 49</v>
      </c>
      <c r="D463" s="363" t="str">
        <f>Parameters!$B$10</f>
        <v>Fever</v>
      </c>
      <c r="E463" s="64" t="str">
        <f>Parameters!$B$14</f>
        <v>Total</v>
      </c>
      <c r="F463" s="30">
        <f>F464+F465</f>
        <v>0</v>
      </c>
      <c r="G463" s="30">
        <f t="shared" ref="G463:BF463" si="372">G464+G465</f>
        <v>0</v>
      </c>
      <c r="H463" s="30">
        <f t="shared" si="372"/>
        <v>0</v>
      </c>
      <c r="I463" s="30">
        <f t="shared" si="372"/>
        <v>0</v>
      </c>
      <c r="J463" s="30">
        <f t="shared" si="372"/>
        <v>0</v>
      </c>
      <c r="K463" s="30">
        <f t="shared" si="372"/>
        <v>0</v>
      </c>
      <c r="L463" s="30">
        <f t="shared" si="372"/>
        <v>0</v>
      </c>
      <c r="M463" s="30">
        <f t="shared" si="372"/>
        <v>0</v>
      </c>
      <c r="N463" s="30">
        <f t="shared" si="372"/>
        <v>0</v>
      </c>
      <c r="O463" s="30">
        <f t="shared" si="372"/>
        <v>0</v>
      </c>
      <c r="P463" s="30">
        <f t="shared" si="372"/>
        <v>0</v>
      </c>
      <c r="Q463" s="30">
        <f t="shared" si="372"/>
        <v>0</v>
      </c>
      <c r="R463" s="30">
        <f t="shared" si="372"/>
        <v>0</v>
      </c>
      <c r="S463" s="30">
        <f t="shared" si="372"/>
        <v>0</v>
      </c>
      <c r="T463" s="30">
        <f t="shared" si="372"/>
        <v>0</v>
      </c>
      <c r="U463" s="30">
        <f t="shared" si="372"/>
        <v>0</v>
      </c>
      <c r="V463" s="30">
        <f t="shared" si="372"/>
        <v>0</v>
      </c>
      <c r="W463" s="30">
        <f t="shared" si="372"/>
        <v>0</v>
      </c>
      <c r="X463" s="30">
        <f t="shared" si="372"/>
        <v>0</v>
      </c>
      <c r="Y463" s="30">
        <f t="shared" si="372"/>
        <v>0</v>
      </c>
      <c r="Z463" s="30">
        <f t="shared" si="372"/>
        <v>0</v>
      </c>
      <c r="AA463" s="30">
        <f t="shared" si="372"/>
        <v>0</v>
      </c>
      <c r="AB463" s="30">
        <f t="shared" si="372"/>
        <v>0</v>
      </c>
      <c r="AC463" s="30">
        <f t="shared" si="372"/>
        <v>0</v>
      </c>
      <c r="AD463" s="30">
        <f t="shared" si="372"/>
        <v>0</v>
      </c>
      <c r="AE463" s="30">
        <f t="shared" si="372"/>
        <v>0</v>
      </c>
      <c r="AF463" s="30">
        <f t="shared" si="372"/>
        <v>0</v>
      </c>
      <c r="AG463" s="30">
        <f t="shared" si="372"/>
        <v>0</v>
      </c>
      <c r="AH463" s="30">
        <f t="shared" si="372"/>
        <v>0</v>
      </c>
      <c r="AI463" s="30">
        <f t="shared" si="372"/>
        <v>0</v>
      </c>
      <c r="AJ463" s="30">
        <f t="shared" si="372"/>
        <v>0</v>
      </c>
      <c r="AK463" s="30">
        <f t="shared" si="372"/>
        <v>0</v>
      </c>
      <c r="AL463" s="30">
        <f t="shared" si="372"/>
        <v>0</v>
      </c>
      <c r="AM463" s="30">
        <f t="shared" si="372"/>
        <v>0</v>
      </c>
      <c r="AN463" s="30">
        <f t="shared" si="372"/>
        <v>0</v>
      </c>
      <c r="AO463" s="30">
        <f t="shared" si="372"/>
        <v>0</v>
      </c>
      <c r="AP463" s="30">
        <f t="shared" si="372"/>
        <v>0</v>
      </c>
      <c r="AQ463" s="30">
        <f t="shared" si="372"/>
        <v>0</v>
      </c>
      <c r="AR463" s="30">
        <f t="shared" si="372"/>
        <v>0</v>
      </c>
      <c r="AS463" s="30">
        <f t="shared" si="372"/>
        <v>0</v>
      </c>
      <c r="AT463" s="30">
        <f t="shared" si="372"/>
        <v>0</v>
      </c>
      <c r="AU463" s="30">
        <f t="shared" si="372"/>
        <v>0</v>
      </c>
      <c r="AV463" s="30">
        <f t="shared" si="372"/>
        <v>0</v>
      </c>
      <c r="AW463" s="30">
        <f t="shared" si="372"/>
        <v>0</v>
      </c>
      <c r="AX463" s="30">
        <f t="shared" si="372"/>
        <v>0</v>
      </c>
      <c r="AY463" s="30">
        <f t="shared" si="372"/>
        <v>0</v>
      </c>
      <c r="AZ463" s="30">
        <f t="shared" si="372"/>
        <v>0</v>
      </c>
      <c r="BA463" s="30">
        <f t="shared" si="372"/>
        <v>0</v>
      </c>
      <c r="BB463" s="30">
        <f t="shared" si="372"/>
        <v>0</v>
      </c>
      <c r="BC463" s="30">
        <f t="shared" si="372"/>
        <v>0</v>
      </c>
      <c r="BD463" s="30">
        <f t="shared" si="372"/>
        <v>0</v>
      </c>
      <c r="BE463" s="30">
        <f t="shared" si="372"/>
        <v>0</v>
      </c>
      <c r="BF463" s="30">
        <f t="shared" si="372"/>
        <v>0</v>
      </c>
      <c r="BG463" s="31">
        <f>SUM(F463:BF463)</f>
        <v>0</v>
      </c>
      <c r="BI463" s="9"/>
      <c r="BJ463" s="60"/>
    </row>
    <row r="464" spans="1:62" ht="12.95" customHeight="1" x14ac:dyDescent="0.2">
      <c r="A464" s="405"/>
      <c r="B464" s="372"/>
      <c r="C464" s="360"/>
      <c r="D464" s="364"/>
      <c r="E464" s="65" t="str">
        <f>Parameters!$B$15</f>
        <v>Fem.</v>
      </c>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73">SUM(F464:BF464)</f>
        <v>0</v>
      </c>
      <c r="BI464" s="9"/>
      <c r="BJ464" s="60"/>
    </row>
    <row r="465" spans="1:62" ht="12.95" customHeight="1" x14ac:dyDescent="0.2">
      <c r="A465" s="405"/>
      <c r="B465" s="372"/>
      <c r="C465" s="360"/>
      <c r="D465" s="365"/>
      <c r="E465" s="65" t="str">
        <f>Parameters!$B$16</f>
        <v>Male</v>
      </c>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73"/>
        <v>0</v>
      </c>
      <c r="BI465" s="9"/>
      <c r="BJ465" s="60"/>
    </row>
    <row r="466" spans="1:62" ht="12.95" customHeight="1" x14ac:dyDescent="0.2">
      <c r="A466" s="405"/>
      <c r="B466" s="372"/>
      <c r="C466" s="361"/>
      <c r="D466" s="366" t="str">
        <f>Parameters!$B$11</f>
        <v>Hosp.</v>
      </c>
      <c r="E466" s="66" t="str">
        <f>Parameters!$B$14</f>
        <v>Total</v>
      </c>
      <c r="F466" s="14">
        <f t="shared" ref="F466:BF466" si="374">F467+F468</f>
        <v>0</v>
      </c>
      <c r="G466" s="14">
        <f t="shared" si="374"/>
        <v>0</v>
      </c>
      <c r="H466" s="14">
        <f t="shared" si="374"/>
        <v>0</v>
      </c>
      <c r="I466" s="14">
        <f t="shared" si="374"/>
        <v>0</v>
      </c>
      <c r="J466" s="14">
        <f t="shared" si="374"/>
        <v>0</v>
      </c>
      <c r="K466" s="14">
        <f t="shared" si="374"/>
        <v>0</v>
      </c>
      <c r="L466" s="14">
        <f t="shared" si="374"/>
        <v>0</v>
      </c>
      <c r="M466" s="14">
        <f t="shared" si="374"/>
        <v>0</v>
      </c>
      <c r="N466" s="14">
        <f t="shared" si="374"/>
        <v>0</v>
      </c>
      <c r="O466" s="14">
        <f t="shared" si="374"/>
        <v>0</v>
      </c>
      <c r="P466" s="14">
        <f t="shared" si="374"/>
        <v>0</v>
      </c>
      <c r="Q466" s="14">
        <f t="shared" si="374"/>
        <v>0</v>
      </c>
      <c r="R466" s="14">
        <f t="shared" si="374"/>
        <v>0</v>
      </c>
      <c r="S466" s="14">
        <f t="shared" si="374"/>
        <v>0</v>
      </c>
      <c r="T466" s="14">
        <f t="shared" si="374"/>
        <v>0</v>
      </c>
      <c r="U466" s="14">
        <f t="shared" si="374"/>
        <v>0</v>
      </c>
      <c r="V466" s="14">
        <f t="shared" si="374"/>
        <v>0</v>
      </c>
      <c r="W466" s="14">
        <f t="shared" si="374"/>
        <v>0</v>
      </c>
      <c r="X466" s="14">
        <f t="shared" si="374"/>
        <v>0</v>
      </c>
      <c r="Y466" s="14">
        <f t="shared" si="374"/>
        <v>0</v>
      </c>
      <c r="Z466" s="14">
        <f t="shared" si="374"/>
        <v>0</v>
      </c>
      <c r="AA466" s="14">
        <f t="shared" si="374"/>
        <v>0</v>
      </c>
      <c r="AB466" s="14">
        <f t="shared" si="374"/>
        <v>0</v>
      </c>
      <c r="AC466" s="14">
        <f t="shared" si="374"/>
        <v>0</v>
      </c>
      <c r="AD466" s="14">
        <f t="shared" si="374"/>
        <v>0</v>
      </c>
      <c r="AE466" s="14">
        <f t="shared" si="374"/>
        <v>0</v>
      </c>
      <c r="AF466" s="14">
        <f t="shared" si="374"/>
        <v>0</v>
      </c>
      <c r="AG466" s="14">
        <f t="shared" si="374"/>
        <v>0</v>
      </c>
      <c r="AH466" s="14">
        <f t="shared" si="374"/>
        <v>0</v>
      </c>
      <c r="AI466" s="14">
        <f t="shared" si="374"/>
        <v>0</v>
      </c>
      <c r="AJ466" s="14">
        <f t="shared" si="374"/>
        <v>0</v>
      </c>
      <c r="AK466" s="14">
        <f t="shared" si="374"/>
        <v>0</v>
      </c>
      <c r="AL466" s="14">
        <f t="shared" si="374"/>
        <v>0</v>
      </c>
      <c r="AM466" s="14">
        <f t="shared" si="374"/>
        <v>0</v>
      </c>
      <c r="AN466" s="14">
        <f t="shared" si="374"/>
        <v>0</v>
      </c>
      <c r="AO466" s="14">
        <f t="shared" si="374"/>
        <v>0</v>
      </c>
      <c r="AP466" s="14">
        <f t="shared" si="374"/>
        <v>0</v>
      </c>
      <c r="AQ466" s="14">
        <f t="shared" si="374"/>
        <v>0</v>
      </c>
      <c r="AR466" s="14">
        <f t="shared" si="374"/>
        <v>0</v>
      </c>
      <c r="AS466" s="14">
        <f t="shared" si="374"/>
        <v>0</v>
      </c>
      <c r="AT466" s="14">
        <f t="shared" si="374"/>
        <v>0</v>
      </c>
      <c r="AU466" s="14">
        <f t="shared" si="374"/>
        <v>0</v>
      </c>
      <c r="AV466" s="14">
        <f t="shared" si="374"/>
        <v>0</v>
      </c>
      <c r="AW466" s="14">
        <f t="shared" si="374"/>
        <v>0</v>
      </c>
      <c r="AX466" s="14">
        <f t="shared" si="374"/>
        <v>0</v>
      </c>
      <c r="AY466" s="14">
        <f t="shared" si="374"/>
        <v>0</v>
      </c>
      <c r="AZ466" s="14">
        <f t="shared" si="374"/>
        <v>0</v>
      </c>
      <c r="BA466" s="14">
        <f t="shared" si="374"/>
        <v>0</v>
      </c>
      <c r="BB466" s="14">
        <f t="shared" si="374"/>
        <v>0</v>
      </c>
      <c r="BC466" s="14">
        <f t="shared" si="374"/>
        <v>0</v>
      </c>
      <c r="BD466" s="14">
        <f t="shared" si="374"/>
        <v>0</v>
      </c>
      <c r="BE466" s="14">
        <f t="shared" si="374"/>
        <v>0</v>
      </c>
      <c r="BF466" s="14">
        <f t="shared" si="374"/>
        <v>0</v>
      </c>
      <c r="BG466" s="29">
        <f t="shared" si="373"/>
        <v>0</v>
      </c>
      <c r="BI466" s="9"/>
      <c r="BJ466" s="60"/>
    </row>
    <row r="467" spans="1:62" ht="12.95" customHeight="1" x14ac:dyDescent="0.2">
      <c r="A467" s="405"/>
      <c r="B467" s="372"/>
      <c r="C467" s="361"/>
      <c r="D467" s="367"/>
      <c r="E467" s="43" t="str">
        <f>Parameters!$B$15</f>
        <v>Fem.</v>
      </c>
      <c r="F467" s="198"/>
      <c r="G467" s="198"/>
      <c r="H467" s="198"/>
      <c r="I467" s="198"/>
      <c r="J467" s="198"/>
      <c r="K467" s="198"/>
      <c r="L467" s="198"/>
      <c r="M467" s="198"/>
      <c r="N467" s="198"/>
      <c r="O467" s="198"/>
      <c r="P467" s="198"/>
      <c r="Q467" s="198"/>
      <c r="R467" s="198"/>
      <c r="S467" s="198"/>
      <c r="T467" s="198"/>
      <c r="U467" s="198"/>
      <c r="V467" s="198"/>
      <c r="W467" s="198"/>
      <c r="X467" s="198"/>
      <c r="Y467" s="198"/>
      <c r="Z467" s="198"/>
      <c r="AA467" s="198"/>
      <c r="AB467" s="198"/>
      <c r="AC467" s="198"/>
      <c r="AD467" s="198"/>
      <c r="AE467" s="198"/>
      <c r="AF467" s="198"/>
      <c r="AG467" s="198"/>
      <c r="AH467" s="198"/>
      <c r="AI467" s="198"/>
      <c r="AJ467" s="198"/>
      <c r="AK467" s="198"/>
      <c r="AL467" s="198"/>
      <c r="AM467" s="198"/>
      <c r="AN467" s="198"/>
      <c r="AO467" s="198"/>
      <c r="AP467" s="198"/>
      <c r="AQ467" s="198"/>
      <c r="AR467" s="198"/>
      <c r="AS467" s="198"/>
      <c r="AT467" s="198"/>
      <c r="AU467" s="198"/>
      <c r="AV467" s="198"/>
      <c r="AW467" s="198"/>
      <c r="AX467" s="198"/>
      <c r="AY467" s="198"/>
      <c r="AZ467" s="198"/>
      <c r="BA467" s="198"/>
      <c r="BB467" s="198"/>
      <c r="BC467" s="198"/>
      <c r="BD467" s="198"/>
      <c r="BE467" s="198"/>
      <c r="BF467" s="198"/>
      <c r="BG467" s="16">
        <f t="shared" si="373"/>
        <v>0</v>
      </c>
      <c r="BI467" s="9"/>
      <c r="BJ467" s="60"/>
    </row>
    <row r="468" spans="1:62" ht="12.95" customHeight="1" x14ac:dyDescent="0.2">
      <c r="A468" s="405"/>
      <c r="B468" s="372"/>
      <c r="C468" s="361"/>
      <c r="D468" s="368"/>
      <c r="E468" s="43" t="str">
        <f>Parameters!$B$16</f>
        <v>Male</v>
      </c>
      <c r="F468" s="198"/>
      <c r="G468" s="198"/>
      <c r="H468" s="198"/>
      <c r="I468" s="198"/>
      <c r="J468" s="198"/>
      <c r="K468" s="198"/>
      <c r="L468" s="198"/>
      <c r="M468" s="198"/>
      <c r="N468" s="198"/>
      <c r="O468" s="198"/>
      <c r="P468" s="198"/>
      <c r="Q468" s="198"/>
      <c r="R468" s="198"/>
      <c r="S468" s="198"/>
      <c r="T468" s="198"/>
      <c r="U468" s="198"/>
      <c r="V468" s="198"/>
      <c r="W468" s="198"/>
      <c r="X468" s="198"/>
      <c r="Y468" s="198"/>
      <c r="Z468" s="198"/>
      <c r="AA468" s="198"/>
      <c r="AB468" s="198"/>
      <c r="AC468" s="198"/>
      <c r="AD468" s="198"/>
      <c r="AE468" s="198"/>
      <c r="AF468" s="198"/>
      <c r="AG468" s="198"/>
      <c r="AH468" s="198"/>
      <c r="AI468" s="198"/>
      <c r="AJ468" s="198"/>
      <c r="AK468" s="198"/>
      <c r="AL468" s="198"/>
      <c r="AM468" s="198"/>
      <c r="AN468" s="198"/>
      <c r="AO468" s="198"/>
      <c r="AP468" s="198"/>
      <c r="AQ468" s="198"/>
      <c r="AR468" s="198"/>
      <c r="AS468" s="198"/>
      <c r="AT468" s="198"/>
      <c r="AU468" s="198"/>
      <c r="AV468" s="198"/>
      <c r="AW468" s="198"/>
      <c r="AX468" s="198"/>
      <c r="AY468" s="198"/>
      <c r="AZ468" s="198"/>
      <c r="BA468" s="198"/>
      <c r="BB468" s="198"/>
      <c r="BC468" s="198"/>
      <c r="BD468" s="198"/>
      <c r="BE468" s="198"/>
      <c r="BF468" s="198"/>
      <c r="BG468" s="16">
        <f t="shared" si="373"/>
        <v>0</v>
      </c>
      <c r="BI468" s="9"/>
      <c r="BJ468" s="60"/>
    </row>
    <row r="469" spans="1:62" ht="12.95" customHeight="1" x14ac:dyDescent="0.2">
      <c r="A469" s="405"/>
      <c r="B469" s="372"/>
      <c r="C469" s="361"/>
      <c r="D469" s="369" t="str">
        <f>Parameters!$B$12</f>
        <v>ICU</v>
      </c>
      <c r="E469" s="66" t="str">
        <f>Parameters!$B$14</f>
        <v>Total</v>
      </c>
      <c r="F469" s="14">
        <f t="shared" ref="F469:BF469" si="375">F470+F471</f>
        <v>0</v>
      </c>
      <c r="G469" s="14">
        <f t="shared" si="375"/>
        <v>0</v>
      </c>
      <c r="H469" s="14">
        <f t="shared" si="375"/>
        <v>0</v>
      </c>
      <c r="I469" s="14">
        <f t="shared" si="375"/>
        <v>0</v>
      </c>
      <c r="J469" s="14">
        <f t="shared" si="375"/>
        <v>0</v>
      </c>
      <c r="K469" s="14">
        <f t="shared" si="375"/>
        <v>0</v>
      </c>
      <c r="L469" s="14">
        <f t="shared" si="375"/>
        <v>0</v>
      </c>
      <c r="M469" s="14">
        <f t="shared" si="375"/>
        <v>0</v>
      </c>
      <c r="N469" s="14">
        <f t="shared" si="375"/>
        <v>0</v>
      </c>
      <c r="O469" s="14">
        <f t="shared" si="375"/>
        <v>0</v>
      </c>
      <c r="P469" s="14">
        <f t="shared" si="375"/>
        <v>0</v>
      </c>
      <c r="Q469" s="14">
        <f t="shared" si="375"/>
        <v>0</v>
      </c>
      <c r="R469" s="14">
        <f t="shared" si="375"/>
        <v>0</v>
      </c>
      <c r="S469" s="14">
        <f t="shared" si="375"/>
        <v>0</v>
      </c>
      <c r="T469" s="14">
        <f t="shared" si="375"/>
        <v>0</v>
      </c>
      <c r="U469" s="14">
        <f t="shared" si="375"/>
        <v>0</v>
      </c>
      <c r="V469" s="14">
        <f t="shared" si="375"/>
        <v>0</v>
      </c>
      <c r="W469" s="14">
        <f t="shared" si="375"/>
        <v>0</v>
      </c>
      <c r="X469" s="14">
        <f t="shared" si="375"/>
        <v>0</v>
      </c>
      <c r="Y469" s="14">
        <f t="shared" si="375"/>
        <v>0</v>
      </c>
      <c r="Z469" s="14">
        <f t="shared" si="375"/>
        <v>0</v>
      </c>
      <c r="AA469" s="14">
        <f t="shared" si="375"/>
        <v>0</v>
      </c>
      <c r="AB469" s="14">
        <f t="shared" si="375"/>
        <v>0</v>
      </c>
      <c r="AC469" s="14">
        <f t="shared" si="375"/>
        <v>0</v>
      </c>
      <c r="AD469" s="14">
        <f t="shared" si="375"/>
        <v>0</v>
      </c>
      <c r="AE469" s="14">
        <f t="shared" si="375"/>
        <v>0</v>
      </c>
      <c r="AF469" s="14">
        <f t="shared" si="375"/>
        <v>0</v>
      </c>
      <c r="AG469" s="14">
        <f t="shared" si="375"/>
        <v>0</v>
      </c>
      <c r="AH469" s="14">
        <f t="shared" si="375"/>
        <v>0</v>
      </c>
      <c r="AI469" s="14">
        <f t="shared" si="375"/>
        <v>0</v>
      </c>
      <c r="AJ469" s="14">
        <f t="shared" si="375"/>
        <v>0</v>
      </c>
      <c r="AK469" s="14">
        <f t="shared" si="375"/>
        <v>0</v>
      </c>
      <c r="AL469" s="14">
        <f t="shared" si="375"/>
        <v>0</v>
      </c>
      <c r="AM469" s="14">
        <f t="shared" si="375"/>
        <v>0</v>
      </c>
      <c r="AN469" s="14">
        <f t="shared" si="375"/>
        <v>0</v>
      </c>
      <c r="AO469" s="14">
        <f t="shared" si="375"/>
        <v>0</v>
      </c>
      <c r="AP469" s="14">
        <f t="shared" si="375"/>
        <v>0</v>
      </c>
      <c r="AQ469" s="14">
        <f t="shared" si="375"/>
        <v>0</v>
      </c>
      <c r="AR469" s="14">
        <f t="shared" si="375"/>
        <v>0</v>
      </c>
      <c r="AS469" s="14">
        <f t="shared" si="375"/>
        <v>0</v>
      </c>
      <c r="AT469" s="14">
        <f t="shared" si="375"/>
        <v>0</v>
      </c>
      <c r="AU469" s="14">
        <f t="shared" si="375"/>
        <v>0</v>
      </c>
      <c r="AV469" s="14">
        <f t="shared" si="375"/>
        <v>0</v>
      </c>
      <c r="AW469" s="14">
        <f t="shared" si="375"/>
        <v>0</v>
      </c>
      <c r="AX469" s="14">
        <f t="shared" si="375"/>
        <v>0</v>
      </c>
      <c r="AY469" s="14">
        <f t="shared" si="375"/>
        <v>0</v>
      </c>
      <c r="AZ469" s="14">
        <f t="shared" si="375"/>
        <v>0</v>
      </c>
      <c r="BA469" s="14">
        <f t="shared" si="375"/>
        <v>0</v>
      </c>
      <c r="BB469" s="14">
        <f t="shared" si="375"/>
        <v>0</v>
      </c>
      <c r="BC469" s="14">
        <f t="shared" si="375"/>
        <v>0</v>
      </c>
      <c r="BD469" s="14">
        <f t="shared" si="375"/>
        <v>0</v>
      </c>
      <c r="BE469" s="14">
        <f t="shared" si="375"/>
        <v>0</v>
      </c>
      <c r="BF469" s="14">
        <f t="shared" si="375"/>
        <v>0</v>
      </c>
      <c r="BG469" s="29">
        <f t="shared" si="373"/>
        <v>0</v>
      </c>
      <c r="BI469" s="9"/>
      <c r="BJ469" s="60"/>
    </row>
    <row r="470" spans="1:62" ht="12.95" customHeight="1" x14ac:dyDescent="0.2">
      <c r="A470" s="405"/>
      <c r="B470" s="372"/>
      <c r="C470" s="361"/>
      <c r="D470" s="367"/>
      <c r="E470" s="43" t="str">
        <f>Parameters!$B$15</f>
        <v>Fem.</v>
      </c>
      <c r="F470" s="198"/>
      <c r="G470" s="198"/>
      <c r="H470" s="198"/>
      <c r="I470" s="198"/>
      <c r="J470" s="198"/>
      <c r="K470" s="198"/>
      <c r="L470" s="198"/>
      <c r="M470" s="198"/>
      <c r="N470" s="198"/>
      <c r="O470" s="198"/>
      <c r="P470" s="198"/>
      <c r="Q470" s="198"/>
      <c r="R470" s="198"/>
      <c r="S470" s="198"/>
      <c r="T470" s="198"/>
      <c r="U470" s="198"/>
      <c r="V470" s="198"/>
      <c r="W470" s="198"/>
      <c r="X470" s="198"/>
      <c r="Y470" s="198"/>
      <c r="Z470" s="198"/>
      <c r="AA470" s="198"/>
      <c r="AB470" s="198"/>
      <c r="AC470" s="198"/>
      <c r="AD470" s="198"/>
      <c r="AE470" s="198"/>
      <c r="AF470" s="198"/>
      <c r="AG470" s="198"/>
      <c r="AH470" s="198"/>
      <c r="AI470" s="198"/>
      <c r="AJ470" s="198"/>
      <c r="AK470" s="198"/>
      <c r="AL470" s="198"/>
      <c r="AM470" s="198"/>
      <c r="AN470" s="198"/>
      <c r="AO470" s="198"/>
      <c r="AP470" s="198"/>
      <c r="AQ470" s="198"/>
      <c r="AR470" s="198"/>
      <c r="AS470" s="198"/>
      <c r="AT470" s="198"/>
      <c r="AU470" s="198"/>
      <c r="AV470" s="198"/>
      <c r="AW470" s="198"/>
      <c r="AX470" s="198"/>
      <c r="AY470" s="198"/>
      <c r="AZ470" s="198"/>
      <c r="BA470" s="198"/>
      <c r="BB470" s="198"/>
      <c r="BC470" s="198"/>
      <c r="BD470" s="198"/>
      <c r="BE470" s="198"/>
      <c r="BF470" s="198"/>
      <c r="BG470" s="16">
        <f t="shared" si="373"/>
        <v>0</v>
      </c>
      <c r="BI470" s="9"/>
      <c r="BJ470" s="60"/>
    </row>
    <row r="471" spans="1:62" ht="12.95" customHeight="1" x14ac:dyDescent="0.2">
      <c r="A471" s="405"/>
      <c r="B471" s="372"/>
      <c r="C471" s="361"/>
      <c r="D471" s="368"/>
      <c r="E471" s="43" t="str">
        <f>Parameters!$B$16</f>
        <v>Male</v>
      </c>
      <c r="F471" s="198"/>
      <c r="G471" s="198"/>
      <c r="H471" s="198"/>
      <c r="I471" s="198"/>
      <c r="J471" s="198"/>
      <c r="K471" s="198"/>
      <c r="L471" s="198"/>
      <c r="M471" s="198"/>
      <c r="N471" s="198"/>
      <c r="O471" s="198"/>
      <c r="P471" s="198"/>
      <c r="Q471" s="198"/>
      <c r="R471" s="198"/>
      <c r="S471" s="198"/>
      <c r="T471" s="198"/>
      <c r="U471" s="198"/>
      <c r="V471" s="198"/>
      <c r="W471" s="198"/>
      <c r="X471" s="198"/>
      <c r="Y471" s="198"/>
      <c r="Z471" s="198"/>
      <c r="AA471" s="198"/>
      <c r="AB471" s="198"/>
      <c r="AC471" s="198"/>
      <c r="AD471" s="198"/>
      <c r="AE471" s="198"/>
      <c r="AF471" s="198"/>
      <c r="AG471" s="198"/>
      <c r="AH471" s="198"/>
      <c r="AI471" s="198"/>
      <c r="AJ471" s="198"/>
      <c r="AK471" s="198"/>
      <c r="AL471" s="198"/>
      <c r="AM471" s="198"/>
      <c r="AN471" s="198"/>
      <c r="AO471" s="198"/>
      <c r="AP471" s="198"/>
      <c r="AQ471" s="198"/>
      <c r="AR471" s="198"/>
      <c r="AS471" s="198"/>
      <c r="AT471" s="198"/>
      <c r="AU471" s="198"/>
      <c r="AV471" s="198"/>
      <c r="AW471" s="198"/>
      <c r="AX471" s="198"/>
      <c r="AY471" s="198"/>
      <c r="AZ471" s="198"/>
      <c r="BA471" s="198"/>
      <c r="BB471" s="198"/>
      <c r="BC471" s="198"/>
      <c r="BD471" s="198"/>
      <c r="BE471" s="198"/>
      <c r="BF471" s="198"/>
      <c r="BG471" s="16">
        <f t="shared" si="373"/>
        <v>0</v>
      </c>
      <c r="BI471" s="9"/>
      <c r="BJ471" s="60"/>
    </row>
    <row r="472" spans="1:62" ht="12.95" customHeight="1" x14ac:dyDescent="0.2">
      <c r="A472" s="405"/>
      <c r="B472" s="372"/>
      <c r="C472" s="361"/>
      <c r="D472" s="369" t="str">
        <f>Parameters!$B$13</f>
        <v>Death</v>
      </c>
      <c r="E472" s="66" t="str">
        <f>Parameters!$B$14</f>
        <v>Total</v>
      </c>
      <c r="F472" s="14">
        <f t="shared" ref="F472:BF472" si="376">F473+F474</f>
        <v>0</v>
      </c>
      <c r="G472" s="14">
        <f t="shared" si="376"/>
        <v>0</v>
      </c>
      <c r="H472" s="14">
        <f t="shared" si="376"/>
        <v>0</v>
      </c>
      <c r="I472" s="14">
        <f t="shared" si="376"/>
        <v>0</v>
      </c>
      <c r="J472" s="14">
        <f t="shared" si="376"/>
        <v>0</v>
      </c>
      <c r="K472" s="14">
        <f t="shared" si="376"/>
        <v>0</v>
      </c>
      <c r="L472" s="14">
        <f t="shared" si="376"/>
        <v>0</v>
      </c>
      <c r="M472" s="14">
        <f t="shared" si="376"/>
        <v>0</v>
      </c>
      <c r="N472" s="14">
        <f t="shared" si="376"/>
        <v>0</v>
      </c>
      <c r="O472" s="14">
        <f t="shared" si="376"/>
        <v>0</v>
      </c>
      <c r="P472" s="14">
        <f t="shared" si="376"/>
        <v>0</v>
      </c>
      <c r="Q472" s="14">
        <f t="shared" si="376"/>
        <v>0</v>
      </c>
      <c r="R472" s="14">
        <f t="shared" si="376"/>
        <v>0</v>
      </c>
      <c r="S472" s="14">
        <f t="shared" si="376"/>
        <v>0</v>
      </c>
      <c r="T472" s="14">
        <f t="shared" si="376"/>
        <v>0</v>
      </c>
      <c r="U472" s="14">
        <f t="shared" si="376"/>
        <v>0</v>
      </c>
      <c r="V472" s="14">
        <f t="shared" si="376"/>
        <v>0</v>
      </c>
      <c r="W472" s="14">
        <f t="shared" si="376"/>
        <v>0</v>
      </c>
      <c r="X472" s="14">
        <f t="shared" si="376"/>
        <v>0</v>
      </c>
      <c r="Y472" s="14">
        <f t="shared" si="376"/>
        <v>0</v>
      </c>
      <c r="Z472" s="14">
        <f t="shared" si="376"/>
        <v>0</v>
      </c>
      <c r="AA472" s="14">
        <f t="shared" si="376"/>
        <v>0</v>
      </c>
      <c r="AB472" s="14">
        <f t="shared" si="376"/>
        <v>0</v>
      </c>
      <c r="AC472" s="14">
        <f t="shared" si="376"/>
        <v>0</v>
      </c>
      <c r="AD472" s="14">
        <f t="shared" si="376"/>
        <v>0</v>
      </c>
      <c r="AE472" s="14">
        <f t="shared" si="376"/>
        <v>0</v>
      </c>
      <c r="AF472" s="14">
        <f t="shared" si="376"/>
        <v>0</v>
      </c>
      <c r="AG472" s="14">
        <f t="shared" si="376"/>
        <v>0</v>
      </c>
      <c r="AH472" s="14">
        <f t="shared" si="376"/>
        <v>0</v>
      </c>
      <c r="AI472" s="14">
        <f t="shared" si="376"/>
        <v>0</v>
      </c>
      <c r="AJ472" s="14">
        <f t="shared" si="376"/>
        <v>0</v>
      </c>
      <c r="AK472" s="14">
        <f t="shared" si="376"/>
        <v>0</v>
      </c>
      <c r="AL472" s="14">
        <f t="shared" si="376"/>
        <v>0</v>
      </c>
      <c r="AM472" s="14">
        <f t="shared" si="376"/>
        <v>0</v>
      </c>
      <c r="AN472" s="14">
        <f t="shared" si="376"/>
        <v>0</v>
      </c>
      <c r="AO472" s="14">
        <f t="shared" si="376"/>
        <v>0</v>
      </c>
      <c r="AP472" s="14">
        <f t="shared" si="376"/>
        <v>0</v>
      </c>
      <c r="AQ472" s="14">
        <f t="shared" si="376"/>
        <v>0</v>
      </c>
      <c r="AR472" s="14">
        <f t="shared" si="376"/>
        <v>0</v>
      </c>
      <c r="AS472" s="14">
        <f t="shared" si="376"/>
        <v>0</v>
      </c>
      <c r="AT472" s="14">
        <f t="shared" si="376"/>
        <v>0</v>
      </c>
      <c r="AU472" s="14">
        <f t="shared" si="376"/>
        <v>0</v>
      </c>
      <c r="AV472" s="14">
        <f t="shared" si="376"/>
        <v>0</v>
      </c>
      <c r="AW472" s="14">
        <f t="shared" si="376"/>
        <v>0</v>
      </c>
      <c r="AX472" s="14">
        <f t="shared" si="376"/>
        <v>0</v>
      </c>
      <c r="AY472" s="14">
        <f t="shared" si="376"/>
        <v>0</v>
      </c>
      <c r="AZ472" s="14">
        <f t="shared" si="376"/>
        <v>0</v>
      </c>
      <c r="BA472" s="14">
        <f t="shared" si="376"/>
        <v>0</v>
      </c>
      <c r="BB472" s="14">
        <f t="shared" si="376"/>
        <v>0</v>
      </c>
      <c r="BC472" s="14">
        <f t="shared" si="376"/>
        <v>0</v>
      </c>
      <c r="BD472" s="14">
        <f t="shared" si="376"/>
        <v>0</v>
      </c>
      <c r="BE472" s="14">
        <f t="shared" si="376"/>
        <v>0</v>
      </c>
      <c r="BF472" s="14">
        <f t="shared" si="376"/>
        <v>0</v>
      </c>
      <c r="BG472" s="29">
        <f t="shared" si="373"/>
        <v>0</v>
      </c>
    </row>
    <row r="473" spans="1:62" ht="12.95" customHeight="1" x14ac:dyDescent="0.2">
      <c r="A473" s="405"/>
      <c r="B473" s="372"/>
      <c r="C473" s="361"/>
      <c r="D473" s="367"/>
      <c r="E473" s="43" t="str">
        <f>Parameters!$B$15</f>
        <v>Fem.</v>
      </c>
      <c r="F473" s="198"/>
      <c r="G473" s="198"/>
      <c r="H473" s="198"/>
      <c r="I473" s="198"/>
      <c r="J473" s="198"/>
      <c r="K473" s="198"/>
      <c r="L473" s="198"/>
      <c r="M473" s="198"/>
      <c r="N473" s="198"/>
      <c r="O473" s="198"/>
      <c r="P473" s="198"/>
      <c r="Q473" s="198"/>
      <c r="R473" s="198"/>
      <c r="S473" s="198"/>
      <c r="T473" s="198"/>
      <c r="U473" s="198"/>
      <c r="V473" s="198"/>
      <c r="W473" s="198"/>
      <c r="X473" s="198"/>
      <c r="Y473" s="198"/>
      <c r="Z473" s="198"/>
      <c r="AA473" s="198"/>
      <c r="AB473" s="198"/>
      <c r="AC473" s="198"/>
      <c r="AD473" s="198"/>
      <c r="AE473" s="198"/>
      <c r="AF473" s="198"/>
      <c r="AG473" s="198"/>
      <c r="AH473" s="198"/>
      <c r="AI473" s="198"/>
      <c r="AJ473" s="198"/>
      <c r="AK473" s="198"/>
      <c r="AL473" s="198"/>
      <c r="AM473" s="198"/>
      <c r="AN473" s="198"/>
      <c r="AO473" s="198"/>
      <c r="AP473" s="198"/>
      <c r="AQ473" s="198"/>
      <c r="AR473" s="198"/>
      <c r="AS473" s="198"/>
      <c r="AT473" s="198"/>
      <c r="AU473" s="198"/>
      <c r="AV473" s="198"/>
      <c r="AW473" s="198"/>
      <c r="AX473" s="198"/>
      <c r="AY473" s="198"/>
      <c r="AZ473" s="198"/>
      <c r="BA473" s="198"/>
      <c r="BB473" s="198"/>
      <c r="BC473" s="198"/>
      <c r="BD473" s="198"/>
      <c r="BE473" s="198"/>
      <c r="BF473" s="198"/>
      <c r="BG473" s="16">
        <f t="shared" si="373"/>
        <v>0</v>
      </c>
    </row>
    <row r="474" spans="1:62" ht="12.95" customHeight="1" thickBot="1" x14ac:dyDescent="0.25">
      <c r="A474" s="405"/>
      <c r="B474" s="372"/>
      <c r="C474" s="362"/>
      <c r="D474" s="370"/>
      <c r="E474" s="43" t="str">
        <f>Parameters!$B$16</f>
        <v>Male</v>
      </c>
      <c r="F474" s="198"/>
      <c r="G474" s="198"/>
      <c r="H474" s="198"/>
      <c r="I474" s="198"/>
      <c r="J474" s="198"/>
      <c r="K474" s="198"/>
      <c r="L474" s="198"/>
      <c r="M474" s="198"/>
      <c r="N474" s="198"/>
      <c r="O474" s="198"/>
      <c r="P474" s="198"/>
      <c r="Q474" s="198"/>
      <c r="R474" s="198"/>
      <c r="S474" s="198"/>
      <c r="T474" s="198"/>
      <c r="U474" s="198"/>
      <c r="V474" s="198"/>
      <c r="W474" s="198"/>
      <c r="X474" s="198"/>
      <c r="Y474" s="198"/>
      <c r="Z474" s="198"/>
      <c r="AA474" s="198"/>
      <c r="AB474" s="198"/>
      <c r="AC474" s="198"/>
      <c r="AD474" s="198"/>
      <c r="AE474" s="198"/>
      <c r="AF474" s="198"/>
      <c r="AG474" s="198"/>
      <c r="AH474" s="198"/>
      <c r="AI474" s="198"/>
      <c r="AJ474" s="198"/>
      <c r="AK474" s="198"/>
      <c r="AL474" s="198"/>
      <c r="AM474" s="198"/>
      <c r="AN474" s="198"/>
      <c r="AO474" s="198"/>
      <c r="AP474" s="198"/>
      <c r="AQ474" s="198"/>
      <c r="AR474" s="198"/>
      <c r="AS474" s="198"/>
      <c r="AT474" s="198"/>
      <c r="AU474" s="198"/>
      <c r="AV474" s="198"/>
      <c r="AW474" s="198"/>
      <c r="AX474" s="198"/>
      <c r="AY474" s="198"/>
      <c r="AZ474" s="198"/>
      <c r="BA474" s="198"/>
      <c r="BB474" s="198"/>
      <c r="BC474" s="198"/>
      <c r="BD474" s="198"/>
      <c r="BE474" s="198"/>
      <c r="BF474" s="198"/>
      <c r="BG474" s="33">
        <f>SUM(F474:BF474)</f>
        <v>0</v>
      </c>
    </row>
    <row r="475" spans="1:62" ht="12.95" customHeight="1" x14ac:dyDescent="0.2">
      <c r="A475" s="405"/>
      <c r="B475" s="372"/>
      <c r="C475" s="359" t="str">
        <f>Parameters!$C$9</f>
        <v>50 to 59</v>
      </c>
      <c r="D475" s="363" t="str">
        <f>Parameters!$B$10</f>
        <v>Fever</v>
      </c>
      <c r="E475" s="64" t="str">
        <f>Parameters!$B$14</f>
        <v>Total</v>
      </c>
      <c r="F475" s="30">
        <f>F476+F477</f>
        <v>0</v>
      </c>
      <c r="G475" s="30">
        <f t="shared" ref="G475:BF475" si="377">G476+G477</f>
        <v>0</v>
      </c>
      <c r="H475" s="30">
        <f t="shared" si="377"/>
        <v>0</v>
      </c>
      <c r="I475" s="30">
        <f t="shared" si="377"/>
        <v>0</v>
      </c>
      <c r="J475" s="30">
        <f t="shared" si="377"/>
        <v>0</v>
      </c>
      <c r="K475" s="30">
        <f t="shared" si="377"/>
        <v>0</v>
      </c>
      <c r="L475" s="30">
        <f t="shared" si="377"/>
        <v>0</v>
      </c>
      <c r="M475" s="30">
        <f t="shared" si="377"/>
        <v>0</v>
      </c>
      <c r="N475" s="30">
        <f t="shared" si="377"/>
        <v>0</v>
      </c>
      <c r="O475" s="30">
        <f t="shared" si="377"/>
        <v>0</v>
      </c>
      <c r="P475" s="30">
        <f t="shared" si="377"/>
        <v>0</v>
      </c>
      <c r="Q475" s="30">
        <f t="shared" si="377"/>
        <v>0</v>
      </c>
      <c r="R475" s="30">
        <f t="shared" si="377"/>
        <v>0</v>
      </c>
      <c r="S475" s="30">
        <f t="shared" si="377"/>
        <v>0</v>
      </c>
      <c r="T475" s="30">
        <f t="shared" si="377"/>
        <v>0</v>
      </c>
      <c r="U475" s="30">
        <f t="shared" si="377"/>
        <v>0</v>
      </c>
      <c r="V475" s="30">
        <f t="shared" si="377"/>
        <v>0</v>
      </c>
      <c r="W475" s="30">
        <f t="shared" si="377"/>
        <v>0</v>
      </c>
      <c r="X475" s="30">
        <f t="shared" si="377"/>
        <v>0</v>
      </c>
      <c r="Y475" s="30">
        <f t="shared" si="377"/>
        <v>0</v>
      </c>
      <c r="Z475" s="30">
        <f t="shared" si="377"/>
        <v>0</v>
      </c>
      <c r="AA475" s="30">
        <f t="shared" si="377"/>
        <v>0</v>
      </c>
      <c r="AB475" s="30">
        <f t="shared" si="377"/>
        <v>0</v>
      </c>
      <c r="AC475" s="30">
        <f t="shared" si="377"/>
        <v>0</v>
      </c>
      <c r="AD475" s="30">
        <f t="shared" si="377"/>
        <v>0</v>
      </c>
      <c r="AE475" s="30">
        <f t="shared" si="377"/>
        <v>0</v>
      </c>
      <c r="AF475" s="30">
        <f t="shared" si="377"/>
        <v>0</v>
      </c>
      <c r="AG475" s="30">
        <f t="shared" si="377"/>
        <v>0</v>
      </c>
      <c r="AH475" s="30">
        <f t="shared" si="377"/>
        <v>0</v>
      </c>
      <c r="AI475" s="30">
        <f t="shared" si="377"/>
        <v>0</v>
      </c>
      <c r="AJ475" s="30">
        <f t="shared" si="377"/>
        <v>0</v>
      </c>
      <c r="AK475" s="30">
        <f t="shared" si="377"/>
        <v>0</v>
      </c>
      <c r="AL475" s="30">
        <f t="shared" si="377"/>
        <v>0</v>
      </c>
      <c r="AM475" s="30">
        <f t="shared" si="377"/>
        <v>0</v>
      </c>
      <c r="AN475" s="30">
        <f t="shared" si="377"/>
        <v>0</v>
      </c>
      <c r="AO475" s="30">
        <f t="shared" si="377"/>
        <v>0</v>
      </c>
      <c r="AP475" s="30">
        <f t="shared" si="377"/>
        <v>0</v>
      </c>
      <c r="AQ475" s="30">
        <f t="shared" si="377"/>
        <v>0</v>
      </c>
      <c r="AR475" s="30">
        <f t="shared" si="377"/>
        <v>0</v>
      </c>
      <c r="AS475" s="30">
        <f t="shared" si="377"/>
        <v>0</v>
      </c>
      <c r="AT475" s="30">
        <f t="shared" si="377"/>
        <v>0</v>
      </c>
      <c r="AU475" s="30">
        <f t="shared" si="377"/>
        <v>0</v>
      </c>
      <c r="AV475" s="30">
        <f t="shared" si="377"/>
        <v>0</v>
      </c>
      <c r="AW475" s="30">
        <f t="shared" si="377"/>
        <v>0</v>
      </c>
      <c r="AX475" s="30">
        <f t="shared" si="377"/>
        <v>0</v>
      </c>
      <c r="AY475" s="30">
        <f t="shared" si="377"/>
        <v>0</v>
      </c>
      <c r="AZ475" s="30">
        <f t="shared" si="377"/>
        <v>0</v>
      </c>
      <c r="BA475" s="30">
        <f t="shared" si="377"/>
        <v>0</v>
      </c>
      <c r="BB475" s="30">
        <f t="shared" si="377"/>
        <v>0</v>
      </c>
      <c r="BC475" s="30">
        <f t="shared" si="377"/>
        <v>0</v>
      </c>
      <c r="BD475" s="30">
        <f t="shared" si="377"/>
        <v>0</v>
      </c>
      <c r="BE475" s="30">
        <f t="shared" si="377"/>
        <v>0</v>
      </c>
      <c r="BF475" s="30">
        <f t="shared" si="377"/>
        <v>0</v>
      </c>
      <c r="BG475" s="31">
        <f>SUM(F475:BF475)</f>
        <v>0</v>
      </c>
    </row>
    <row r="476" spans="1:62" ht="12.95" customHeight="1" x14ac:dyDescent="0.2">
      <c r="A476" s="405"/>
      <c r="B476" s="372"/>
      <c r="C476" s="360"/>
      <c r="D476" s="364"/>
      <c r="E476" s="65"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78">SUM(F476:BF476)</f>
        <v>0</v>
      </c>
    </row>
    <row r="477" spans="1:62" ht="12.95" customHeight="1" x14ac:dyDescent="0.2">
      <c r="A477" s="405"/>
      <c r="B477" s="372"/>
      <c r="C477" s="360"/>
      <c r="D477" s="365"/>
      <c r="E477" s="65"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78"/>
        <v>0</v>
      </c>
    </row>
    <row r="478" spans="1:62" ht="12.95" customHeight="1" x14ac:dyDescent="0.2">
      <c r="A478" s="405"/>
      <c r="B478" s="372"/>
      <c r="C478" s="361"/>
      <c r="D478" s="366" t="str">
        <f>Parameters!$B$11</f>
        <v>Hosp.</v>
      </c>
      <c r="E478" s="66" t="str">
        <f>Parameters!$B$14</f>
        <v>Total</v>
      </c>
      <c r="F478" s="14">
        <f t="shared" ref="F478:BF478" si="379">F479+F480</f>
        <v>0</v>
      </c>
      <c r="G478" s="14">
        <f t="shared" si="379"/>
        <v>0</v>
      </c>
      <c r="H478" s="14">
        <f t="shared" si="379"/>
        <v>0</v>
      </c>
      <c r="I478" s="14">
        <f t="shared" si="379"/>
        <v>0</v>
      </c>
      <c r="J478" s="14">
        <f t="shared" si="379"/>
        <v>0</v>
      </c>
      <c r="K478" s="14">
        <f t="shared" si="379"/>
        <v>0</v>
      </c>
      <c r="L478" s="14">
        <f t="shared" si="379"/>
        <v>0</v>
      </c>
      <c r="M478" s="14">
        <f t="shared" si="379"/>
        <v>0</v>
      </c>
      <c r="N478" s="14">
        <f t="shared" si="379"/>
        <v>0</v>
      </c>
      <c r="O478" s="14">
        <f t="shared" si="379"/>
        <v>0</v>
      </c>
      <c r="P478" s="14">
        <f t="shared" si="379"/>
        <v>0</v>
      </c>
      <c r="Q478" s="14">
        <f t="shared" si="379"/>
        <v>0</v>
      </c>
      <c r="R478" s="14">
        <f t="shared" si="379"/>
        <v>0</v>
      </c>
      <c r="S478" s="14">
        <f t="shared" si="379"/>
        <v>0</v>
      </c>
      <c r="T478" s="14">
        <f t="shared" si="379"/>
        <v>0</v>
      </c>
      <c r="U478" s="14">
        <f t="shared" si="379"/>
        <v>0</v>
      </c>
      <c r="V478" s="14">
        <f t="shared" si="379"/>
        <v>0</v>
      </c>
      <c r="W478" s="14">
        <f t="shared" si="379"/>
        <v>0</v>
      </c>
      <c r="X478" s="14">
        <f t="shared" si="379"/>
        <v>0</v>
      </c>
      <c r="Y478" s="14">
        <f t="shared" si="379"/>
        <v>0</v>
      </c>
      <c r="Z478" s="14">
        <f t="shared" si="379"/>
        <v>0</v>
      </c>
      <c r="AA478" s="14">
        <f t="shared" si="379"/>
        <v>0</v>
      </c>
      <c r="AB478" s="14">
        <f t="shared" si="379"/>
        <v>0</v>
      </c>
      <c r="AC478" s="14">
        <f t="shared" si="379"/>
        <v>0</v>
      </c>
      <c r="AD478" s="14">
        <f t="shared" si="379"/>
        <v>0</v>
      </c>
      <c r="AE478" s="14">
        <f t="shared" si="379"/>
        <v>0</v>
      </c>
      <c r="AF478" s="14">
        <f t="shared" si="379"/>
        <v>0</v>
      </c>
      <c r="AG478" s="14">
        <f t="shared" si="379"/>
        <v>0</v>
      </c>
      <c r="AH478" s="14">
        <f t="shared" si="379"/>
        <v>0</v>
      </c>
      <c r="AI478" s="14">
        <f t="shared" si="379"/>
        <v>0</v>
      </c>
      <c r="AJ478" s="14">
        <f t="shared" si="379"/>
        <v>0</v>
      </c>
      <c r="AK478" s="14">
        <f t="shared" si="379"/>
        <v>0</v>
      </c>
      <c r="AL478" s="14">
        <f t="shared" si="379"/>
        <v>0</v>
      </c>
      <c r="AM478" s="14">
        <f t="shared" si="379"/>
        <v>0</v>
      </c>
      <c r="AN478" s="14">
        <f t="shared" si="379"/>
        <v>0</v>
      </c>
      <c r="AO478" s="14">
        <f t="shared" si="379"/>
        <v>0</v>
      </c>
      <c r="AP478" s="14">
        <f t="shared" si="379"/>
        <v>0</v>
      </c>
      <c r="AQ478" s="14">
        <f t="shared" si="379"/>
        <v>0</v>
      </c>
      <c r="AR478" s="14">
        <f t="shared" si="379"/>
        <v>0</v>
      </c>
      <c r="AS478" s="14">
        <f t="shared" si="379"/>
        <v>0</v>
      </c>
      <c r="AT478" s="14">
        <f t="shared" si="379"/>
        <v>0</v>
      </c>
      <c r="AU478" s="14">
        <f t="shared" si="379"/>
        <v>0</v>
      </c>
      <c r="AV478" s="14">
        <f t="shared" si="379"/>
        <v>0</v>
      </c>
      <c r="AW478" s="14">
        <f t="shared" si="379"/>
        <v>0</v>
      </c>
      <c r="AX478" s="14">
        <f t="shared" si="379"/>
        <v>0</v>
      </c>
      <c r="AY478" s="14">
        <f t="shared" si="379"/>
        <v>0</v>
      </c>
      <c r="AZ478" s="14">
        <f t="shared" si="379"/>
        <v>0</v>
      </c>
      <c r="BA478" s="14">
        <f t="shared" si="379"/>
        <v>0</v>
      </c>
      <c r="BB478" s="14">
        <f t="shared" si="379"/>
        <v>0</v>
      </c>
      <c r="BC478" s="14">
        <f t="shared" si="379"/>
        <v>0</v>
      </c>
      <c r="BD478" s="14">
        <f t="shared" si="379"/>
        <v>0</v>
      </c>
      <c r="BE478" s="14">
        <f t="shared" si="379"/>
        <v>0</v>
      </c>
      <c r="BF478" s="14">
        <f t="shared" si="379"/>
        <v>0</v>
      </c>
      <c r="BG478" s="29">
        <f t="shared" si="378"/>
        <v>0</v>
      </c>
    </row>
    <row r="479" spans="1:62" ht="12.95" customHeight="1" x14ac:dyDescent="0.2">
      <c r="A479" s="405"/>
      <c r="B479" s="372"/>
      <c r="C479" s="361"/>
      <c r="D479" s="367"/>
      <c r="E479" s="43" t="str">
        <f>Parameters!$B$15</f>
        <v>Fem.</v>
      </c>
      <c r="F479" s="198"/>
      <c r="G479" s="198"/>
      <c r="H479" s="198"/>
      <c r="I479" s="198"/>
      <c r="J479" s="198"/>
      <c r="K479" s="198"/>
      <c r="L479" s="198"/>
      <c r="M479" s="198"/>
      <c r="N479" s="198"/>
      <c r="O479" s="198"/>
      <c r="P479" s="198"/>
      <c r="Q479" s="198"/>
      <c r="R479" s="198"/>
      <c r="S479" s="198"/>
      <c r="T479" s="198"/>
      <c r="U479" s="198"/>
      <c r="V479" s="198"/>
      <c r="W479" s="198"/>
      <c r="X479" s="198"/>
      <c r="Y479" s="198"/>
      <c r="Z479" s="198"/>
      <c r="AA479" s="198"/>
      <c r="AB479" s="198"/>
      <c r="AC479" s="198"/>
      <c r="AD479" s="198"/>
      <c r="AE479" s="198"/>
      <c r="AF479" s="198"/>
      <c r="AG479" s="198"/>
      <c r="AH479" s="198"/>
      <c r="AI479" s="198"/>
      <c r="AJ479" s="198"/>
      <c r="AK479" s="198"/>
      <c r="AL479" s="198"/>
      <c r="AM479" s="198"/>
      <c r="AN479" s="198"/>
      <c r="AO479" s="198"/>
      <c r="AP479" s="198"/>
      <c r="AQ479" s="198"/>
      <c r="AR479" s="198"/>
      <c r="AS479" s="198"/>
      <c r="AT479" s="198"/>
      <c r="AU479" s="198"/>
      <c r="AV479" s="198"/>
      <c r="AW479" s="198"/>
      <c r="AX479" s="198"/>
      <c r="AY479" s="198"/>
      <c r="AZ479" s="198"/>
      <c r="BA479" s="198"/>
      <c r="BB479" s="198"/>
      <c r="BC479" s="198"/>
      <c r="BD479" s="198"/>
      <c r="BE479" s="198"/>
      <c r="BF479" s="198"/>
      <c r="BG479" s="16">
        <f t="shared" si="378"/>
        <v>0</v>
      </c>
    </row>
    <row r="480" spans="1:62" ht="12.95" customHeight="1" x14ac:dyDescent="0.2">
      <c r="A480" s="405"/>
      <c r="B480" s="372"/>
      <c r="C480" s="361"/>
      <c r="D480" s="368"/>
      <c r="E480" s="43" t="str">
        <f>Parameters!$B$16</f>
        <v>Male</v>
      </c>
      <c r="F480" s="198"/>
      <c r="G480" s="198"/>
      <c r="H480" s="198"/>
      <c r="I480" s="198"/>
      <c r="J480" s="198"/>
      <c r="K480" s="198"/>
      <c r="L480" s="198"/>
      <c r="M480" s="198"/>
      <c r="N480" s="198"/>
      <c r="O480" s="198"/>
      <c r="P480" s="198"/>
      <c r="Q480" s="198"/>
      <c r="R480" s="198"/>
      <c r="S480" s="198"/>
      <c r="T480" s="198"/>
      <c r="U480" s="198"/>
      <c r="V480" s="198"/>
      <c r="W480" s="198"/>
      <c r="X480" s="198"/>
      <c r="Y480" s="198"/>
      <c r="Z480" s="198"/>
      <c r="AA480" s="198"/>
      <c r="AB480" s="198"/>
      <c r="AC480" s="198"/>
      <c r="AD480" s="198"/>
      <c r="AE480" s="198"/>
      <c r="AF480" s="198"/>
      <c r="AG480" s="198"/>
      <c r="AH480" s="198"/>
      <c r="AI480" s="198"/>
      <c r="AJ480" s="198"/>
      <c r="AK480" s="198"/>
      <c r="AL480" s="198"/>
      <c r="AM480" s="198"/>
      <c r="AN480" s="198"/>
      <c r="AO480" s="198"/>
      <c r="AP480" s="198"/>
      <c r="AQ480" s="198"/>
      <c r="AR480" s="198"/>
      <c r="AS480" s="198"/>
      <c r="AT480" s="198"/>
      <c r="AU480" s="198"/>
      <c r="AV480" s="198"/>
      <c r="AW480" s="198"/>
      <c r="AX480" s="198"/>
      <c r="AY480" s="198"/>
      <c r="AZ480" s="198"/>
      <c r="BA480" s="198"/>
      <c r="BB480" s="198"/>
      <c r="BC480" s="198"/>
      <c r="BD480" s="198"/>
      <c r="BE480" s="198"/>
      <c r="BF480" s="198"/>
      <c r="BG480" s="16">
        <f t="shared" si="378"/>
        <v>0</v>
      </c>
    </row>
    <row r="481" spans="1:59" ht="12.95" customHeight="1" x14ac:dyDescent="0.2">
      <c r="A481" s="405"/>
      <c r="B481" s="372"/>
      <c r="C481" s="361"/>
      <c r="D481" s="369" t="str">
        <f>Parameters!$B$12</f>
        <v>ICU</v>
      </c>
      <c r="E481" s="66" t="str">
        <f>Parameters!$B$14</f>
        <v>Total</v>
      </c>
      <c r="F481" s="14">
        <f t="shared" ref="F481:BF481" si="380">F482+F483</f>
        <v>0</v>
      </c>
      <c r="G481" s="14">
        <f t="shared" si="380"/>
        <v>0</v>
      </c>
      <c r="H481" s="14">
        <f t="shared" si="380"/>
        <v>0</v>
      </c>
      <c r="I481" s="14">
        <f t="shared" si="380"/>
        <v>0</v>
      </c>
      <c r="J481" s="14">
        <f t="shared" si="380"/>
        <v>0</v>
      </c>
      <c r="K481" s="14">
        <f t="shared" si="380"/>
        <v>0</v>
      </c>
      <c r="L481" s="14">
        <f t="shared" si="380"/>
        <v>0</v>
      </c>
      <c r="M481" s="14">
        <f t="shared" si="380"/>
        <v>0</v>
      </c>
      <c r="N481" s="14">
        <f t="shared" si="380"/>
        <v>0</v>
      </c>
      <c r="O481" s="14">
        <f t="shared" si="380"/>
        <v>0</v>
      </c>
      <c r="P481" s="14">
        <f t="shared" si="380"/>
        <v>0</v>
      </c>
      <c r="Q481" s="14">
        <f t="shared" si="380"/>
        <v>0</v>
      </c>
      <c r="R481" s="14">
        <f t="shared" si="380"/>
        <v>0</v>
      </c>
      <c r="S481" s="14">
        <f t="shared" si="380"/>
        <v>0</v>
      </c>
      <c r="T481" s="14">
        <f t="shared" si="380"/>
        <v>0</v>
      </c>
      <c r="U481" s="14">
        <f t="shared" si="380"/>
        <v>0</v>
      </c>
      <c r="V481" s="14">
        <f t="shared" si="380"/>
        <v>0</v>
      </c>
      <c r="W481" s="14">
        <f t="shared" si="380"/>
        <v>0</v>
      </c>
      <c r="X481" s="14">
        <f t="shared" si="380"/>
        <v>0</v>
      </c>
      <c r="Y481" s="14">
        <f t="shared" si="380"/>
        <v>0</v>
      </c>
      <c r="Z481" s="14">
        <f t="shared" si="380"/>
        <v>0</v>
      </c>
      <c r="AA481" s="14">
        <f t="shared" si="380"/>
        <v>0</v>
      </c>
      <c r="AB481" s="14">
        <f t="shared" si="380"/>
        <v>0</v>
      </c>
      <c r="AC481" s="14">
        <f t="shared" si="380"/>
        <v>0</v>
      </c>
      <c r="AD481" s="14">
        <f t="shared" si="380"/>
        <v>0</v>
      </c>
      <c r="AE481" s="14">
        <f t="shared" si="380"/>
        <v>0</v>
      </c>
      <c r="AF481" s="14">
        <f t="shared" si="380"/>
        <v>0</v>
      </c>
      <c r="AG481" s="14">
        <f t="shared" si="380"/>
        <v>0</v>
      </c>
      <c r="AH481" s="14">
        <f t="shared" si="380"/>
        <v>0</v>
      </c>
      <c r="AI481" s="14">
        <f t="shared" si="380"/>
        <v>0</v>
      </c>
      <c r="AJ481" s="14">
        <f t="shared" si="380"/>
        <v>0</v>
      </c>
      <c r="AK481" s="14">
        <f t="shared" si="380"/>
        <v>0</v>
      </c>
      <c r="AL481" s="14">
        <f t="shared" si="380"/>
        <v>0</v>
      </c>
      <c r="AM481" s="14">
        <f t="shared" si="380"/>
        <v>0</v>
      </c>
      <c r="AN481" s="14">
        <f t="shared" si="380"/>
        <v>0</v>
      </c>
      <c r="AO481" s="14">
        <f t="shared" si="380"/>
        <v>0</v>
      </c>
      <c r="AP481" s="14">
        <f t="shared" si="380"/>
        <v>0</v>
      </c>
      <c r="AQ481" s="14">
        <f t="shared" si="380"/>
        <v>0</v>
      </c>
      <c r="AR481" s="14">
        <f t="shared" si="380"/>
        <v>0</v>
      </c>
      <c r="AS481" s="14">
        <f t="shared" si="380"/>
        <v>0</v>
      </c>
      <c r="AT481" s="14">
        <f t="shared" si="380"/>
        <v>0</v>
      </c>
      <c r="AU481" s="14">
        <f t="shared" si="380"/>
        <v>0</v>
      </c>
      <c r="AV481" s="14">
        <f t="shared" si="380"/>
        <v>0</v>
      </c>
      <c r="AW481" s="14">
        <f t="shared" si="380"/>
        <v>0</v>
      </c>
      <c r="AX481" s="14">
        <f t="shared" si="380"/>
        <v>0</v>
      </c>
      <c r="AY481" s="14">
        <f t="shared" si="380"/>
        <v>0</v>
      </c>
      <c r="AZ481" s="14">
        <f t="shared" si="380"/>
        <v>0</v>
      </c>
      <c r="BA481" s="14">
        <f t="shared" si="380"/>
        <v>0</v>
      </c>
      <c r="BB481" s="14">
        <f t="shared" si="380"/>
        <v>0</v>
      </c>
      <c r="BC481" s="14">
        <f t="shared" si="380"/>
        <v>0</v>
      </c>
      <c r="BD481" s="14">
        <f t="shared" si="380"/>
        <v>0</v>
      </c>
      <c r="BE481" s="14">
        <f t="shared" si="380"/>
        <v>0</v>
      </c>
      <c r="BF481" s="14">
        <f t="shared" si="380"/>
        <v>0</v>
      </c>
      <c r="BG481" s="29">
        <f t="shared" si="378"/>
        <v>0</v>
      </c>
    </row>
    <row r="482" spans="1:59" ht="12.95" customHeight="1" x14ac:dyDescent="0.2">
      <c r="A482" s="405"/>
      <c r="B482" s="372"/>
      <c r="C482" s="361"/>
      <c r="D482" s="367"/>
      <c r="E482" s="43" t="str">
        <f>Parameters!$B$15</f>
        <v>Fem.</v>
      </c>
      <c r="F482" s="198"/>
      <c r="G482" s="198"/>
      <c r="H482" s="198"/>
      <c r="I482" s="198"/>
      <c r="J482" s="198"/>
      <c r="K482" s="198"/>
      <c r="L482" s="198"/>
      <c r="M482" s="198"/>
      <c r="N482" s="198"/>
      <c r="O482" s="198"/>
      <c r="P482" s="198"/>
      <c r="Q482" s="198"/>
      <c r="R482" s="198"/>
      <c r="S482" s="198"/>
      <c r="T482" s="198"/>
      <c r="U482" s="198"/>
      <c r="V482" s="198"/>
      <c r="W482" s="198"/>
      <c r="X482" s="198"/>
      <c r="Y482" s="198"/>
      <c r="Z482" s="198"/>
      <c r="AA482" s="198"/>
      <c r="AB482" s="198"/>
      <c r="AC482" s="198"/>
      <c r="AD482" s="198"/>
      <c r="AE482" s="198"/>
      <c r="AF482" s="198"/>
      <c r="AG482" s="198"/>
      <c r="AH482" s="198"/>
      <c r="AI482" s="198"/>
      <c r="AJ482" s="198"/>
      <c r="AK482" s="198"/>
      <c r="AL482" s="198"/>
      <c r="AM482" s="198"/>
      <c r="AN482" s="198"/>
      <c r="AO482" s="198"/>
      <c r="AP482" s="198"/>
      <c r="AQ482" s="198"/>
      <c r="AR482" s="198"/>
      <c r="AS482" s="198"/>
      <c r="AT482" s="198"/>
      <c r="AU482" s="198"/>
      <c r="AV482" s="198"/>
      <c r="AW482" s="198"/>
      <c r="AX482" s="198"/>
      <c r="AY482" s="198"/>
      <c r="AZ482" s="198"/>
      <c r="BA482" s="198"/>
      <c r="BB482" s="198"/>
      <c r="BC482" s="198"/>
      <c r="BD482" s="198"/>
      <c r="BE482" s="198"/>
      <c r="BF482" s="198"/>
      <c r="BG482" s="16">
        <f t="shared" si="378"/>
        <v>0</v>
      </c>
    </row>
    <row r="483" spans="1:59" ht="12.95" customHeight="1" x14ac:dyDescent="0.2">
      <c r="A483" s="405"/>
      <c r="B483" s="372"/>
      <c r="C483" s="361"/>
      <c r="D483" s="368"/>
      <c r="E483" s="43" t="str">
        <f>Parameters!$B$16</f>
        <v>Male</v>
      </c>
      <c r="F483" s="198"/>
      <c r="G483" s="198"/>
      <c r="H483" s="198"/>
      <c r="I483" s="198"/>
      <c r="J483" s="198"/>
      <c r="K483" s="198"/>
      <c r="L483" s="198"/>
      <c r="M483" s="198"/>
      <c r="N483" s="198"/>
      <c r="O483" s="198"/>
      <c r="P483" s="198"/>
      <c r="Q483" s="198"/>
      <c r="R483" s="198"/>
      <c r="S483" s="198"/>
      <c r="T483" s="198"/>
      <c r="U483" s="198"/>
      <c r="V483" s="198"/>
      <c r="W483" s="198"/>
      <c r="X483" s="198"/>
      <c r="Y483" s="198"/>
      <c r="Z483" s="198"/>
      <c r="AA483" s="198"/>
      <c r="AB483" s="198"/>
      <c r="AC483" s="198"/>
      <c r="AD483" s="198"/>
      <c r="AE483" s="198"/>
      <c r="AF483" s="198"/>
      <c r="AG483" s="198"/>
      <c r="AH483" s="198"/>
      <c r="AI483" s="198"/>
      <c r="AJ483" s="198"/>
      <c r="AK483" s="198"/>
      <c r="AL483" s="198"/>
      <c r="AM483" s="198"/>
      <c r="AN483" s="198"/>
      <c r="AO483" s="198"/>
      <c r="AP483" s="198"/>
      <c r="AQ483" s="198"/>
      <c r="AR483" s="198"/>
      <c r="AS483" s="198"/>
      <c r="AT483" s="198"/>
      <c r="AU483" s="198"/>
      <c r="AV483" s="198"/>
      <c r="AW483" s="198"/>
      <c r="AX483" s="198"/>
      <c r="AY483" s="198"/>
      <c r="AZ483" s="198"/>
      <c r="BA483" s="198"/>
      <c r="BB483" s="198"/>
      <c r="BC483" s="198"/>
      <c r="BD483" s="198"/>
      <c r="BE483" s="198"/>
      <c r="BF483" s="198"/>
      <c r="BG483" s="16">
        <f t="shared" si="378"/>
        <v>0</v>
      </c>
    </row>
    <row r="484" spans="1:59" ht="12.95" customHeight="1" x14ac:dyDescent="0.2">
      <c r="A484" s="405"/>
      <c r="B484" s="372"/>
      <c r="C484" s="361"/>
      <c r="D484" s="369" t="str">
        <f>Parameters!$B$13</f>
        <v>Death</v>
      </c>
      <c r="E484" s="66" t="str">
        <f>Parameters!$B$14</f>
        <v>Total</v>
      </c>
      <c r="F484" s="14">
        <f t="shared" ref="F484:BF484" si="381">F485+F486</f>
        <v>0</v>
      </c>
      <c r="G484" s="14">
        <f t="shared" si="381"/>
        <v>0</v>
      </c>
      <c r="H484" s="14">
        <f t="shared" si="381"/>
        <v>0</v>
      </c>
      <c r="I484" s="14">
        <f t="shared" si="381"/>
        <v>0</v>
      </c>
      <c r="J484" s="14">
        <f t="shared" si="381"/>
        <v>0</v>
      </c>
      <c r="K484" s="14">
        <f t="shared" si="381"/>
        <v>0</v>
      </c>
      <c r="L484" s="14">
        <f t="shared" si="381"/>
        <v>0</v>
      </c>
      <c r="M484" s="14">
        <f t="shared" si="381"/>
        <v>0</v>
      </c>
      <c r="N484" s="14">
        <f t="shared" si="381"/>
        <v>0</v>
      </c>
      <c r="O484" s="14">
        <f t="shared" si="381"/>
        <v>0</v>
      </c>
      <c r="P484" s="14">
        <f t="shared" si="381"/>
        <v>0</v>
      </c>
      <c r="Q484" s="14">
        <f t="shared" si="381"/>
        <v>0</v>
      </c>
      <c r="R484" s="14">
        <f t="shared" si="381"/>
        <v>0</v>
      </c>
      <c r="S484" s="14">
        <f t="shared" si="381"/>
        <v>0</v>
      </c>
      <c r="T484" s="14">
        <f t="shared" si="381"/>
        <v>0</v>
      </c>
      <c r="U484" s="14">
        <f t="shared" si="381"/>
        <v>0</v>
      </c>
      <c r="V484" s="14">
        <f t="shared" si="381"/>
        <v>0</v>
      </c>
      <c r="W484" s="14">
        <f t="shared" si="381"/>
        <v>0</v>
      </c>
      <c r="X484" s="14">
        <f t="shared" si="381"/>
        <v>0</v>
      </c>
      <c r="Y484" s="14">
        <f t="shared" si="381"/>
        <v>0</v>
      </c>
      <c r="Z484" s="14">
        <f t="shared" si="381"/>
        <v>0</v>
      </c>
      <c r="AA484" s="14">
        <f t="shared" si="381"/>
        <v>0</v>
      </c>
      <c r="AB484" s="14">
        <f t="shared" si="381"/>
        <v>0</v>
      </c>
      <c r="AC484" s="14">
        <f t="shared" si="381"/>
        <v>0</v>
      </c>
      <c r="AD484" s="14">
        <f t="shared" si="381"/>
        <v>0</v>
      </c>
      <c r="AE484" s="14">
        <f t="shared" si="381"/>
        <v>0</v>
      </c>
      <c r="AF484" s="14">
        <f t="shared" si="381"/>
        <v>0</v>
      </c>
      <c r="AG484" s="14">
        <f t="shared" si="381"/>
        <v>0</v>
      </c>
      <c r="AH484" s="14">
        <f t="shared" si="381"/>
        <v>0</v>
      </c>
      <c r="AI484" s="14">
        <f t="shared" si="381"/>
        <v>0</v>
      </c>
      <c r="AJ484" s="14">
        <f t="shared" si="381"/>
        <v>0</v>
      </c>
      <c r="AK484" s="14">
        <f t="shared" si="381"/>
        <v>0</v>
      </c>
      <c r="AL484" s="14">
        <f t="shared" si="381"/>
        <v>0</v>
      </c>
      <c r="AM484" s="14">
        <f t="shared" si="381"/>
        <v>0</v>
      </c>
      <c r="AN484" s="14">
        <f t="shared" si="381"/>
        <v>0</v>
      </c>
      <c r="AO484" s="14">
        <f t="shared" si="381"/>
        <v>0</v>
      </c>
      <c r="AP484" s="14">
        <f t="shared" si="381"/>
        <v>0</v>
      </c>
      <c r="AQ484" s="14">
        <f t="shared" si="381"/>
        <v>0</v>
      </c>
      <c r="AR484" s="14">
        <f t="shared" si="381"/>
        <v>0</v>
      </c>
      <c r="AS484" s="14">
        <f t="shared" si="381"/>
        <v>0</v>
      </c>
      <c r="AT484" s="14">
        <f t="shared" si="381"/>
        <v>0</v>
      </c>
      <c r="AU484" s="14">
        <f t="shared" si="381"/>
        <v>0</v>
      </c>
      <c r="AV484" s="14">
        <f t="shared" si="381"/>
        <v>0</v>
      </c>
      <c r="AW484" s="14">
        <f t="shared" si="381"/>
        <v>0</v>
      </c>
      <c r="AX484" s="14">
        <f t="shared" si="381"/>
        <v>0</v>
      </c>
      <c r="AY484" s="14">
        <f t="shared" si="381"/>
        <v>0</v>
      </c>
      <c r="AZ484" s="14">
        <f t="shared" si="381"/>
        <v>0</v>
      </c>
      <c r="BA484" s="14">
        <f t="shared" si="381"/>
        <v>0</v>
      </c>
      <c r="BB484" s="14">
        <f t="shared" si="381"/>
        <v>0</v>
      </c>
      <c r="BC484" s="14">
        <f t="shared" si="381"/>
        <v>0</v>
      </c>
      <c r="BD484" s="14">
        <f t="shared" si="381"/>
        <v>0</v>
      </c>
      <c r="BE484" s="14">
        <f t="shared" si="381"/>
        <v>0</v>
      </c>
      <c r="BF484" s="14">
        <f t="shared" si="381"/>
        <v>0</v>
      </c>
      <c r="BG484" s="29">
        <f t="shared" si="378"/>
        <v>0</v>
      </c>
    </row>
    <row r="485" spans="1:59" ht="12.95" customHeight="1" x14ac:dyDescent="0.2">
      <c r="A485" s="405"/>
      <c r="B485" s="372"/>
      <c r="C485" s="361"/>
      <c r="D485" s="367"/>
      <c r="E485" s="43" t="str">
        <f>Parameters!$B$15</f>
        <v>Fem.</v>
      </c>
      <c r="F485" s="198"/>
      <c r="G485" s="198"/>
      <c r="H485" s="198"/>
      <c r="I485" s="198"/>
      <c r="J485" s="198"/>
      <c r="K485" s="198"/>
      <c r="L485" s="198"/>
      <c r="M485" s="198"/>
      <c r="N485" s="198"/>
      <c r="O485" s="198"/>
      <c r="P485" s="198"/>
      <c r="Q485" s="198"/>
      <c r="R485" s="198"/>
      <c r="S485" s="198"/>
      <c r="T485" s="198"/>
      <c r="U485" s="198"/>
      <c r="V485" s="198"/>
      <c r="W485" s="198"/>
      <c r="X485" s="198"/>
      <c r="Y485" s="198"/>
      <c r="Z485" s="198"/>
      <c r="AA485" s="198"/>
      <c r="AB485" s="198"/>
      <c r="AC485" s="198"/>
      <c r="AD485" s="198"/>
      <c r="AE485" s="198"/>
      <c r="AF485" s="198"/>
      <c r="AG485" s="198"/>
      <c r="AH485" s="198"/>
      <c r="AI485" s="198"/>
      <c r="AJ485" s="198"/>
      <c r="AK485" s="198"/>
      <c r="AL485" s="198"/>
      <c r="AM485" s="198"/>
      <c r="AN485" s="198"/>
      <c r="AO485" s="198"/>
      <c r="AP485" s="198"/>
      <c r="AQ485" s="198"/>
      <c r="AR485" s="198"/>
      <c r="AS485" s="198"/>
      <c r="AT485" s="198"/>
      <c r="AU485" s="198"/>
      <c r="AV485" s="198"/>
      <c r="AW485" s="198"/>
      <c r="AX485" s="198"/>
      <c r="AY485" s="198"/>
      <c r="AZ485" s="198"/>
      <c r="BA485" s="198"/>
      <c r="BB485" s="198"/>
      <c r="BC485" s="198"/>
      <c r="BD485" s="198"/>
      <c r="BE485" s="198"/>
      <c r="BF485" s="198"/>
      <c r="BG485" s="16">
        <f t="shared" si="378"/>
        <v>0</v>
      </c>
    </row>
    <row r="486" spans="1:59" ht="12.95" customHeight="1" thickBot="1" x14ac:dyDescent="0.25">
      <c r="A486" s="405"/>
      <c r="B486" s="372"/>
      <c r="C486" s="362"/>
      <c r="D486" s="370"/>
      <c r="E486" s="43" t="str">
        <f>Parameters!$B$16</f>
        <v>Male</v>
      </c>
      <c r="F486" s="198"/>
      <c r="G486" s="198"/>
      <c r="H486" s="198"/>
      <c r="I486" s="198"/>
      <c r="J486" s="198"/>
      <c r="K486" s="198"/>
      <c r="L486" s="198"/>
      <c r="M486" s="198"/>
      <c r="N486" s="198"/>
      <c r="O486" s="198"/>
      <c r="P486" s="198"/>
      <c r="Q486" s="198"/>
      <c r="R486" s="198"/>
      <c r="S486" s="198"/>
      <c r="T486" s="198"/>
      <c r="U486" s="198"/>
      <c r="V486" s="198"/>
      <c r="W486" s="198"/>
      <c r="X486" s="198"/>
      <c r="Y486" s="198"/>
      <c r="Z486" s="198"/>
      <c r="AA486" s="198"/>
      <c r="AB486" s="198"/>
      <c r="AC486" s="198"/>
      <c r="AD486" s="198"/>
      <c r="AE486" s="198"/>
      <c r="AF486" s="198"/>
      <c r="AG486" s="198"/>
      <c r="AH486" s="198"/>
      <c r="AI486" s="198"/>
      <c r="AJ486" s="198"/>
      <c r="AK486" s="198"/>
      <c r="AL486" s="198"/>
      <c r="AM486" s="198"/>
      <c r="AN486" s="198"/>
      <c r="AO486" s="198"/>
      <c r="AP486" s="198"/>
      <c r="AQ486" s="198"/>
      <c r="AR486" s="198"/>
      <c r="AS486" s="198"/>
      <c r="AT486" s="198"/>
      <c r="AU486" s="198"/>
      <c r="AV486" s="198"/>
      <c r="AW486" s="198"/>
      <c r="AX486" s="198"/>
      <c r="AY486" s="198"/>
      <c r="AZ486" s="198"/>
      <c r="BA486" s="198"/>
      <c r="BB486" s="198"/>
      <c r="BC486" s="198"/>
      <c r="BD486" s="198"/>
      <c r="BE486" s="198"/>
      <c r="BF486" s="198"/>
      <c r="BG486" s="33">
        <f>SUM(F486:BF486)</f>
        <v>0</v>
      </c>
    </row>
    <row r="487" spans="1:59" ht="12.95" customHeight="1" x14ac:dyDescent="0.2">
      <c r="A487" s="405"/>
      <c r="B487" s="372"/>
      <c r="C487" s="359" t="str">
        <f>Parameters!$C$10</f>
        <v>60 to 64</v>
      </c>
      <c r="D487" s="363" t="str">
        <f>Parameters!$B$10</f>
        <v>Fever</v>
      </c>
      <c r="E487" s="64" t="str">
        <f>Parameters!$B$14</f>
        <v>Total</v>
      </c>
      <c r="F487" s="30">
        <f>F488+F489</f>
        <v>0</v>
      </c>
      <c r="G487" s="30">
        <f t="shared" ref="G487:BF487" si="382">G488+G489</f>
        <v>0</v>
      </c>
      <c r="H487" s="30">
        <f t="shared" si="382"/>
        <v>0</v>
      </c>
      <c r="I487" s="30">
        <f t="shared" si="382"/>
        <v>0</v>
      </c>
      <c r="J487" s="30">
        <f t="shared" si="382"/>
        <v>0</v>
      </c>
      <c r="K487" s="30">
        <f t="shared" si="382"/>
        <v>0</v>
      </c>
      <c r="L487" s="30">
        <f t="shared" si="382"/>
        <v>0</v>
      </c>
      <c r="M487" s="30">
        <f t="shared" si="382"/>
        <v>0</v>
      </c>
      <c r="N487" s="30">
        <f t="shared" si="382"/>
        <v>0</v>
      </c>
      <c r="O487" s="30">
        <f t="shared" si="382"/>
        <v>0</v>
      </c>
      <c r="P487" s="30">
        <f t="shared" si="382"/>
        <v>0</v>
      </c>
      <c r="Q487" s="30">
        <f t="shared" si="382"/>
        <v>0</v>
      </c>
      <c r="R487" s="30">
        <f t="shared" si="382"/>
        <v>0</v>
      </c>
      <c r="S487" s="30">
        <f t="shared" si="382"/>
        <v>0</v>
      </c>
      <c r="T487" s="30">
        <f t="shared" si="382"/>
        <v>0</v>
      </c>
      <c r="U487" s="30">
        <f t="shared" si="382"/>
        <v>0</v>
      </c>
      <c r="V487" s="30">
        <f t="shared" si="382"/>
        <v>0</v>
      </c>
      <c r="W487" s="30">
        <f t="shared" si="382"/>
        <v>0</v>
      </c>
      <c r="X487" s="30">
        <f t="shared" si="382"/>
        <v>0</v>
      </c>
      <c r="Y487" s="30">
        <f t="shared" si="382"/>
        <v>0</v>
      </c>
      <c r="Z487" s="30">
        <f t="shared" si="382"/>
        <v>0</v>
      </c>
      <c r="AA487" s="30">
        <f t="shared" si="382"/>
        <v>0</v>
      </c>
      <c r="AB487" s="30">
        <f t="shared" si="382"/>
        <v>0</v>
      </c>
      <c r="AC487" s="30">
        <f t="shared" si="382"/>
        <v>0</v>
      </c>
      <c r="AD487" s="30">
        <f t="shared" si="382"/>
        <v>0</v>
      </c>
      <c r="AE487" s="30">
        <f t="shared" si="382"/>
        <v>0</v>
      </c>
      <c r="AF487" s="30">
        <f t="shared" si="382"/>
        <v>0</v>
      </c>
      <c r="AG487" s="30">
        <f t="shared" si="382"/>
        <v>0</v>
      </c>
      <c r="AH487" s="30">
        <f t="shared" si="382"/>
        <v>0</v>
      </c>
      <c r="AI487" s="30">
        <f t="shared" si="382"/>
        <v>0</v>
      </c>
      <c r="AJ487" s="30">
        <f t="shared" si="382"/>
        <v>0</v>
      </c>
      <c r="AK487" s="30">
        <f t="shared" si="382"/>
        <v>0</v>
      </c>
      <c r="AL487" s="30">
        <f t="shared" si="382"/>
        <v>0</v>
      </c>
      <c r="AM487" s="30">
        <f t="shared" si="382"/>
        <v>0</v>
      </c>
      <c r="AN487" s="30">
        <f t="shared" si="382"/>
        <v>0</v>
      </c>
      <c r="AO487" s="30">
        <f t="shared" si="382"/>
        <v>0</v>
      </c>
      <c r="AP487" s="30">
        <f t="shared" si="382"/>
        <v>0</v>
      </c>
      <c r="AQ487" s="30">
        <f t="shared" si="382"/>
        <v>0</v>
      </c>
      <c r="AR487" s="30">
        <f t="shared" si="382"/>
        <v>0</v>
      </c>
      <c r="AS487" s="30">
        <f t="shared" si="382"/>
        <v>0</v>
      </c>
      <c r="AT487" s="30">
        <f t="shared" si="382"/>
        <v>0</v>
      </c>
      <c r="AU487" s="30">
        <f t="shared" si="382"/>
        <v>0</v>
      </c>
      <c r="AV487" s="30">
        <f t="shared" si="382"/>
        <v>0</v>
      </c>
      <c r="AW487" s="30">
        <f t="shared" si="382"/>
        <v>0</v>
      </c>
      <c r="AX487" s="30">
        <f t="shared" si="382"/>
        <v>0</v>
      </c>
      <c r="AY487" s="30">
        <f t="shared" si="382"/>
        <v>0</v>
      </c>
      <c r="AZ487" s="30">
        <f t="shared" si="382"/>
        <v>0</v>
      </c>
      <c r="BA487" s="30">
        <f t="shared" si="382"/>
        <v>0</v>
      </c>
      <c r="BB487" s="30">
        <f t="shared" si="382"/>
        <v>0</v>
      </c>
      <c r="BC487" s="30">
        <f t="shared" si="382"/>
        <v>0</v>
      </c>
      <c r="BD487" s="30">
        <f t="shared" si="382"/>
        <v>0</v>
      </c>
      <c r="BE487" s="30">
        <f t="shared" si="382"/>
        <v>0</v>
      </c>
      <c r="BF487" s="30">
        <f t="shared" si="382"/>
        <v>0</v>
      </c>
      <c r="BG487" s="31">
        <f>SUM(F487:BF487)</f>
        <v>0</v>
      </c>
    </row>
    <row r="488" spans="1:59" ht="12.95" customHeight="1" x14ac:dyDescent="0.2">
      <c r="A488" s="405"/>
      <c r="B488" s="372"/>
      <c r="C488" s="360"/>
      <c r="D488" s="364"/>
      <c r="E488" s="65"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83">SUM(F488:BF488)</f>
        <v>0</v>
      </c>
    </row>
    <row r="489" spans="1:59" ht="12.95" customHeight="1" x14ac:dyDescent="0.2">
      <c r="A489" s="405"/>
      <c r="B489" s="372"/>
      <c r="C489" s="360"/>
      <c r="D489" s="365"/>
      <c r="E489" s="65"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83"/>
        <v>0</v>
      </c>
    </row>
    <row r="490" spans="1:59" ht="12.95" customHeight="1" x14ac:dyDescent="0.2">
      <c r="A490" s="405"/>
      <c r="B490" s="372"/>
      <c r="C490" s="361"/>
      <c r="D490" s="366" t="str">
        <f>Parameters!$B$11</f>
        <v>Hosp.</v>
      </c>
      <c r="E490" s="66" t="str">
        <f>Parameters!$B$14</f>
        <v>Total</v>
      </c>
      <c r="F490" s="14">
        <f t="shared" ref="F490:BF490" si="384">F491+F492</f>
        <v>0</v>
      </c>
      <c r="G490" s="14">
        <f t="shared" si="384"/>
        <v>0</v>
      </c>
      <c r="H490" s="14">
        <f t="shared" si="384"/>
        <v>0</v>
      </c>
      <c r="I490" s="14">
        <f t="shared" si="384"/>
        <v>0</v>
      </c>
      <c r="J490" s="14">
        <f t="shared" si="384"/>
        <v>0</v>
      </c>
      <c r="K490" s="14">
        <f t="shared" si="384"/>
        <v>0</v>
      </c>
      <c r="L490" s="14">
        <f t="shared" si="384"/>
        <v>0</v>
      </c>
      <c r="M490" s="14">
        <f t="shared" si="384"/>
        <v>0</v>
      </c>
      <c r="N490" s="14">
        <f t="shared" si="384"/>
        <v>0</v>
      </c>
      <c r="O490" s="14">
        <f t="shared" si="384"/>
        <v>0</v>
      </c>
      <c r="P490" s="14">
        <f t="shared" si="384"/>
        <v>0</v>
      </c>
      <c r="Q490" s="14">
        <f t="shared" si="384"/>
        <v>0</v>
      </c>
      <c r="R490" s="14">
        <f t="shared" si="384"/>
        <v>0</v>
      </c>
      <c r="S490" s="14">
        <f t="shared" si="384"/>
        <v>0</v>
      </c>
      <c r="T490" s="14">
        <f t="shared" si="384"/>
        <v>0</v>
      </c>
      <c r="U490" s="14">
        <f t="shared" si="384"/>
        <v>0</v>
      </c>
      <c r="V490" s="14">
        <f t="shared" si="384"/>
        <v>0</v>
      </c>
      <c r="W490" s="14">
        <f t="shared" si="384"/>
        <v>0</v>
      </c>
      <c r="X490" s="14">
        <f t="shared" si="384"/>
        <v>0</v>
      </c>
      <c r="Y490" s="14">
        <f t="shared" si="384"/>
        <v>0</v>
      </c>
      <c r="Z490" s="14">
        <f t="shared" si="384"/>
        <v>0</v>
      </c>
      <c r="AA490" s="14">
        <f t="shared" si="384"/>
        <v>0</v>
      </c>
      <c r="AB490" s="14">
        <f t="shared" si="384"/>
        <v>0</v>
      </c>
      <c r="AC490" s="14">
        <f t="shared" si="384"/>
        <v>0</v>
      </c>
      <c r="AD490" s="14">
        <f t="shared" si="384"/>
        <v>0</v>
      </c>
      <c r="AE490" s="14">
        <f t="shared" si="384"/>
        <v>0</v>
      </c>
      <c r="AF490" s="14">
        <f t="shared" si="384"/>
        <v>0</v>
      </c>
      <c r="AG490" s="14">
        <f t="shared" si="384"/>
        <v>0</v>
      </c>
      <c r="AH490" s="14">
        <f t="shared" si="384"/>
        <v>0</v>
      </c>
      <c r="AI490" s="14">
        <f t="shared" si="384"/>
        <v>0</v>
      </c>
      <c r="AJ490" s="14">
        <f t="shared" si="384"/>
        <v>0</v>
      </c>
      <c r="AK490" s="14">
        <f t="shared" si="384"/>
        <v>0</v>
      </c>
      <c r="AL490" s="14">
        <f t="shared" si="384"/>
        <v>0</v>
      </c>
      <c r="AM490" s="14">
        <f t="shared" si="384"/>
        <v>0</v>
      </c>
      <c r="AN490" s="14">
        <f t="shared" si="384"/>
        <v>0</v>
      </c>
      <c r="AO490" s="14">
        <f t="shared" si="384"/>
        <v>0</v>
      </c>
      <c r="AP490" s="14">
        <f t="shared" si="384"/>
        <v>0</v>
      </c>
      <c r="AQ490" s="14">
        <f t="shared" si="384"/>
        <v>0</v>
      </c>
      <c r="AR490" s="14">
        <f t="shared" si="384"/>
        <v>0</v>
      </c>
      <c r="AS490" s="14">
        <f t="shared" si="384"/>
        <v>0</v>
      </c>
      <c r="AT490" s="14">
        <f t="shared" si="384"/>
        <v>0</v>
      </c>
      <c r="AU490" s="14">
        <f t="shared" si="384"/>
        <v>0</v>
      </c>
      <c r="AV490" s="14">
        <f t="shared" si="384"/>
        <v>0</v>
      </c>
      <c r="AW490" s="14">
        <f t="shared" si="384"/>
        <v>0</v>
      </c>
      <c r="AX490" s="14">
        <f t="shared" si="384"/>
        <v>0</v>
      </c>
      <c r="AY490" s="14">
        <f t="shared" si="384"/>
        <v>0</v>
      </c>
      <c r="AZ490" s="14">
        <f t="shared" si="384"/>
        <v>0</v>
      </c>
      <c r="BA490" s="14">
        <f t="shared" si="384"/>
        <v>0</v>
      </c>
      <c r="BB490" s="14">
        <f t="shared" si="384"/>
        <v>0</v>
      </c>
      <c r="BC490" s="14">
        <f t="shared" si="384"/>
        <v>0</v>
      </c>
      <c r="BD490" s="14">
        <f t="shared" si="384"/>
        <v>0</v>
      </c>
      <c r="BE490" s="14">
        <f t="shared" si="384"/>
        <v>0</v>
      </c>
      <c r="BF490" s="14">
        <f t="shared" si="384"/>
        <v>0</v>
      </c>
      <c r="BG490" s="29">
        <f t="shared" si="383"/>
        <v>0</v>
      </c>
    </row>
    <row r="491" spans="1:59" ht="12.95" customHeight="1" x14ac:dyDescent="0.2">
      <c r="A491" s="405"/>
      <c r="B491" s="372"/>
      <c r="C491" s="361"/>
      <c r="D491" s="367"/>
      <c r="E491" s="43" t="str">
        <f>Parameters!$B$15</f>
        <v>Fem.</v>
      </c>
      <c r="F491" s="198"/>
      <c r="G491" s="198"/>
      <c r="H491" s="198"/>
      <c r="I491" s="198"/>
      <c r="J491" s="198"/>
      <c r="K491" s="198"/>
      <c r="L491" s="198"/>
      <c r="M491" s="198"/>
      <c r="N491" s="198"/>
      <c r="O491" s="198"/>
      <c r="P491" s="198"/>
      <c r="Q491" s="198"/>
      <c r="R491" s="198"/>
      <c r="S491" s="198"/>
      <c r="T491" s="198"/>
      <c r="U491" s="198"/>
      <c r="V491" s="198"/>
      <c r="W491" s="198"/>
      <c r="X491" s="198"/>
      <c r="Y491" s="198"/>
      <c r="Z491" s="198"/>
      <c r="AA491" s="198"/>
      <c r="AB491" s="198"/>
      <c r="AC491" s="198"/>
      <c r="AD491" s="198"/>
      <c r="AE491" s="198"/>
      <c r="AF491" s="198"/>
      <c r="AG491" s="198"/>
      <c r="AH491" s="198"/>
      <c r="AI491" s="198"/>
      <c r="AJ491" s="198"/>
      <c r="AK491" s="198"/>
      <c r="AL491" s="198"/>
      <c r="AM491" s="198"/>
      <c r="AN491" s="198"/>
      <c r="AO491" s="198"/>
      <c r="AP491" s="198"/>
      <c r="AQ491" s="198"/>
      <c r="AR491" s="198"/>
      <c r="AS491" s="198"/>
      <c r="AT491" s="198"/>
      <c r="AU491" s="198"/>
      <c r="AV491" s="198"/>
      <c r="AW491" s="198"/>
      <c r="AX491" s="198"/>
      <c r="AY491" s="198"/>
      <c r="AZ491" s="198"/>
      <c r="BA491" s="198"/>
      <c r="BB491" s="198"/>
      <c r="BC491" s="198"/>
      <c r="BD491" s="198"/>
      <c r="BE491" s="198"/>
      <c r="BF491" s="198"/>
      <c r="BG491" s="16">
        <f t="shared" si="383"/>
        <v>0</v>
      </c>
    </row>
    <row r="492" spans="1:59" ht="12.95" customHeight="1" x14ac:dyDescent="0.2">
      <c r="A492" s="405"/>
      <c r="B492" s="372"/>
      <c r="C492" s="361"/>
      <c r="D492" s="368"/>
      <c r="E492" s="43" t="str">
        <f>Parameters!$B$16</f>
        <v>Male</v>
      </c>
      <c r="F492" s="198"/>
      <c r="G492" s="198"/>
      <c r="H492" s="198"/>
      <c r="I492" s="198"/>
      <c r="J492" s="198"/>
      <c r="K492" s="198"/>
      <c r="L492" s="198"/>
      <c r="M492" s="198"/>
      <c r="N492" s="198"/>
      <c r="O492" s="198"/>
      <c r="P492" s="198"/>
      <c r="Q492" s="198"/>
      <c r="R492" s="198"/>
      <c r="S492" s="198"/>
      <c r="T492" s="198"/>
      <c r="U492" s="198"/>
      <c r="V492" s="198"/>
      <c r="W492" s="198"/>
      <c r="X492" s="198"/>
      <c r="Y492" s="198"/>
      <c r="Z492" s="198"/>
      <c r="AA492" s="198"/>
      <c r="AB492" s="198"/>
      <c r="AC492" s="198"/>
      <c r="AD492" s="198"/>
      <c r="AE492" s="198"/>
      <c r="AF492" s="198"/>
      <c r="AG492" s="198"/>
      <c r="AH492" s="198"/>
      <c r="AI492" s="198"/>
      <c r="AJ492" s="198"/>
      <c r="AK492" s="198"/>
      <c r="AL492" s="198"/>
      <c r="AM492" s="198"/>
      <c r="AN492" s="198"/>
      <c r="AO492" s="198"/>
      <c r="AP492" s="198"/>
      <c r="AQ492" s="198"/>
      <c r="AR492" s="198"/>
      <c r="AS492" s="198"/>
      <c r="AT492" s="198"/>
      <c r="AU492" s="198"/>
      <c r="AV492" s="198"/>
      <c r="AW492" s="198"/>
      <c r="AX492" s="198"/>
      <c r="AY492" s="198"/>
      <c r="AZ492" s="198"/>
      <c r="BA492" s="198"/>
      <c r="BB492" s="198"/>
      <c r="BC492" s="198"/>
      <c r="BD492" s="198"/>
      <c r="BE492" s="198"/>
      <c r="BF492" s="198"/>
      <c r="BG492" s="16">
        <f t="shared" si="383"/>
        <v>0</v>
      </c>
    </row>
    <row r="493" spans="1:59" ht="12.95" customHeight="1" x14ac:dyDescent="0.2">
      <c r="A493" s="405"/>
      <c r="B493" s="372"/>
      <c r="C493" s="361"/>
      <c r="D493" s="369" t="str">
        <f>Parameters!$B$12</f>
        <v>ICU</v>
      </c>
      <c r="E493" s="66" t="str">
        <f>Parameters!$B$14</f>
        <v>Total</v>
      </c>
      <c r="F493" s="14">
        <f t="shared" ref="F493:BF493" si="385">F494+F495</f>
        <v>0</v>
      </c>
      <c r="G493" s="14">
        <f t="shared" si="385"/>
        <v>0</v>
      </c>
      <c r="H493" s="14">
        <f t="shared" si="385"/>
        <v>0</v>
      </c>
      <c r="I493" s="14">
        <f t="shared" si="385"/>
        <v>0</v>
      </c>
      <c r="J493" s="14">
        <f t="shared" si="385"/>
        <v>0</v>
      </c>
      <c r="K493" s="14">
        <f t="shared" si="385"/>
        <v>0</v>
      </c>
      <c r="L493" s="14">
        <f t="shared" si="385"/>
        <v>0</v>
      </c>
      <c r="M493" s="14">
        <f t="shared" si="385"/>
        <v>0</v>
      </c>
      <c r="N493" s="14">
        <f t="shared" si="385"/>
        <v>0</v>
      </c>
      <c r="O493" s="14">
        <f t="shared" si="385"/>
        <v>0</v>
      </c>
      <c r="P493" s="14">
        <f t="shared" si="385"/>
        <v>0</v>
      </c>
      <c r="Q493" s="14">
        <f t="shared" si="385"/>
        <v>0</v>
      </c>
      <c r="R493" s="14">
        <f t="shared" si="385"/>
        <v>0</v>
      </c>
      <c r="S493" s="14">
        <f t="shared" si="385"/>
        <v>0</v>
      </c>
      <c r="T493" s="14">
        <f t="shared" si="385"/>
        <v>0</v>
      </c>
      <c r="U493" s="14">
        <f t="shared" si="385"/>
        <v>0</v>
      </c>
      <c r="V493" s="14">
        <f t="shared" si="385"/>
        <v>0</v>
      </c>
      <c r="W493" s="14">
        <f t="shared" si="385"/>
        <v>0</v>
      </c>
      <c r="X493" s="14">
        <f t="shared" si="385"/>
        <v>0</v>
      </c>
      <c r="Y493" s="14">
        <f t="shared" si="385"/>
        <v>0</v>
      </c>
      <c r="Z493" s="14">
        <f t="shared" si="385"/>
        <v>0</v>
      </c>
      <c r="AA493" s="14">
        <f t="shared" si="385"/>
        <v>0</v>
      </c>
      <c r="AB493" s="14">
        <f t="shared" si="385"/>
        <v>0</v>
      </c>
      <c r="AC493" s="14">
        <f t="shared" si="385"/>
        <v>0</v>
      </c>
      <c r="AD493" s="14">
        <f t="shared" si="385"/>
        <v>0</v>
      </c>
      <c r="AE493" s="14">
        <f t="shared" si="385"/>
        <v>0</v>
      </c>
      <c r="AF493" s="14">
        <f t="shared" si="385"/>
        <v>0</v>
      </c>
      <c r="AG493" s="14">
        <f t="shared" si="385"/>
        <v>0</v>
      </c>
      <c r="AH493" s="14">
        <f t="shared" si="385"/>
        <v>0</v>
      </c>
      <c r="AI493" s="14">
        <f t="shared" si="385"/>
        <v>0</v>
      </c>
      <c r="AJ493" s="14">
        <f t="shared" si="385"/>
        <v>0</v>
      </c>
      <c r="AK493" s="14">
        <f t="shared" si="385"/>
        <v>0</v>
      </c>
      <c r="AL493" s="14">
        <f t="shared" si="385"/>
        <v>0</v>
      </c>
      <c r="AM493" s="14">
        <f t="shared" si="385"/>
        <v>0</v>
      </c>
      <c r="AN493" s="14">
        <f t="shared" si="385"/>
        <v>0</v>
      </c>
      <c r="AO493" s="14">
        <f t="shared" si="385"/>
        <v>0</v>
      </c>
      <c r="AP493" s="14">
        <f t="shared" si="385"/>
        <v>0</v>
      </c>
      <c r="AQ493" s="14">
        <f t="shared" si="385"/>
        <v>0</v>
      </c>
      <c r="AR493" s="14">
        <f t="shared" si="385"/>
        <v>0</v>
      </c>
      <c r="AS493" s="14">
        <f t="shared" si="385"/>
        <v>0</v>
      </c>
      <c r="AT493" s="14">
        <f t="shared" si="385"/>
        <v>0</v>
      </c>
      <c r="AU493" s="14">
        <f t="shared" si="385"/>
        <v>0</v>
      </c>
      <c r="AV493" s="14">
        <f t="shared" si="385"/>
        <v>0</v>
      </c>
      <c r="AW493" s="14">
        <f t="shared" si="385"/>
        <v>0</v>
      </c>
      <c r="AX493" s="14">
        <f t="shared" si="385"/>
        <v>0</v>
      </c>
      <c r="AY493" s="14">
        <f t="shared" si="385"/>
        <v>0</v>
      </c>
      <c r="AZ493" s="14">
        <f t="shared" si="385"/>
        <v>0</v>
      </c>
      <c r="BA493" s="14">
        <f t="shared" si="385"/>
        <v>0</v>
      </c>
      <c r="BB493" s="14">
        <f t="shared" si="385"/>
        <v>0</v>
      </c>
      <c r="BC493" s="14">
        <f t="shared" si="385"/>
        <v>0</v>
      </c>
      <c r="BD493" s="14">
        <f t="shared" si="385"/>
        <v>0</v>
      </c>
      <c r="BE493" s="14">
        <f t="shared" si="385"/>
        <v>0</v>
      </c>
      <c r="BF493" s="14">
        <f t="shared" si="385"/>
        <v>0</v>
      </c>
      <c r="BG493" s="29">
        <f t="shared" si="383"/>
        <v>0</v>
      </c>
    </row>
    <row r="494" spans="1:59" ht="12.95" customHeight="1" x14ac:dyDescent="0.2">
      <c r="A494" s="405"/>
      <c r="B494" s="372"/>
      <c r="C494" s="361"/>
      <c r="D494" s="367"/>
      <c r="E494" s="43" t="str">
        <f>Parameters!$B$15</f>
        <v>Fem.</v>
      </c>
      <c r="F494" s="198"/>
      <c r="G494" s="198"/>
      <c r="H494" s="198"/>
      <c r="I494" s="198"/>
      <c r="J494" s="198"/>
      <c r="K494" s="198"/>
      <c r="L494" s="198"/>
      <c r="M494" s="198"/>
      <c r="N494" s="198"/>
      <c r="O494" s="198"/>
      <c r="P494" s="198"/>
      <c r="Q494" s="198"/>
      <c r="R494" s="198"/>
      <c r="S494" s="198"/>
      <c r="T494" s="198"/>
      <c r="U494" s="198"/>
      <c r="V494" s="198"/>
      <c r="W494" s="198"/>
      <c r="X494" s="198"/>
      <c r="Y494" s="198"/>
      <c r="Z494" s="198"/>
      <c r="AA494" s="198"/>
      <c r="AB494" s="198"/>
      <c r="AC494" s="198"/>
      <c r="AD494" s="198"/>
      <c r="AE494" s="198"/>
      <c r="AF494" s="198"/>
      <c r="AG494" s="198"/>
      <c r="AH494" s="198"/>
      <c r="AI494" s="198"/>
      <c r="AJ494" s="198"/>
      <c r="AK494" s="198"/>
      <c r="AL494" s="198"/>
      <c r="AM494" s="198"/>
      <c r="AN494" s="198"/>
      <c r="AO494" s="198"/>
      <c r="AP494" s="198"/>
      <c r="AQ494" s="198"/>
      <c r="AR494" s="198"/>
      <c r="AS494" s="198"/>
      <c r="AT494" s="198"/>
      <c r="AU494" s="198"/>
      <c r="AV494" s="198"/>
      <c r="AW494" s="198"/>
      <c r="AX494" s="198"/>
      <c r="AY494" s="198"/>
      <c r="AZ494" s="198"/>
      <c r="BA494" s="198"/>
      <c r="BB494" s="198"/>
      <c r="BC494" s="198"/>
      <c r="BD494" s="198"/>
      <c r="BE494" s="198"/>
      <c r="BF494" s="198"/>
      <c r="BG494" s="16">
        <f t="shared" si="383"/>
        <v>0</v>
      </c>
    </row>
    <row r="495" spans="1:59" ht="12.95" customHeight="1" x14ac:dyDescent="0.2">
      <c r="A495" s="405"/>
      <c r="B495" s="372"/>
      <c r="C495" s="361"/>
      <c r="D495" s="368"/>
      <c r="E495" s="43" t="str">
        <f>Parameters!$B$16</f>
        <v>Male</v>
      </c>
      <c r="F495" s="198"/>
      <c r="G495" s="198"/>
      <c r="H495" s="198"/>
      <c r="I495" s="198"/>
      <c r="J495" s="198"/>
      <c r="K495" s="198"/>
      <c r="L495" s="198"/>
      <c r="M495" s="198"/>
      <c r="N495" s="198"/>
      <c r="O495" s="198"/>
      <c r="P495" s="198"/>
      <c r="Q495" s="198"/>
      <c r="R495" s="198"/>
      <c r="S495" s="198"/>
      <c r="T495" s="198"/>
      <c r="U495" s="198"/>
      <c r="V495" s="198"/>
      <c r="W495" s="198"/>
      <c r="X495" s="198"/>
      <c r="Y495" s="198"/>
      <c r="Z495" s="198"/>
      <c r="AA495" s="198"/>
      <c r="AB495" s="198"/>
      <c r="AC495" s="198"/>
      <c r="AD495" s="198"/>
      <c r="AE495" s="198"/>
      <c r="AF495" s="198"/>
      <c r="AG495" s="198"/>
      <c r="AH495" s="198"/>
      <c r="AI495" s="198"/>
      <c r="AJ495" s="198"/>
      <c r="AK495" s="198"/>
      <c r="AL495" s="198"/>
      <c r="AM495" s="198"/>
      <c r="AN495" s="198"/>
      <c r="AO495" s="198"/>
      <c r="AP495" s="198"/>
      <c r="AQ495" s="198"/>
      <c r="AR495" s="198"/>
      <c r="AS495" s="198"/>
      <c r="AT495" s="198"/>
      <c r="AU495" s="198"/>
      <c r="AV495" s="198"/>
      <c r="AW495" s="198"/>
      <c r="AX495" s="198"/>
      <c r="AY495" s="198"/>
      <c r="AZ495" s="198"/>
      <c r="BA495" s="198"/>
      <c r="BB495" s="198"/>
      <c r="BC495" s="198"/>
      <c r="BD495" s="198"/>
      <c r="BE495" s="198"/>
      <c r="BF495" s="198"/>
      <c r="BG495" s="16">
        <f t="shared" si="383"/>
        <v>0</v>
      </c>
    </row>
    <row r="496" spans="1:59" ht="12.95" customHeight="1" x14ac:dyDescent="0.2">
      <c r="A496" s="405"/>
      <c r="B496" s="372"/>
      <c r="C496" s="361"/>
      <c r="D496" s="369" t="str">
        <f>Parameters!$B$13</f>
        <v>Death</v>
      </c>
      <c r="E496" s="66" t="str">
        <f>Parameters!$B$14</f>
        <v>Total</v>
      </c>
      <c r="F496" s="14">
        <f t="shared" ref="F496:BF496" si="386">F497+F498</f>
        <v>0</v>
      </c>
      <c r="G496" s="14">
        <f t="shared" si="386"/>
        <v>0</v>
      </c>
      <c r="H496" s="14">
        <f t="shared" si="386"/>
        <v>0</v>
      </c>
      <c r="I496" s="14">
        <f t="shared" si="386"/>
        <v>0</v>
      </c>
      <c r="J496" s="14">
        <f t="shared" si="386"/>
        <v>0</v>
      </c>
      <c r="K496" s="14">
        <f t="shared" si="386"/>
        <v>0</v>
      </c>
      <c r="L496" s="14">
        <f t="shared" si="386"/>
        <v>0</v>
      </c>
      <c r="M496" s="14">
        <f t="shared" si="386"/>
        <v>0</v>
      </c>
      <c r="N496" s="14">
        <f t="shared" si="386"/>
        <v>0</v>
      </c>
      <c r="O496" s="14">
        <f t="shared" si="386"/>
        <v>0</v>
      </c>
      <c r="P496" s="14">
        <f t="shared" si="386"/>
        <v>0</v>
      </c>
      <c r="Q496" s="14">
        <f t="shared" si="386"/>
        <v>0</v>
      </c>
      <c r="R496" s="14">
        <f t="shared" si="386"/>
        <v>0</v>
      </c>
      <c r="S496" s="14">
        <f t="shared" si="386"/>
        <v>0</v>
      </c>
      <c r="T496" s="14">
        <f t="shared" si="386"/>
        <v>0</v>
      </c>
      <c r="U496" s="14">
        <f t="shared" si="386"/>
        <v>0</v>
      </c>
      <c r="V496" s="14">
        <f t="shared" si="386"/>
        <v>0</v>
      </c>
      <c r="W496" s="14">
        <f t="shared" si="386"/>
        <v>0</v>
      </c>
      <c r="X496" s="14">
        <f t="shared" si="386"/>
        <v>0</v>
      </c>
      <c r="Y496" s="14">
        <f t="shared" si="386"/>
        <v>0</v>
      </c>
      <c r="Z496" s="14">
        <f t="shared" si="386"/>
        <v>0</v>
      </c>
      <c r="AA496" s="14">
        <f t="shared" si="386"/>
        <v>0</v>
      </c>
      <c r="AB496" s="14">
        <f t="shared" si="386"/>
        <v>0</v>
      </c>
      <c r="AC496" s="14">
        <f t="shared" si="386"/>
        <v>0</v>
      </c>
      <c r="AD496" s="14">
        <f t="shared" si="386"/>
        <v>0</v>
      </c>
      <c r="AE496" s="14">
        <f t="shared" si="386"/>
        <v>0</v>
      </c>
      <c r="AF496" s="14">
        <f t="shared" si="386"/>
        <v>0</v>
      </c>
      <c r="AG496" s="14">
        <f t="shared" si="386"/>
        <v>0</v>
      </c>
      <c r="AH496" s="14">
        <f t="shared" si="386"/>
        <v>0</v>
      </c>
      <c r="AI496" s="14">
        <f t="shared" si="386"/>
        <v>0</v>
      </c>
      <c r="AJ496" s="14">
        <f t="shared" si="386"/>
        <v>0</v>
      </c>
      <c r="AK496" s="14">
        <f t="shared" si="386"/>
        <v>0</v>
      </c>
      <c r="AL496" s="14">
        <f t="shared" si="386"/>
        <v>0</v>
      </c>
      <c r="AM496" s="14">
        <f t="shared" si="386"/>
        <v>0</v>
      </c>
      <c r="AN496" s="14">
        <f t="shared" si="386"/>
        <v>0</v>
      </c>
      <c r="AO496" s="14">
        <f t="shared" si="386"/>
        <v>0</v>
      </c>
      <c r="AP496" s="14">
        <f t="shared" si="386"/>
        <v>0</v>
      </c>
      <c r="AQ496" s="14">
        <f t="shared" si="386"/>
        <v>0</v>
      </c>
      <c r="AR496" s="14">
        <f t="shared" si="386"/>
        <v>0</v>
      </c>
      <c r="AS496" s="14">
        <f t="shared" si="386"/>
        <v>0</v>
      </c>
      <c r="AT496" s="14">
        <f t="shared" si="386"/>
        <v>0</v>
      </c>
      <c r="AU496" s="14">
        <f t="shared" si="386"/>
        <v>0</v>
      </c>
      <c r="AV496" s="14">
        <f t="shared" si="386"/>
        <v>0</v>
      </c>
      <c r="AW496" s="14">
        <f t="shared" si="386"/>
        <v>0</v>
      </c>
      <c r="AX496" s="14">
        <f t="shared" si="386"/>
        <v>0</v>
      </c>
      <c r="AY496" s="14">
        <f t="shared" si="386"/>
        <v>0</v>
      </c>
      <c r="AZ496" s="14">
        <f t="shared" si="386"/>
        <v>0</v>
      </c>
      <c r="BA496" s="14">
        <f t="shared" si="386"/>
        <v>0</v>
      </c>
      <c r="BB496" s="14">
        <f t="shared" si="386"/>
        <v>0</v>
      </c>
      <c r="BC496" s="14">
        <f t="shared" si="386"/>
        <v>0</v>
      </c>
      <c r="BD496" s="14">
        <f t="shared" si="386"/>
        <v>0</v>
      </c>
      <c r="BE496" s="14">
        <f t="shared" si="386"/>
        <v>0</v>
      </c>
      <c r="BF496" s="14">
        <f t="shared" si="386"/>
        <v>0</v>
      </c>
      <c r="BG496" s="29">
        <f t="shared" si="383"/>
        <v>0</v>
      </c>
    </row>
    <row r="497" spans="1:62" ht="12.95" customHeight="1" x14ac:dyDescent="0.2">
      <c r="A497" s="405"/>
      <c r="B497" s="372"/>
      <c r="C497" s="361"/>
      <c r="D497" s="367"/>
      <c r="E497" s="43" t="str">
        <f>Parameters!$B$15</f>
        <v>Fem.</v>
      </c>
      <c r="F497" s="198"/>
      <c r="G497" s="198"/>
      <c r="H497" s="198"/>
      <c r="I497" s="198"/>
      <c r="J497" s="198"/>
      <c r="K497" s="198"/>
      <c r="L497" s="198"/>
      <c r="M497" s="198"/>
      <c r="N497" s="198"/>
      <c r="O497" s="198"/>
      <c r="P497" s="198"/>
      <c r="Q497" s="198"/>
      <c r="R497" s="198"/>
      <c r="S497" s="198"/>
      <c r="T497" s="198"/>
      <c r="U497" s="198"/>
      <c r="V497" s="198"/>
      <c r="W497" s="198"/>
      <c r="X497" s="198"/>
      <c r="Y497" s="198"/>
      <c r="Z497" s="198"/>
      <c r="AA497" s="198"/>
      <c r="AB497" s="198"/>
      <c r="AC497" s="198"/>
      <c r="AD497" s="198"/>
      <c r="AE497" s="198"/>
      <c r="AF497" s="198"/>
      <c r="AG497" s="198"/>
      <c r="AH497" s="198"/>
      <c r="AI497" s="198"/>
      <c r="AJ497" s="198"/>
      <c r="AK497" s="198"/>
      <c r="AL497" s="198"/>
      <c r="AM497" s="198"/>
      <c r="AN497" s="198"/>
      <c r="AO497" s="198"/>
      <c r="AP497" s="198"/>
      <c r="AQ497" s="198"/>
      <c r="AR497" s="198"/>
      <c r="AS497" s="198"/>
      <c r="AT497" s="198"/>
      <c r="AU497" s="198"/>
      <c r="AV497" s="198"/>
      <c r="AW497" s="198"/>
      <c r="AX497" s="198"/>
      <c r="AY497" s="198"/>
      <c r="AZ497" s="198"/>
      <c r="BA497" s="198"/>
      <c r="BB497" s="198"/>
      <c r="BC497" s="198"/>
      <c r="BD497" s="198"/>
      <c r="BE497" s="198"/>
      <c r="BF497" s="198"/>
      <c r="BG497" s="16">
        <f t="shared" si="383"/>
        <v>0</v>
      </c>
    </row>
    <row r="498" spans="1:62" ht="12.95" customHeight="1" thickBot="1" x14ac:dyDescent="0.25">
      <c r="A498" s="405"/>
      <c r="B498" s="372"/>
      <c r="C498" s="362"/>
      <c r="D498" s="370"/>
      <c r="E498" s="43" t="str">
        <f>Parameters!$B$16</f>
        <v>Male</v>
      </c>
      <c r="F498" s="198"/>
      <c r="G498" s="198"/>
      <c r="H498" s="198"/>
      <c r="I498" s="198"/>
      <c r="J498" s="198"/>
      <c r="K498" s="198"/>
      <c r="L498" s="198"/>
      <c r="M498" s="198"/>
      <c r="N498" s="198"/>
      <c r="O498" s="198"/>
      <c r="P498" s="198"/>
      <c r="Q498" s="198"/>
      <c r="R498" s="198"/>
      <c r="S498" s="198"/>
      <c r="T498" s="198"/>
      <c r="U498" s="198"/>
      <c r="V498" s="198"/>
      <c r="W498" s="198"/>
      <c r="X498" s="198"/>
      <c r="Y498" s="198"/>
      <c r="Z498" s="198"/>
      <c r="AA498" s="198"/>
      <c r="AB498" s="198"/>
      <c r="AC498" s="198"/>
      <c r="AD498" s="198"/>
      <c r="AE498" s="198"/>
      <c r="AF498" s="198"/>
      <c r="AG498" s="198"/>
      <c r="AH498" s="198"/>
      <c r="AI498" s="198"/>
      <c r="AJ498" s="198"/>
      <c r="AK498" s="198"/>
      <c r="AL498" s="198"/>
      <c r="AM498" s="198"/>
      <c r="AN498" s="198"/>
      <c r="AO498" s="198"/>
      <c r="AP498" s="198"/>
      <c r="AQ498" s="198"/>
      <c r="AR498" s="198"/>
      <c r="AS498" s="198"/>
      <c r="AT498" s="198"/>
      <c r="AU498" s="198"/>
      <c r="AV498" s="198"/>
      <c r="AW498" s="198"/>
      <c r="AX498" s="198"/>
      <c r="AY498" s="198"/>
      <c r="AZ498" s="198"/>
      <c r="BA498" s="198"/>
      <c r="BB498" s="198"/>
      <c r="BC498" s="198"/>
      <c r="BD498" s="198"/>
      <c r="BE498" s="198"/>
      <c r="BF498" s="198"/>
      <c r="BG498" s="33">
        <f>SUM(F498:BF498)</f>
        <v>0</v>
      </c>
    </row>
    <row r="499" spans="1:62" ht="12.95" customHeight="1" x14ac:dyDescent="0.2">
      <c r="A499" s="405"/>
      <c r="B499" s="372"/>
      <c r="C499" s="359" t="str">
        <f>Parameters!$C$11</f>
        <v>65 and +</v>
      </c>
      <c r="D499" s="363" t="str">
        <f>Parameters!$B$10</f>
        <v>Fever</v>
      </c>
      <c r="E499" s="64" t="str">
        <f>Parameters!$B$14</f>
        <v>Total</v>
      </c>
      <c r="F499" s="30">
        <f>F500+F501</f>
        <v>0</v>
      </c>
      <c r="G499" s="30">
        <f t="shared" ref="G499:BF499" si="387">G500+G501</f>
        <v>0</v>
      </c>
      <c r="H499" s="30">
        <f t="shared" si="387"/>
        <v>0</v>
      </c>
      <c r="I499" s="30">
        <f t="shared" si="387"/>
        <v>0</v>
      </c>
      <c r="J499" s="30">
        <f t="shared" si="387"/>
        <v>0</v>
      </c>
      <c r="K499" s="30">
        <f t="shared" si="387"/>
        <v>0</v>
      </c>
      <c r="L499" s="30">
        <f t="shared" si="387"/>
        <v>0</v>
      </c>
      <c r="M499" s="30">
        <f t="shared" si="387"/>
        <v>0</v>
      </c>
      <c r="N499" s="30">
        <f t="shared" si="387"/>
        <v>0</v>
      </c>
      <c r="O499" s="30">
        <f t="shared" si="387"/>
        <v>0</v>
      </c>
      <c r="P499" s="30">
        <f t="shared" si="387"/>
        <v>0</v>
      </c>
      <c r="Q499" s="30">
        <f t="shared" si="387"/>
        <v>0</v>
      </c>
      <c r="R499" s="30">
        <f t="shared" si="387"/>
        <v>0</v>
      </c>
      <c r="S499" s="30">
        <f t="shared" si="387"/>
        <v>0</v>
      </c>
      <c r="T499" s="30">
        <f t="shared" si="387"/>
        <v>0</v>
      </c>
      <c r="U499" s="30">
        <f t="shared" si="387"/>
        <v>0</v>
      </c>
      <c r="V499" s="30">
        <f t="shared" si="387"/>
        <v>0</v>
      </c>
      <c r="W499" s="30">
        <f t="shared" si="387"/>
        <v>0</v>
      </c>
      <c r="X499" s="30">
        <f t="shared" si="387"/>
        <v>0</v>
      </c>
      <c r="Y499" s="30">
        <f t="shared" si="387"/>
        <v>0</v>
      </c>
      <c r="Z499" s="30">
        <f t="shared" si="387"/>
        <v>0</v>
      </c>
      <c r="AA499" s="30">
        <f t="shared" si="387"/>
        <v>0</v>
      </c>
      <c r="AB499" s="30">
        <f t="shared" si="387"/>
        <v>0</v>
      </c>
      <c r="AC499" s="30">
        <f t="shared" si="387"/>
        <v>0</v>
      </c>
      <c r="AD499" s="30">
        <f t="shared" si="387"/>
        <v>0</v>
      </c>
      <c r="AE499" s="30">
        <f t="shared" si="387"/>
        <v>0</v>
      </c>
      <c r="AF499" s="30">
        <f t="shared" si="387"/>
        <v>0</v>
      </c>
      <c r="AG499" s="30">
        <f t="shared" si="387"/>
        <v>0</v>
      </c>
      <c r="AH499" s="30">
        <f t="shared" si="387"/>
        <v>0</v>
      </c>
      <c r="AI499" s="30">
        <f t="shared" si="387"/>
        <v>0</v>
      </c>
      <c r="AJ499" s="30">
        <f t="shared" si="387"/>
        <v>0</v>
      </c>
      <c r="AK499" s="30">
        <f t="shared" si="387"/>
        <v>0</v>
      </c>
      <c r="AL499" s="30">
        <f t="shared" si="387"/>
        <v>0</v>
      </c>
      <c r="AM499" s="30">
        <f t="shared" si="387"/>
        <v>0</v>
      </c>
      <c r="AN499" s="30">
        <f t="shared" si="387"/>
        <v>0</v>
      </c>
      <c r="AO499" s="30">
        <f t="shared" si="387"/>
        <v>0</v>
      </c>
      <c r="AP499" s="30">
        <f t="shared" si="387"/>
        <v>0</v>
      </c>
      <c r="AQ499" s="30">
        <f t="shared" si="387"/>
        <v>0</v>
      </c>
      <c r="AR499" s="30">
        <f t="shared" si="387"/>
        <v>0</v>
      </c>
      <c r="AS499" s="30">
        <f t="shared" si="387"/>
        <v>0</v>
      </c>
      <c r="AT499" s="30">
        <f t="shared" si="387"/>
        <v>0</v>
      </c>
      <c r="AU499" s="30">
        <f t="shared" si="387"/>
        <v>0</v>
      </c>
      <c r="AV499" s="30">
        <f t="shared" si="387"/>
        <v>0</v>
      </c>
      <c r="AW499" s="30">
        <f t="shared" si="387"/>
        <v>0</v>
      </c>
      <c r="AX499" s="30">
        <f t="shared" si="387"/>
        <v>0</v>
      </c>
      <c r="AY499" s="30">
        <f t="shared" si="387"/>
        <v>0</v>
      </c>
      <c r="AZ499" s="30">
        <f t="shared" si="387"/>
        <v>0</v>
      </c>
      <c r="BA499" s="30">
        <f t="shared" si="387"/>
        <v>0</v>
      </c>
      <c r="BB499" s="30">
        <f t="shared" si="387"/>
        <v>0</v>
      </c>
      <c r="BC499" s="30">
        <f t="shared" si="387"/>
        <v>0</v>
      </c>
      <c r="BD499" s="30">
        <f t="shared" si="387"/>
        <v>0</v>
      </c>
      <c r="BE499" s="30">
        <f t="shared" si="387"/>
        <v>0</v>
      </c>
      <c r="BF499" s="30">
        <f t="shared" si="387"/>
        <v>0</v>
      </c>
      <c r="BG499" s="31">
        <f>SUM(F499:BF499)</f>
        <v>0</v>
      </c>
    </row>
    <row r="500" spans="1:62" ht="12.95" customHeight="1" x14ac:dyDescent="0.2">
      <c r="A500" s="405"/>
      <c r="B500" s="372"/>
      <c r="C500" s="360"/>
      <c r="D500" s="364"/>
      <c r="E500" s="65"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88">SUM(F500:BF500)</f>
        <v>0</v>
      </c>
    </row>
    <row r="501" spans="1:62" ht="12.95" customHeight="1" x14ac:dyDescent="0.2">
      <c r="A501" s="405"/>
      <c r="B501" s="372"/>
      <c r="C501" s="360"/>
      <c r="D501" s="365"/>
      <c r="E501" s="65"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88"/>
        <v>0</v>
      </c>
    </row>
    <row r="502" spans="1:62" ht="12.95" customHeight="1" x14ac:dyDescent="0.2">
      <c r="A502" s="405"/>
      <c r="B502" s="372"/>
      <c r="C502" s="361"/>
      <c r="D502" s="366" t="str">
        <f>Parameters!$B$11</f>
        <v>Hosp.</v>
      </c>
      <c r="E502" s="66" t="str">
        <f>Parameters!$B$14</f>
        <v>Total</v>
      </c>
      <c r="F502" s="14">
        <f t="shared" ref="F502:BF502" si="389">F503+F504</f>
        <v>0</v>
      </c>
      <c r="G502" s="14">
        <f t="shared" si="389"/>
        <v>0</v>
      </c>
      <c r="H502" s="14">
        <f t="shared" si="389"/>
        <v>0</v>
      </c>
      <c r="I502" s="14">
        <f t="shared" si="389"/>
        <v>0</v>
      </c>
      <c r="J502" s="14">
        <f t="shared" si="389"/>
        <v>0</v>
      </c>
      <c r="K502" s="14">
        <f t="shared" si="389"/>
        <v>0</v>
      </c>
      <c r="L502" s="14">
        <f t="shared" si="389"/>
        <v>0</v>
      </c>
      <c r="M502" s="14">
        <f t="shared" si="389"/>
        <v>0</v>
      </c>
      <c r="N502" s="14">
        <f t="shared" si="389"/>
        <v>0</v>
      </c>
      <c r="O502" s="14">
        <f t="shared" si="389"/>
        <v>0</v>
      </c>
      <c r="P502" s="14">
        <f t="shared" si="389"/>
        <v>0</v>
      </c>
      <c r="Q502" s="14">
        <f t="shared" si="389"/>
        <v>0</v>
      </c>
      <c r="R502" s="14">
        <f t="shared" si="389"/>
        <v>0</v>
      </c>
      <c r="S502" s="14">
        <f t="shared" si="389"/>
        <v>0</v>
      </c>
      <c r="T502" s="14">
        <f t="shared" si="389"/>
        <v>0</v>
      </c>
      <c r="U502" s="14">
        <f t="shared" si="389"/>
        <v>0</v>
      </c>
      <c r="V502" s="14">
        <f t="shared" si="389"/>
        <v>0</v>
      </c>
      <c r="W502" s="14">
        <f t="shared" si="389"/>
        <v>0</v>
      </c>
      <c r="X502" s="14">
        <f t="shared" si="389"/>
        <v>0</v>
      </c>
      <c r="Y502" s="14">
        <f t="shared" si="389"/>
        <v>0</v>
      </c>
      <c r="Z502" s="14">
        <f t="shared" si="389"/>
        <v>0</v>
      </c>
      <c r="AA502" s="14">
        <f t="shared" si="389"/>
        <v>0</v>
      </c>
      <c r="AB502" s="14">
        <f t="shared" si="389"/>
        <v>0</v>
      </c>
      <c r="AC502" s="14">
        <f t="shared" si="389"/>
        <v>0</v>
      </c>
      <c r="AD502" s="14">
        <f t="shared" si="389"/>
        <v>0</v>
      </c>
      <c r="AE502" s="14">
        <f t="shared" si="389"/>
        <v>0</v>
      </c>
      <c r="AF502" s="14">
        <f t="shared" si="389"/>
        <v>0</v>
      </c>
      <c r="AG502" s="14">
        <f t="shared" si="389"/>
        <v>0</v>
      </c>
      <c r="AH502" s="14">
        <f t="shared" si="389"/>
        <v>0</v>
      </c>
      <c r="AI502" s="14">
        <f t="shared" si="389"/>
        <v>0</v>
      </c>
      <c r="AJ502" s="14">
        <f t="shared" si="389"/>
        <v>0</v>
      </c>
      <c r="AK502" s="14">
        <f t="shared" si="389"/>
        <v>0</v>
      </c>
      <c r="AL502" s="14">
        <f t="shared" si="389"/>
        <v>0</v>
      </c>
      <c r="AM502" s="14">
        <f t="shared" si="389"/>
        <v>0</v>
      </c>
      <c r="AN502" s="14">
        <f t="shared" si="389"/>
        <v>0</v>
      </c>
      <c r="AO502" s="14">
        <f t="shared" si="389"/>
        <v>0</v>
      </c>
      <c r="AP502" s="14">
        <f t="shared" si="389"/>
        <v>0</v>
      </c>
      <c r="AQ502" s="14">
        <f t="shared" si="389"/>
        <v>0</v>
      </c>
      <c r="AR502" s="14">
        <f t="shared" si="389"/>
        <v>0</v>
      </c>
      <c r="AS502" s="14">
        <f t="shared" si="389"/>
        <v>0</v>
      </c>
      <c r="AT502" s="14">
        <f t="shared" si="389"/>
        <v>0</v>
      </c>
      <c r="AU502" s="14">
        <f t="shared" si="389"/>
        <v>0</v>
      </c>
      <c r="AV502" s="14">
        <f t="shared" si="389"/>
        <v>0</v>
      </c>
      <c r="AW502" s="14">
        <f t="shared" si="389"/>
        <v>0</v>
      </c>
      <c r="AX502" s="14">
        <f t="shared" si="389"/>
        <v>0</v>
      </c>
      <c r="AY502" s="14">
        <f t="shared" si="389"/>
        <v>0</v>
      </c>
      <c r="AZ502" s="14">
        <f t="shared" si="389"/>
        <v>0</v>
      </c>
      <c r="BA502" s="14">
        <f t="shared" si="389"/>
        <v>0</v>
      </c>
      <c r="BB502" s="14">
        <f t="shared" si="389"/>
        <v>0</v>
      </c>
      <c r="BC502" s="14">
        <f t="shared" si="389"/>
        <v>0</v>
      </c>
      <c r="BD502" s="14">
        <f t="shared" si="389"/>
        <v>0</v>
      </c>
      <c r="BE502" s="14">
        <f t="shared" si="389"/>
        <v>0</v>
      </c>
      <c r="BF502" s="14">
        <f t="shared" si="389"/>
        <v>0</v>
      </c>
      <c r="BG502" s="29">
        <f t="shared" si="388"/>
        <v>0</v>
      </c>
    </row>
    <row r="503" spans="1:62" ht="12.95" customHeight="1" x14ac:dyDescent="0.2">
      <c r="A503" s="405"/>
      <c r="B503" s="372"/>
      <c r="C503" s="361"/>
      <c r="D503" s="367"/>
      <c r="E503" s="43" t="str">
        <f>Parameters!$B$15</f>
        <v>Fem.</v>
      </c>
      <c r="F503" s="198"/>
      <c r="G503" s="198"/>
      <c r="H503" s="198"/>
      <c r="I503" s="198"/>
      <c r="J503" s="198"/>
      <c r="K503" s="198"/>
      <c r="L503" s="198"/>
      <c r="M503" s="198"/>
      <c r="N503" s="198"/>
      <c r="O503" s="198"/>
      <c r="P503" s="198"/>
      <c r="Q503" s="198"/>
      <c r="R503" s="198"/>
      <c r="S503" s="198"/>
      <c r="T503" s="198"/>
      <c r="U503" s="198"/>
      <c r="V503" s="198"/>
      <c r="W503" s="198"/>
      <c r="X503" s="198"/>
      <c r="Y503" s="198"/>
      <c r="Z503" s="198"/>
      <c r="AA503" s="198"/>
      <c r="AB503" s="198"/>
      <c r="AC503" s="198"/>
      <c r="AD503" s="198"/>
      <c r="AE503" s="198"/>
      <c r="AF503" s="198"/>
      <c r="AG503" s="198"/>
      <c r="AH503" s="198"/>
      <c r="AI503" s="198"/>
      <c r="AJ503" s="198"/>
      <c r="AK503" s="198"/>
      <c r="AL503" s="198"/>
      <c r="AM503" s="198"/>
      <c r="AN503" s="198"/>
      <c r="AO503" s="198"/>
      <c r="AP503" s="198"/>
      <c r="AQ503" s="198"/>
      <c r="AR503" s="198"/>
      <c r="AS503" s="198"/>
      <c r="AT503" s="198"/>
      <c r="AU503" s="198"/>
      <c r="AV503" s="198"/>
      <c r="AW503" s="198"/>
      <c r="AX503" s="198"/>
      <c r="AY503" s="198"/>
      <c r="AZ503" s="198"/>
      <c r="BA503" s="198"/>
      <c r="BB503" s="198"/>
      <c r="BC503" s="198"/>
      <c r="BD503" s="198"/>
      <c r="BE503" s="198"/>
      <c r="BF503" s="198"/>
      <c r="BG503" s="16">
        <f t="shared" si="388"/>
        <v>0</v>
      </c>
    </row>
    <row r="504" spans="1:62" ht="12.95" customHeight="1" x14ac:dyDescent="0.2">
      <c r="A504" s="405"/>
      <c r="B504" s="372"/>
      <c r="C504" s="361"/>
      <c r="D504" s="368"/>
      <c r="E504" s="43" t="str">
        <f>Parameters!$B$16</f>
        <v>Male</v>
      </c>
      <c r="F504" s="198"/>
      <c r="G504" s="198"/>
      <c r="H504" s="198"/>
      <c r="I504" s="198"/>
      <c r="J504" s="198"/>
      <c r="K504" s="198"/>
      <c r="L504" s="198"/>
      <c r="M504" s="198"/>
      <c r="N504" s="198"/>
      <c r="O504" s="198"/>
      <c r="P504" s="198"/>
      <c r="Q504" s="198"/>
      <c r="R504" s="198"/>
      <c r="S504" s="198"/>
      <c r="T504" s="198"/>
      <c r="U504" s="198"/>
      <c r="V504" s="198"/>
      <c r="W504" s="198"/>
      <c r="X504" s="198"/>
      <c r="Y504" s="198"/>
      <c r="Z504" s="198"/>
      <c r="AA504" s="198"/>
      <c r="AB504" s="198"/>
      <c r="AC504" s="198"/>
      <c r="AD504" s="198"/>
      <c r="AE504" s="198"/>
      <c r="AF504" s="198"/>
      <c r="AG504" s="198"/>
      <c r="AH504" s="198"/>
      <c r="AI504" s="198"/>
      <c r="AJ504" s="198"/>
      <c r="AK504" s="198"/>
      <c r="AL504" s="198"/>
      <c r="AM504" s="198"/>
      <c r="AN504" s="198"/>
      <c r="AO504" s="198"/>
      <c r="AP504" s="198"/>
      <c r="AQ504" s="198"/>
      <c r="AR504" s="198"/>
      <c r="AS504" s="198"/>
      <c r="AT504" s="198"/>
      <c r="AU504" s="198"/>
      <c r="AV504" s="198"/>
      <c r="AW504" s="198"/>
      <c r="AX504" s="198"/>
      <c r="AY504" s="198"/>
      <c r="AZ504" s="198"/>
      <c r="BA504" s="198"/>
      <c r="BB504" s="198"/>
      <c r="BC504" s="198"/>
      <c r="BD504" s="198"/>
      <c r="BE504" s="198"/>
      <c r="BF504" s="198"/>
      <c r="BG504" s="16">
        <f t="shared" si="388"/>
        <v>0</v>
      </c>
    </row>
    <row r="505" spans="1:62" ht="12.95" customHeight="1" x14ac:dyDescent="0.2">
      <c r="A505" s="405"/>
      <c r="B505" s="372"/>
      <c r="C505" s="361"/>
      <c r="D505" s="369" t="str">
        <f>Parameters!$B$12</f>
        <v>ICU</v>
      </c>
      <c r="E505" s="66" t="str">
        <f>Parameters!$B$14</f>
        <v>Total</v>
      </c>
      <c r="F505" s="14">
        <f t="shared" ref="F505:BF505" si="390">F506+F507</f>
        <v>0</v>
      </c>
      <c r="G505" s="14">
        <f t="shared" si="390"/>
        <v>0</v>
      </c>
      <c r="H505" s="14">
        <f t="shared" si="390"/>
        <v>0</v>
      </c>
      <c r="I505" s="14">
        <f t="shared" si="390"/>
        <v>0</v>
      </c>
      <c r="J505" s="14">
        <f t="shared" si="390"/>
        <v>0</v>
      </c>
      <c r="K505" s="14">
        <f t="shared" si="390"/>
        <v>0</v>
      </c>
      <c r="L505" s="14">
        <f t="shared" si="390"/>
        <v>0</v>
      </c>
      <c r="M505" s="14">
        <f t="shared" si="390"/>
        <v>0</v>
      </c>
      <c r="N505" s="14">
        <f t="shared" si="390"/>
        <v>0</v>
      </c>
      <c r="O505" s="14">
        <f t="shared" si="390"/>
        <v>0</v>
      </c>
      <c r="P505" s="14">
        <f t="shared" si="390"/>
        <v>0</v>
      </c>
      <c r="Q505" s="14">
        <f t="shared" si="390"/>
        <v>0</v>
      </c>
      <c r="R505" s="14">
        <f t="shared" si="390"/>
        <v>0</v>
      </c>
      <c r="S505" s="14">
        <f t="shared" si="390"/>
        <v>0</v>
      </c>
      <c r="T505" s="14">
        <f t="shared" si="390"/>
        <v>0</v>
      </c>
      <c r="U505" s="14">
        <f t="shared" si="390"/>
        <v>0</v>
      </c>
      <c r="V505" s="14">
        <f t="shared" si="390"/>
        <v>0</v>
      </c>
      <c r="W505" s="14">
        <f t="shared" si="390"/>
        <v>0</v>
      </c>
      <c r="X505" s="14">
        <f t="shared" si="390"/>
        <v>0</v>
      </c>
      <c r="Y505" s="14">
        <f t="shared" si="390"/>
        <v>0</v>
      </c>
      <c r="Z505" s="14">
        <f t="shared" si="390"/>
        <v>0</v>
      </c>
      <c r="AA505" s="14">
        <f t="shared" si="390"/>
        <v>0</v>
      </c>
      <c r="AB505" s="14">
        <f t="shared" si="390"/>
        <v>0</v>
      </c>
      <c r="AC505" s="14">
        <f t="shared" si="390"/>
        <v>0</v>
      </c>
      <c r="AD505" s="14">
        <f t="shared" si="390"/>
        <v>0</v>
      </c>
      <c r="AE505" s="14">
        <f t="shared" si="390"/>
        <v>0</v>
      </c>
      <c r="AF505" s="14">
        <f t="shared" si="390"/>
        <v>0</v>
      </c>
      <c r="AG505" s="14">
        <f t="shared" si="390"/>
        <v>0</v>
      </c>
      <c r="AH505" s="14">
        <f t="shared" si="390"/>
        <v>0</v>
      </c>
      <c r="AI505" s="14">
        <f t="shared" si="390"/>
        <v>0</v>
      </c>
      <c r="AJ505" s="14">
        <f t="shared" si="390"/>
        <v>0</v>
      </c>
      <c r="AK505" s="14">
        <f t="shared" si="390"/>
        <v>0</v>
      </c>
      <c r="AL505" s="14">
        <f t="shared" si="390"/>
        <v>0</v>
      </c>
      <c r="AM505" s="14">
        <f t="shared" si="390"/>
        <v>0</v>
      </c>
      <c r="AN505" s="14">
        <f t="shared" si="390"/>
        <v>0</v>
      </c>
      <c r="AO505" s="14">
        <f t="shared" si="390"/>
        <v>0</v>
      </c>
      <c r="AP505" s="14">
        <f t="shared" si="390"/>
        <v>0</v>
      </c>
      <c r="AQ505" s="14">
        <f t="shared" si="390"/>
        <v>0</v>
      </c>
      <c r="AR505" s="14">
        <f t="shared" si="390"/>
        <v>0</v>
      </c>
      <c r="AS505" s="14">
        <f t="shared" si="390"/>
        <v>0</v>
      </c>
      <c r="AT505" s="14">
        <f t="shared" si="390"/>
        <v>0</v>
      </c>
      <c r="AU505" s="14">
        <f t="shared" si="390"/>
        <v>0</v>
      </c>
      <c r="AV505" s="14">
        <f t="shared" si="390"/>
        <v>0</v>
      </c>
      <c r="AW505" s="14">
        <f t="shared" si="390"/>
        <v>0</v>
      </c>
      <c r="AX505" s="14">
        <f t="shared" si="390"/>
        <v>0</v>
      </c>
      <c r="AY505" s="14">
        <f t="shared" si="390"/>
        <v>0</v>
      </c>
      <c r="AZ505" s="14">
        <f t="shared" si="390"/>
        <v>0</v>
      </c>
      <c r="BA505" s="14">
        <f t="shared" si="390"/>
        <v>0</v>
      </c>
      <c r="BB505" s="14">
        <f t="shared" si="390"/>
        <v>0</v>
      </c>
      <c r="BC505" s="14">
        <f t="shared" si="390"/>
        <v>0</v>
      </c>
      <c r="BD505" s="14">
        <f t="shared" si="390"/>
        <v>0</v>
      </c>
      <c r="BE505" s="14">
        <f t="shared" si="390"/>
        <v>0</v>
      </c>
      <c r="BF505" s="14">
        <f t="shared" si="390"/>
        <v>0</v>
      </c>
      <c r="BG505" s="29">
        <f t="shared" si="388"/>
        <v>0</v>
      </c>
    </row>
    <row r="506" spans="1:62" ht="12.95" customHeight="1" x14ac:dyDescent="0.2">
      <c r="A506" s="405"/>
      <c r="B506" s="372"/>
      <c r="C506" s="361"/>
      <c r="D506" s="367"/>
      <c r="E506" s="43" t="str">
        <f>Parameters!$B$15</f>
        <v>Fem.</v>
      </c>
      <c r="F506" s="198"/>
      <c r="G506" s="198"/>
      <c r="H506" s="198"/>
      <c r="I506" s="198"/>
      <c r="J506" s="198"/>
      <c r="K506" s="198"/>
      <c r="L506" s="198"/>
      <c r="M506" s="198"/>
      <c r="N506" s="198"/>
      <c r="O506" s="198"/>
      <c r="P506" s="198"/>
      <c r="Q506" s="198"/>
      <c r="R506" s="198"/>
      <c r="S506" s="198"/>
      <c r="T506" s="198"/>
      <c r="U506" s="198"/>
      <c r="V506" s="198"/>
      <c r="W506" s="198"/>
      <c r="X506" s="198"/>
      <c r="Y506" s="198"/>
      <c r="Z506" s="198"/>
      <c r="AA506" s="198"/>
      <c r="AB506" s="198"/>
      <c r="AC506" s="198"/>
      <c r="AD506" s="198"/>
      <c r="AE506" s="198"/>
      <c r="AF506" s="198"/>
      <c r="AG506" s="198"/>
      <c r="AH506" s="198"/>
      <c r="AI506" s="198"/>
      <c r="AJ506" s="198"/>
      <c r="AK506" s="198"/>
      <c r="AL506" s="198"/>
      <c r="AM506" s="198"/>
      <c r="AN506" s="198"/>
      <c r="AO506" s="198"/>
      <c r="AP506" s="198"/>
      <c r="AQ506" s="198"/>
      <c r="AR506" s="198"/>
      <c r="AS506" s="198"/>
      <c r="AT506" s="198"/>
      <c r="AU506" s="198"/>
      <c r="AV506" s="198"/>
      <c r="AW506" s="198"/>
      <c r="AX506" s="198"/>
      <c r="AY506" s="198"/>
      <c r="AZ506" s="198"/>
      <c r="BA506" s="198"/>
      <c r="BB506" s="198"/>
      <c r="BC506" s="198"/>
      <c r="BD506" s="198"/>
      <c r="BE506" s="198"/>
      <c r="BF506" s="198"/>
      <c r="BG506" s="16">
        <f t="shared" si="388"/>
        <v>0</v>
      </c>
    </row>
    <row r="507" spans="1:62" ht="12.95" customHeight="1" x14ac:dyDescent="0.2">
      <c r="A507" s="405"/>
      <c r="B507" s="372"/>
      <c r="C507" s="361"/>
      <c r="D507" s="368"/>
      <c r="E507" s="43" t="str">
        <f>Parameters!$B$16</f>
        <v>Male</v>
      </c>
      <c r="F507" s="198"/>
      <c r="G507" s="198"/>
      <c r="H507" s="198"/>
      <c r="I507" s="198"/>
      <c r="J507" s="198"/>
      <c r="K507" s="198"/>
      <c r="L507" s="198"/>
      <c r="M507" s="198"/>
      <c r="N507" s="198"/>
      <c r="O507" s="198"/>
      <c r="P507" s="198"/>
      <c r="Q507" s="198"/>
      <c r="R507" s="198"/>
      <c r="S507" s="198"/>
      <c r="T507" s="198"/>
      <c r="U507" s="198"/>
      <c r="V507" s="198"/>
      <c r="W507" s="198"/>
      <c r="X507" s="198"/>
      <c r="Y507" s="198"/>
      <c r="Z507" s="198"/>
      <c r="AA507" s="198"/>
      <c r="AB507" s="198"/>
      <c r="AC507" s="198"/>
      <c r="AD507" s="198"/>
      <c r="AE507" s="198"/>
      <c r="AF507" s="198"/>
      <c r="AG507" s="198"/>
      <c r="AH507" s="198"/>
      <c r="AI507" s="198"/>
      <c r="AJ507" s="198"/>
      <c r="AK507" s="198"/>
      <c r="AL507" s="198"/>
      <c r="AM507" s="198"/>
      <c r="AN507" s="198"/>
      <c r="AO507" s="198"/>
      <c r="AP507" s="198"/>
      <c r="AQ507" s="198"/>
      <c r="AR507" s="198"/>
      <c r="AS507" s="198"/>
      <c r="AT507" s="198"/>
      <c r="AU507" s="198"/>
      <c r="AV507" s="198"/>
      <c r="AW507" s="198"/>
      <c r="AX507" s="198"/>
      <c r="AY507" s="198"/>
      <c r="AZ507" s="198"/>
      <c r="BA507" s="198"/>
      <c r="BB507" s="198"/>
      <c r="BC507" s="198"/>
      <c r="BD507" s="198"/>
      <c r="BE507" s="198"/>
      <c r="BF507" s="198"/>
      <c r="BG507" s="16">
        <f t="shared" si="388"/>
        <v>0</v>
      </c>
    </row>
    <row r="508" spans="1:62" ht="12.95" customHeight="1" x14ac:dyDescent="0.2">
      <c r="A508" s="405"/>
      <c r="B508" s="372"/>
      <c r="C508" s="361"/>
      <c r="D508" s="369" t="str">
        <f>Parameters!$B$13</f>
        <v>Death</v>
      </c>
      <c r="E508" s="66" t="str">
        <f>Parameters!$B$14</f>
        <v>Total</v>
      </c>
      <c r="F508" s="14">
        <f t="shared" ref="F508:BF508" si="391">F509+F510</f>
        <v>0</v>
      </c>
      <c r="G508" s="14">
        <f t="shared" si="391"/>
        <v>0</v>
      </c>
      <c r="H508" s="14">
        <f t="shared" si="391"/>
        <v>0</v>
      </c>
      <c r="I508" s="14">
        <f t="shared" si="391"/>
        <v>0</v>
      </c>
      <c r="J508" s="14">
        <f t="shared" si="391"/>
        <v>0</v>
      </c>
      <c r="K508" s="14">
        <f t="shared" si="391"/>
        <v>0</v>
      </c>
      <c r="L508" s="14">
        <f t="shared" si="391"/>
        <v>0</v>
      </c>
      <c r="M508" s="14">
        <f t="shared" si="391"/>
        <v>0</v>
      </c>
      <c r="N508" s="14">
        <f t="shared" si="391"/>
        <v>0</v>
      </c>
      <c r="O508" s="14">
        <f t="shared" si="391"/>
        <v>0</v>
      </c>
      <c r="P508" s="14">
        <f t="shared" si="391"/>
        <v>0</v>
      </c>
      <c r="Q508" s="14">
        <f t="shared" si="391"/>
        <v>0</v>
      </c>
      <c r="R508" s="14">
        <f t="shared" si="391"/>
        <v>0</v>
      </c>
      <c r="S508" s="14">
        <f t="shared" si="391"/>
        <v>0</v>
      </c>
      <c r="T508" s="14">
        <f t="shared" si="391"/>
        <v>0</v>
      </c>
      <c r="U508" s="14">
        <f t="shared" si="391"/>
        <v>0</v>
      </c>
      <c r="V508" s="14">
        <f t="shared" si="391"/>
        <v>0</v>
      </c>
      <c r="W508" s="14">
        <f t="shared" si="391"/>
        <v>0</v>
      </c>
      <c r="X508" s="14">
        <f t="shared" si="391"/>
        <v>0</v>
      </c>
      <c r="Y508" s="14">
        <f t="shared" si="391"/>
        <v>0</v>
      </c>
      <c r="Z508" s="14">
        <f t="shared" si="391"/>
        <v>0</v>
      </c>
      <c r="AA508" s="14">
        <f t="shared" si="391"/>
        <v>0</v>
      </c>
      <c r="AB508" s="14">
        <f t="shared" si="391"/>
        <v>0</v>
      </c>
      <c r="AC508" s="14">
        <f t="shared" si="391"/>
        <v>0</v>
      </c>
      <c r="AD508" s="14">
        <f t="shared" si="391"/>
        <v>0</v>
      </c>
      <c r="AE508" s="14">
        <f t="shared" si="391"/>
        <v>0</v>
      </c>
      <c r="AF508" s="14">
        <f t="shared" si="391"/>
        <v>0</v>
      </c>
      <c r="AG508" s="14">
        <f t="shared" si="391"/>
        <v>0</v>
      </c>
      <c r="AH508" s="14">
        <f t="shared" si="391"/>
        <v>0</v>
      </c>
      <c r="AI508" s="14">
        <f t="shared" si="391"/>
        <v>0</v>
      </c>
      <c r="AJ508" s="14">
        <f t="shared" si="391"/>
        <v>0</v>
      </c>
      <c r="AK508" s="14">
        <f t="shared" si="391"/>
        <v>0</v>
      </c>
      <c r="AL508" s="14">
        <f t="shared" si="391"/>
        <v>0</v>
      </c>
      <c r="AM508" s="14">
        <f t="shared" si="391"/>
        <v>0</v>
      </c>
      <c r="AN508" s="14">
        <f t="shared" si="391"/>
        <v>0</v>
      </c>
      <c r="AO508" s="14">
        <f t="shared" si="391"/>
        <v>0</v>
      </c>
      <c r="AP508" s="14">
        <f t="shared" si="391"/>
        <v>0</v>
      </c>
      <c r="AQ508" s="14">
        <f t="shared" si="391"/>
        <v>0</v>
      </c>
      <c r="AR508" s="14">
        <f t="shared" si="391"/>
        <v>0</v>
      </c>
      <c r="AS508" s="14">
        <f t="shared" si="391"/>
        <v>0</v>
      </c>
      <c r="AT508" s="14">
        <f t="shared" si="391"/>
        <v>0</v>
      </c>
      <c r="AU508" s="14">
        <f t="shared" si="391"/>
        <v>0</v>
      </c>
      <c r="AV508" s="14">
        <f t="shared" si="391"/>
        <v>0</v>
      </c>
      <c r="AW508" s="14">
        <f t="shared" si="391"/>
        <v>0</v>
      </c>
      <c r="AX508" s="14">
        <f t="shared" si="391"/>
        <v>0</v>
      </c>
      <c r="AY508" s="14">
        <f t="shared" si="391"/>
        <v>0</v>
      </c>
      <c r="AZ508" s="14">
        <f t="shared" si="391"/>
        <v>0</v>
      </c>
      <c r="BA508" s="14">
        <f t="shared" si="391"/>
        <v>0</v>
      </c>
      <c r="BB508" s="14">
        <f t="shared" si="391"/>
        <v>0</v>
      </c>
      <c r="BC508" s="14">
        <f t="shared" si="391"/>
        <v>0</v>
      </c>
      <c r="BD508" s="14">
        <f t="shared" si="391"/>
        <v>0</v>
      </c>
      <c r="BE508" s="14">
        <f t="shared" si="391"/>
        <v>0</v>
      </c>
      <c r="BF508" s="14">
        <f t="shared" si="391"/>
        <v>0</v>
      </c>
      <c r="BG508" s="29">
        <f t="shared" si="388"/>
        <v>0</v>
      </c>
    </row>
    <row r="509" spans="1:62" ht="12.95" customHeight="1" x14ac:dyDescent="0.2">
      <c r="A509" s="405"/>
      <c r="B509" s="372"/>
      <c r="C509" s="361"/>
      <c r="D509" s="367"/>
      <c r="E509" s="43" t="str">
        <f>Parameters!$B$15</f>
        <v>Fem.</v>
      </c>
      <c r="F509" s="198"/>
      <c r="G509" s="198"/>
      <c r="H509" s="198"/>
      <c r="I509" s="198"/>
      <c r="J509" s="198"/>
      <c r="K509" s="198"/>
      <c r="L509" s="198"/>
      <c r="M509" s="198"/>
      <c r="N509" s="198"/>
      <c r="O509" s="198"/>
      <c r="P509" s="198"/>
      <c r="Q509" s="198"/>
      <c r="R509" s="198"/>
      <c r="S509" s="198"/>
      <c r="T509" s="198"/>
      <c r="U509" s="198"/>
      <c r="V509" s="198"/>
      <c r="W509" s="198"/>
      <c r="X509" s="198"/>
      <c r="Y509" s="198"/>
      <c r="Z509" s="198"/>
      <c r="AA509" s="198"/>
      <c r="AB509" s="198"/>
      <c r="AC509" s="198"/>
      <c r="AD509" s="198"/>
      <c r="AE509" s="198"/>
      <c r="AF509" s="198"/>
      <c r="AG509" s="198"/>
      <c r="AH509" s="198"/>
      <c r="AI509" s="198"/>
      <c r="AJ509" s="198"/>
      <c r="AK509" s="198"/>
      <c r="AL509" s="198"/>
      <c r="AM509" s="198"/>
      <c r="AN509" s="198"/>
      <c r="AO509" s="198"/>
      <c r="AP509" s="198"/>
      <c r="AQ509" s="198"/>
      <c r="AR509" s="198"/>
      <c r="AS509" s="198"/>
      <c r="AT509" s="198"/>
      <c r="AU509" s="198"/>
      <c r="AV509" s="198"/>
      <c r="AW509" s="198"/>
      <c r="AX509" s="198"/>
      <c r="AY509" s="198"/>
      <c r="AZ509" s="198"/>
      <c r="BA509" s="198"/>
      <c r="BB509" s="198"/>
      <c r="BC509" s="198"/>
      <c r="BD509" s="198"/>
      <c r="BE509" s="198"/>
      <c r="BF509" s="198"/>
      <c r="BG509" s="16">
        <f t="shared" si="388"/>
        <v>0</v>
      </c>
    </row>
    <row r="510" spans="1:62" ht="12.95" customHeight="1" thickBot="1" x14ac:dyDescent="0.25">
      <c r="A510" s="405"/>
      <c r="B510" s="373"/>
      <c r="C510" s="362"/>
      <c r="D510" s="370"/>
      <c r="E510" s="43" t="str">
        <f>Parameters!$B$16</f>
        <v>Male</v>
      </c>
      <c r="F510" s="198"/>
      <c r="G510" s="198"/>
      <c r="H510" s="198"/>
      <c r="I510" s="198"/>
      <c r="J510" s="198"/>
      <c r="K510" s="198"/>
      <c r="L510" s="198"/>
      <c r="M510" s="198"/>
      <c r="N510" s="198"/>
      <c r="O510" s="198"/>
      <c r="P510" s="198"/>
      <c r="Q510" s="198"/>
      <c r="R510" s="198"/>
      <c r="S510" s="198"/>
      <c r="T510" s="198"/>
      <c r="U510" s="198"/>
      <c r="V510" s="198"/>
      <c r="W510" s="198"/>
      <c r="X510" s="198"/>
      <c r="Y510" s="198"/>
      <c r="Z510" s="198"/>
      <c r="AA510" s="198"/>
      <c r="AB510" s="198"/>
      <c r="AC510" s="198"/>
      <c r="AD510" s="198"/>
      <c r="AE510" s="198"/>
      <c r="AF510" s="198"/>
      <c r="AG510" s="198"/>
      <c r="AH510" s="198"/>
      <c r="AI510" s="198"/>
      <c r="AJ510" s="198"/>
      <c r="AK510" s="198"/>
      <c r="AL510" s="198"/>
      <c r="AM510" s="198"/>
      <c r="AN510" s="198"/>
      <c r="AO510" s="198"/>
      <c r="AP510" s="198"/>
      <c r="AQ510" s="198"/>
      <c r="AR510" s="198"/>
      <c r="AS510" s="198"/>
      <c r="AT510" s="198"/>
      <c r="AU510" s="198"/>
      <c r="AV510" s="198"/>
      <c r="AW510" s="198"/>
      <c r="AX510" s="198"/>
      <c r="AY510" s="198"/>
      <c r="AZ510" s="198"/>
      <c r="BA510" s="198"/>
      <c r="BB510" s="198"/>
      <c r="BC510" s="198"/>
      <c r="BD510" s="198"/>
      <c r="BE510" s="198"/>
      <c r="BF510" s="198"/>
      <c r="BG510" s="33">
        <f>SUM(F510:BF510)</f>
        <v>0</v>
      </c>
    </row>
    <row r="511" spans="1:62" ht="12.95" customHeight="1" thickBot="1" x14ac:dyDescent="0.25">
      <c r="A511" s="405"/>
      <c r="B511" s="371" t="str">
        <f>Parameters!$E$5</f>
        <v>Influenza A not subtypable</v>
      </c>
      <c r="C511" s="416" t="str">
        <f>Parameters!$B$14</f>
        <v>Total</v>
      </c>
      <c r="D511" s="416"/>
      <c r="E511" s="47" t="str">
        <f>Parameters!$B$14</f>
        <v>Total</v>
      </c>
      <c r="F511" s="39">
        <f>F514+F526+F538+F550+F562+F574+F586+F598+F610</f>
        <v>20</v>
      </c>
      <c r="G511" s="39">
        <f t="shared" ref="G511:BF511" si="392">G514+G526+G538+G550+G562+G574+G586+G598+G610</f>
        <v>0</v>
      </c>
      <c r="H511" s="39">
        <f t="shared" si="392"/>
        <v>0</v>
      </c>
      <c r="I511" s="39">
        <f t="shared" si="392"/>
        <v>0</v>
      </c>
      <c r="J511" s="39">
        <f t="shared" si="392"/>
        <v>0</v>
      </c>
      <c r="K511" s="39">
        <f t="shared" si="392"/>
        <v>0</v>
      </c>
      <c r="L511" s="39">
        <f t="shared" si="392"/>
        <v>0</v>
      </c>
      <c r="M511" s="39">
        <f t="shared" si="392"/>
        <v>0</v>
      </c>
      <c r="N511" s="39">
        <f t="shared" si="392"/>
        <v>0</v>
      </c>
      <c r="O511" s="39">
        <f t="shared" si="392"/>
        <v>0</v>
      </c>
      <c r="P511" s="39">
        <f t="shared" si="392"/>
        <v>0</v>
      </c>
      <c r="Q511" s="39">
        <f t="shared" si="392"/>
        <v>0</v>
      </c>
      <c r="R511" s="39">
        <f t="shared" si="392"/>
        <v>0</v>
      </c>
      <c r="S511" s="39">
        <f t="shared" si="392"/>
        <v>0</v>
      </c>
      <c r="T511" s="39">
        <f t="shared" si="392"/>
        <v>0</v>
      </c>
      <c r="U511" s="39">
        <f t="shared" si="392"/>
        <v>0</v>
      </c>
      <c r="V511" s="39">
        <f t="shared" si="392"/>
        <v>0</v>
      </c>
      <c r="W511" s="39">
        <f t="shared" si="392"/>
        <v>0</v>
      </c>
      <c r="X511" s="39">
        <f t="shared" si="392"/>
        <v>0</v>
      </c>
      <c r="Y511" s="39">
        <f t="shared" si="392"/>
        <v>0</v>
      </c>
      <c r="Z511" s="39">
        <f t="shared" si="392"/>
        <v>0</v>
      </c>
      <c r="AA511" s="39">
        <f t="shared" si="392"/>
        <v>0</v>
      </c>
      <c r="AB511" s="39">
        <f t="shared" si="392"/>
        <v>0</v>
      </c>
      <c r="AC511" s="39">
        <f t="shared" si="392"/>
        <v>0</v>
      </c>
      <c r="AD511" s="39">
        <f t="shared" si="392"/>
        <v>0</v>
      </c>
      <c r="AE511" s="39">
        <f t="shared" si="392"/>
        <v>0</v>
      </c>
      <c r="AF511" s="39">
        <f t="shared" si="392"/>
        <v>0</v>
      </c>
      <c r="AG511" s="39">
        <f t="shared" si="392"/>
        <v>0</v>
      </c>
      <c r="AH511" s="39">
        <f t="shared" si="392"/>
        <v>0</v>
      </c>
      <c r="AI511" s="39">
        <f t="shared" si="392"/>
        <v>0</v>
      </c>
      <c r="AJ511" s="39">
        <f t="shared" si="392"/>
        <v>0</v>
      </c>
      <c r="AK511" s="39">
        <f t="shared" si="392"/>
        <v>0</v>
      </c>
      <c r="AL511" s="39">
        <f t="shared" si="392"/>
        <v>0</v>
      </c>
      <c r="AM511" s="39">
        <f t="shared" si="392"/>
        <v>0</v>
      </c>
      <c r="AN511" s="39">
        <f t="shared" si="392"/>
        <v>0</v>
      </c>
      <c r="AO511" s="39">
        <f t="shared" si="392"/>
        <v>0</v>
      </c>
      <c r="AP511" s="39">
        <f t="shared" si="392"/>
        <v>0</v>
      </c>
      <c r="AQ511" s="39">
        <f t="shared" si="392"/>
        <v>0</v>
      </c>
      <c r="AR511" s="39">
        <f t="shared" si="392"/>
        <v>0</v>
      </c>
      <c r="AS511" s="39">
        <f t="shared" si="392"/>
        <v>0</v>
      </c>
      <c r="AT511" s="39">
        <f t="shared" si="392"/>
        <v>0</v>
      </c>
      <c r="AU511" s="39">
        <f t="shared" si="392"/>
        <v>0</v>
      </c>
      <c r="AV511" s="39">
        <f t="shared" si="392"/>
        <v>0</v>
      </c>
      <c r="AW511" s="39">
        <f t="shared" si="392"/>
        <v>0</v>
      </c>
      <c r="AX511" s="39">
        <f t="shared" si="392"/>
        <v>0</v>
      </c>
      <c r="AY511" s="39">
        <f t="shared" si="392"/>
        <v>0</v>
      </c>
      <c r="AZ511" s="39">
        <f t="shared" si="392"/>
        <v>0</v>
      </c>
      <c r="BA511" s="39">
        <f t="shared" si="392"/>
        <v>0</v>
      </c>
      <c r="BB511" s="39">
        <f t="shared" si="392"/>
        <v>0</v>
      </c>
      <c r="BC511" s="39">
        <f t="shared" si="392"/>
        <v>0</v>
      </c>
      <c r="BD511" s="39">
        <f t="shared" si="392"/>
        <v>0</v>
      </c>
      <c r="BE511" s="39">
        <f t="shared" si="392"/>
        <v>0</v>
      </c>
      <c r="BF511" s="39">
        <f t="shared" si="392"/>
        <v>0</v>
      </c>
      <c r="BG511" s="52">
        <f>SUM(F511:BF511)</f>
        <v>20</v>
      </c>
      <c r="BH511" s="374" t="str">
        <f>B511</f>
        <v>Influenza A not subtypable</v>
      </c>
      <c r="BI511" s="375"/>
      <c r="BJ511" s="376"/>
    </row>
    <row r="512" spans="1:62" ht="12.95" customHeight="1" x14ac:dyDescent="0.2">
      <c r="A512" s="405"/>
      <c r="B512" s="372"/>
      <c r="C512" s="417"/>
      <c r="D512" s="418"/>
      <c r="E512" s="48" t="str">
        <f>Parameters!$B$15</f>
        <v>Fem.</v>
      </c>
      <c r="F512" s="34">
        <f>F515+F527+F539+F551+F563+F575+F587+F599+F611</f>
        <v>15</v>
      </c>
      <c r="G512" s="34">
        <f t="shared" ref="G512:BF512" si="393">G515+G527+G539+G551+G563+G575+G587+G599+G611</f>
        <v>0</v>
      </c>
      <c r="H512" s="34">
        <f t="shared" si="393"/>
        <v>0</v>
      </c>
      <c r="I512" s="34">
        <f t="shared" si="393"/>
        <v>0</v>
      </c>
      <c r="J512" s="34">
        <f t="shared" si="393"/>
        <v>0</v>
      </c>
      <c r="K512" s="34">
        <f t="shared" si="393"/>
        <v>0</v>
      </c>
      <c r="L512" s="34">
        <f t="shared" si="393"/>
        <v>0</v>
      </c>
      <c r="M512" s="34">
        <f t="shared" si="393"/>
        <v>0</v>
      </c>
      <c r="N512" s="34">
        <f t="shared" si="393"/>
        <v>0</v>
      </c>
      <c r="O512" s="34">
        <f t="shared" si="393"/>
        <v>0</v>
      </c>
      <c r="P512" s="34">
        <f t="shared" si="393"/>
        <v>0</v>
      </c>
      <c r="Q512" s="34">
        <f t="shared" si="393"/>
        <v>0</v>
      </c>
      <c r="R512" s="34">
        <f t="shared" si="393"/>
        <v>0</v>
      </c>
      <c r="S512" s="34">
        <f t="shared" si="393"/>
        <v>0</v>
      </c>
      <c r="T512" s="34">
        <f t="shared" si="393"/>
        <v>0</v>
      </c>
      <c r="U512" s="34">
        <f t="shared" si="393"/>
        <v>0</v>
      </c>
      <c r="V512" s="34">
        <f t="shared" si="393"/>
        <v>0</v>
      </c>
      <c r="W512" s="34">
        <f t="shared" si="393"/>
        <v>0</v>
      </c>
      <c r="X512" s="34">
        <f t="shared" si="393"/>
        <v>0</v>
      </c>
      <c r="Y512" s="34">
        <f t="shared" si="393"/>
        <v>0</v>
      </c>
      <c r="Z512" s="34">
        <f t="shared" si="393"/>
        <v>0</v>
      </c>
      <c r="AA512" s="34">
        <f t="shared" si="393"/>
        <v>0</v>
      </c>
      <c r="AB512" s="34">
        <f t="shared" si="393"/>
        <v>0</v>
      </c>
      <c r="AC512" s="34">
        <f t="shared" si="393"/>
        <v>0</v>
      </c>
      <c r="AD512" s="34">
        <f t="shared" si="393"/>
        <v>0</v>
      </c>
      <c r="AE512" s="34">
        <f t="shared" si="393"/>
        <v>0</v>
      </c>
      <c r="AF512" s="34">
        <f t="shared" si="393"/>
        <v>0</v>
      </c>
      <c r="AG512" s="34">
        <f t="shared" si="393"/>
        <v>0</v>
      </c>
      <c r="AH512" s="34">
        <f t="shared" si="393"/>
        <v>0</v>
      </c>
      <c r="AI512" s="34">
        <f t="shared" si="393"/>
        <v>0</v>
      </c>
      <c r="AJ512" s="34">
        <f t="shared" si="393"/>
        <v>0</v>
      </c>
      <c r="AK512" s="34">
        <f t="shared" si="393"/>
        <v>0</v>
      </c>
      <c r="AL512" s="34">
        <f t="shared" si="393"/>
        <v>0</v>
      </c>
      <c r="AM512" s="34">
        <f t="shared" si="393"/>
        <v>0</v>
      </c>
      <c r="AN512" s="34">
        <f t="shared" si="393"/>
        <v>0</v>
      </c>
      <c r="AO512" s="34">
        <f t="shared" si="393"/>
        <v>0</v>
      </c>
      <c r="AP512" s="34">
        <f t="shared" si="393"/>
        <v>0</v>
      </c>
      <c r="AQ512" s="34">
        <f t="shared" si="393"/>
        <v>0</v>
      </c>
      <c r="AR512" s="34">
        <f t="shared" si="393"/>
        <v>0</v>
      </c>
      <c r="AS512" s="34">
        <f t="shared" si="393"/>
        <v>0</v>
      </c>
      <c r="AT512" s="34">
        <f t="shared" si="393"/>
        <v>0</v>
      </c>
      <c r="AU512" s="34">
        <f t="shared" si="393"/>
        <v>0</v>
      </c>
      <c r="AV512" s="34">
        <f t="shared" si="393"/>
        <v>0</v>
      </c>
      <c r="AW512" s="34">
        <f t="shared" si="393"/>
        <v>0</v>
      </c>
      <c r="AX512" s="34">
        <f t="shared" si="393"/>
        <v>0</v>
      </c>
      <c r="AY512" s="34">
        <f t="shared" si="393"/>
        <v>0</v>
      </c>
      <c r="AZ512" s="34">
        <f t="shared" si="393"/>
        <v>0</v>
      </c>
      <c r="BA512" s="34">
        <f t="shared" si="393"/>
        <v>0</v>
      </c>
      <c r="BB512" s="34">
        <f t="shared" si="393"/>
        <v>0</v>
      </c>
      <c r="BC512" s="34">
        <f t="shared" si="393"/>
        <v>0</v>
      </c>
      <c r="BD512" s="34">
        <f t="shared" si="393"/>
        <v>0</v>
      </c>
      <c r="BE512" s="34">
        <f t="shared" si="393"/>
        <v>0</v>
      </c>
      <c r="BF512" s="34">
        <f t="shared" si="393"/>
        <v>0</v>
      </c>
      <c r="BG512" s="40">
        <f>SUM(F512:BF512)</f>
        <v>15</v>
      </c>
      <c r="BH512" s="233" t="str">
        <f>$D514</f>
        <v>Fever</v>
      </c>
      <c r="BI512" s="47" t="str">
        <f t="shared" ref="BI512:BI523" si="394">$E514</f>
        <v>Total</v>
      </c>
      <c r="BJ512" s="57">
        <f>BG511</f>
        <v>20</v>
      </c>
    </row>
    <row r="513" spans="1:63" ht="12.95" customHeight="1" thickBot="1" x14ac:dyDescent="0.25">
      <c r="A513" s="405"/>
      <c r="B513" s="372"/>
      <c r="C513" s="419"/>
      <c r="D513" s="420"/>
      <c r="E513" s="49" t="str">
        <f>Parameters!$B$16</f>
        <v>Male</v>
      </c>
      <c r="F513" s="50">
        <f>F516+F528+F540+F552+F564+F576+F588+F600+F612</f>
        <v>5</v>
      </c>
      <c r="G513" s="50">
        <f t="shared" ref="G513:BF513" si="395">G516+G528+G540+G552+G564+G576+G588+G600+G612</f>
        <v>0</v>
      </c>
      <c r="H513" s="50">
        <f t="shared" si="395"/>
        <v>0</v>
      </c>
      <c r="I513" s="50">
        <f t="shared" si="395"/>
        <v>0</v>
      </c>
      <c r="J513" s="50">
        <f t="shared" si="395"/>
        <v>0</v>
      </c>
      <c r="K513" s="50">
        <f t="shared" si="395"/>
        <v>0</v>
      </c>
      <c r="L513" s="50">
        <f t="shared" si="395"/>
        <v>0</v>
      </c>
      <c r="M513" s="50">
        <f t="shared" si="395"/>
        <v>0</v>
      </c>
      <c r="N513" s="50">
        <f t="shared" si="395"/>
        <v>0</v>
      </c>
      <c r="O513" s="50">
        <f t="shared" si="395"/>
        <v>0</v>
      </c>
      <c r="P513" s="50">
        <f t="shared" si="395"/>
        <v>0</v>
      </c>
      <c r="Q513" s="50">
        <f t="shared" si="395"/>
        <v>0</v>
      </c>
      <c r="R513" s="50">
        <f t="shared" si="395"/>
        <v>0</v>
      </c>
      <c r="S513" s="50">
        <f t="shared" si="395"/>
        <v>0</v>
      </c>
      <c r="T513" s="50">
        <f t="shared" si="395"/>
        <v>0</v>
      </c>
      <c r="U513" s="50">
        <f t="shared" si="395"/>
        <v>0</v>
      </c>
      <c r="V513" s="50">
        <f t="shared" si="395"/>
        <v>0</v>
      </c>
      <c r="W513" s="50">
        <f t="shared" si="395"/>
        <v>0</v>
      </c>
      <c r="X513" s="50">
        <f t="shared" si="395"/>
        <v>0</v>
      </c>
      <c r="Y513" s="50">
        <f t="shared" si="395"/>
        <v>0</v>
      </c>
      <c r="Z513" s="50">
        <f t="shared" si="395"/>
        <v>0</v>
      </c>
      <c r="AA513" s="50">
        <f t="shared" si="395"/>
        <v>0</v>
      </c>
      <c r="AB513" s="50">
        <f t="shared" si="395"/>
        <v>0</v>
      </c>
      <c r="AC513" s="50">
        <f t="shared" si="395"/>
        <v>0</v>
      </c>
      <c r="AD513" s="50">
        <f t="shared" si="395"/>
        <v>0</v>
      </c>
      <c r="AE513" s="50">
        <f t="shared" si="395"/>
        <v>0</v>
      </c>
      <c r="AF513" s="50">
        <f t="shared" si="395"/>
        <v>0</v>
      </c>
      <c r="AG513" s="50">
        <f t="shared" si="395"/>
        <v>0</v>
      </c>
      <c r="AH513" s="50">
        <f t="shared" si="395"/>
        <v>0</v>
      </c>
      <c r="AI513" s="50">
        <f t="shared" si="395"/>
        <v>0</v>
      </c>
      <c r="AJ513" s="50">
        <f t="shared" si="395"/>
        <v>0</v>
      </c>
      <c r="AK513" s="50">
        <f t="shared" si="395"/>
        <v>0</v>
      </c>
      <c r="AL513" s="50">
        <f t="shared" si="395"/>
        <v>0</v>
      </c>
      <c r="AM513" s="50">
        <f t="shared" si="395"/>
        <v>0</v>
      </c>
      <c r="AN513" s="50">
        <f t="shared" si="395"/>
        <v>0</v>
      </c>
      <c r="AO513" s="50">
        <f t="shared" si="395"/>
        <v>0</v>
      </c>
      <c r="AP513" s="50">
        <f t="shared" si="395"/>
        <v>0</v>
      </c>
      <c r="AQ513" s="50">
        <f t="shared" si="395"/>
        <v>0</v>
      </c>
      <c r="AR513" s="50">
        <f t="shared" si="395"/>
        <v>0</v>
      </c>
      <c r="AS513" s="50">
        <f t="shared" si="395"/>
        <v>0</v>
      </c>
      <c r="AT513" s="50">
        <f t="shared" si="395"/>
        <v>0</v>
      </c>
      <c r="AU513" s="50">
        <f t="shared" si="395"/>
        <v>0</v>
      </c>
      <c r="AV513" s="50">
        <f t="shared" si="395"/>
        <v>0</v>
      </c>
      <c r="AW513" s="50">
        <f t="shared" si="395"/>
        <v>0</v>
      </c>
      <c r="AX513" s="50">
        <f t="shared" si="395"/>
        <v>0</v>
      </c>
      <c r="AY513" s="50">
        <f t="shared" si="395"/>
        <v>0</v>
      </c>
      <c r="AZ513" s="50">
        <f t="shared" si="395"/>
        <v>0</v>
      </c>
      <c r="BA513" s="50">
        <f t="shared" si="395"/>
        <v>0</v>
      </c>
      <c r="BB513" s="50">
        <f t="shared" si="395"/>
        <v>0</v>
      </c>
      <c r="BC513" s="50">
        <f t="shared" si="395"/>
        <v>0</v>
      </c>
      <c r="BD513" s="50">
        <f t="shared" si="395"/>
        <v>0</v>
      </c>
      <c r="BE513" s="50">
        <f t="shared" si="395"/>
        <v>0</v>
      </c>
      <c r="BF513" s="50">
        <f t="shared" si="395"/>
        <v>0</v>
      </c>
      <c r="BG513" s="51">
        <f>SUM(F513:BF513)</f>
        <v>5</v>
      </c>
      <c r="BH513" s="234"/>
      <c r="BI513" s="61" t="str">
        <f t="shared" si="394"/>
        <v>Fem.</v>
      </c>
      <c r="BJ513" s="58">
        <f>BG512</f>
        <v>15</v>
      </c>
    </row>
    <row r="514" spans="1:63" ht="12.95" customHeight="1" x14ac:dyDescent="0.2">
      <c r="A514" s="405"/>
      <c r="B514" s="372"/>
      <c r="C514" s="360" t="str">
        <f>Parameters!$C$3</f>
        <v>&lt; 6 m.</v>
      </c>
      <c r="D514" s="363" t="str">
        <f>Parameters!$B$10</f>
        <v>Fever</v>
      </c>
      <c r="E514" s="64" t="str">
        <f>Parameters!$B$14</f>
        <v>Total</v>
      </c>
      <c r="F514" s="30">
        <f>F515+F516</f>
        <v>20</v>
      </c>
      <c r="G514" s="30">
        <f t="shared" ref="G514:BF514" si="396">G515+G516</f>
        <v>0</v>
      </c>
      <c r="H514" s="30">
        <f t="shared" si="396"/>
        <v>0</v>
      </c>
      <c r="I514" s="30">
        <f t="shared" si="396"/>
        <v>0</v>
      </c>
      <c r="J514" s="30">
        <f t="shared" si="396"/>
        <v>0</v>
      </c>
      <c r="K514" s="30">
        <f t="shared" si="396"/>
        <v>0</v>
      </c>
      <c r="L514" s="30">
        <f t="shared" si="396"/>
        <v>0</v>
      </c>
      <c r="M514" s="30">
        <f t="shared" si="396"/>
        <v>0</v>
      </c>
      <c r="N514" s="30">
        <f t="shared" si="396"/>
        <v>0</v>
      </c>
      <c r="O514" s="30">
        <f t="shared" si="396"/>
        <v>0</v>
      </c>
      <c r="P514" s="30">
        <f t="shared" si="396"/>
        <v>0</v>
      </c>
      <c r="Q514" s="30">
        <f t="shared" si="396"/>
        <v>0</v>
      </c>
      <c r="R514" s="30">
        <f t="shared" si="396"/>
        <v>0</v>
      </c>
      <c r="S514" s="30">
        <f t="shared" si="396"/>
        <v>0</v>
      </c>
      <c r="T514" s="30">
        <f t="shared" si="396"/>
        <v>0</v>
      </c>
      <c r="U514" s="30">
        <f t="shared" si="396"/>
        <v>0</v>
      </c>
      <c r="V514" s="30">
        <f t="shared" si="396"/>
        <v>0</v>
      </c>
      <c r="W514" s="30">
        <f t="shared" si="396"/>
        <v>0</v>
      </c>
      <c r="X514" s="30">
        <f t="shared" si="396"/>
        <v>0</v>
      </c>
      <c r="Y514" s="30">
        <f t="shared" si="396"/>
        <v>0</v>
      </c>
      <c r="Z514" s="30">
        <f t="shared" si="396"/>
        <v>0</v>
      </c>
      <c r="AA514" s="30">
        <f t="shared" si="396"/>
        <v>0</v>
      </c>
      <c r="AB514" s="30">
        <f t="shared" si="396"/>
        <v>0</v>
      </c>
      <c r="AC514" s="30">
        <f t="shared" si="396"/>
        <v>0</v>
      </c>
      <c r="AD514" s="30">
        <f t="shared" si="396"/>
        <v>0</v>
      </c>
      <c r="AE514" s="30">
        <f t="shared" si="396"/>
        <v>0</v>
      </c>
      <c r="AF514" s="30">
        <f t="shared" si="396"/>
        <v>0</v>
      </c>
      <c r="AG514" s="30">
        <f t="shared" si="396"/>
        <v>0</v>
      </c>
      <c r="AH514" s="30">
        <f t="shared" si="396"/>
        <v>0</v>
      </c>
      <c r="AI514" s="30">
        <f t="shared" si="396"/>
        <v>0</v>
      </c>
      <c r="AJ514" s="30">
        <f t="shared" si="396"/>
        <v>0</v>
      </c>
      <c r="AK514" s="30">
        <f t="shared" si="396"/>
        <v>0</v>
      </c>
      <c r="AL514" s="30">
        <f t="shared" si="396"/>
        <v>0</v>
      </c>
      <c r="AM514" s="30">
        <f t="shared" si="396"/>
        <v>0</v>
      </c>
      <c r="AN514" s="30">
        <f t="shared" si="396"/>
        <v>0</v>
      </c>
      <c r="AO514" s="30">
        <f t="shared" si="396"/>
        <v>0</v>
      </c>
      <c r="AP514" s="30">
        <f t="shared" si="396"/>
        <v>0</v>
      </c>
      <c r="AQ514" s="30">
        <f t="shared" si="396"/>
        <v>0</v>
      </c>
      <c r="AR514" s="30">
        <f t="shared" si="396"/>
        <v>0</v>
      </c>
      <c r="AS514" s="30">
        <f t="shared" si="396"/>
        <v>0</v>
      </c>
      <c r="AT514" s="30">
        <f t="shared" si="396"/>
        <v>0</v>
      </c>
      <c r="AU514" s="30">
        <f t="shared" si="396"/>
        <v>0</v>
      </c>
      <c r="AV514" s="30">
        <f t="shared" si="396"/>
        <v>0</v>
      </c>
      <c r="AW514" s="30">
        <f t="shared" si="396"/>
        <v>0</v>
      </c>
      <c r="AX514" s="30">
        <f t="shared" si="396"/>
        <v>0</v>
      </c>
      <c r="AY514" s="30">
        <f t="shared" si="396"/>
        <v>0</v>
      </c>
      <c r="AZ514" s="30">
        <f t="shared" si="396"/>
        <v>0</v>
      </c>
      <c r="BA514" s="30">
        <f t="shared" si="396"/>
        <v>0</v>
      </c>
      <c r="BB514" s="30">
        <f t="shared" si="396"/>
        <v>0</v>
      </c>
      <c r="BC514" s="30">
        <f t="shared" si="396"/>
        <v>0</v>
      </c>
      <c r="BD514" s="30">
        <f t="shared" si="396"/>
        <v>0</v>
      </c>
      <c r="BE514" s="30">
        <f t="shared" si="396"/>
        <v>0</v>
      </c>
      <c r="BF514" s="30">
        <f t="shared" si="396"/>
        <v>0</v>
      </c>
      <c r="BG514" s="31">
        <f>SUM(F514:BF514)</f>
        <v>20</v>
      </c>
      <c r="BH514" s="235"/>
      <c r="BI514" s="61" t="str">
        <f t="shared" si="394"/>
        <v>Male</v>
      </c>
      <c r="BJ514" s="58">
        <f>BG513</f>
        <v>5</v>
      </c>
    </row>
    <row r="515" spans="1:63" ht="12.95" customHeight="1" x14ac:dyDescent="0.2">
      <c r="A515" s="405"/>
      <c r="B515" s="372"/>
      <c r="C515" s="360"/>
      <c r="D515" s="364"/>
      <c r="E515" s="65" t="str">
        <f>Parameters!$B$15</f>
        <v>Fem.</v>
      </c>
      <c r="F515" s="27">
        <v>15</v>
      </c>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8">
        <f t="shared" ref="BG515:BG524" si="397">SUM(F515:BF515)</f>
        <v>15</v>
      </c>
      <c r="BH515" s="228" t="str">
        <f>$D517</f>
        <v>Hosp.</v>
      </c>
      <c r="BI515" s="66" t="str">
        <f t="shared" si="394"/>
        <v>Total</v>
      </c>
      <c r="BJ515" s="19">
        <f>SUM(BJ516:BJ517)</f>
        <v>20</v>
      </c>
    </row>
    <row r="516" spans="1:63" ht="12.95" customHeight="1" x14ac:dyDescent="0.2">
      <c r="A516" s="405"/>
      <c r="B516" s="372"/>
      <c r="C516" s="360"/>
      <c r="D516" s="365"/>
      <c r="E516" s="65" t="str">
        <f>Parameters!$B$16</f>
        <v>Male</v>
      </c>
      <c r="F516" s="27">
        <v>5</v>
      </c>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8">
        <f t="shared" si="397"/>
        <v>5</v>
      </c>
      <c r="BH516" s="229"/>
      <c r="BI516" s="43" t="str">
        <f t="shared" si="394"/>
        <v>Fem.</v>
      </c>
      <c r="BJ516" s="37">
        <f>BG518+BG530+BG542+BG554+BG566+BG578+BG590+BG602+BG614</f>
        <v>15</v>
      </c>
    </row>
    <row r="517" spans="1:63" ht="12.95" customHeight="1" x14ac:dyDescent="0.2">
      <c r="A517" s="405"/>
      <c r="B517" s="372"/>
      <c r="C517" s="361"/>
      <c r="D517" s="366" t="str">
        <f>Parameters!$B$11</f>
        <v>Hosp.</v>
      </c>
      <c r="E517" s="66" t="str">
        <f>Parameters!$B$14</f>
        <v>Total</v>
      </c>
      <c r="F517" s="14">
        <f>F518+F519</f>
        <v>20</v>
      </c>
      <c r="G517" s="14">
        <f t="shared" ref="G517:BF517" si="398">G518+G519</f>
        <v>0</v>
      </c>
      <c r="H517" s="14">
        <f t="shared" si="398"/>
        <v>0</v>
      </c>
      <c r="I517" s="14">
        <f t="shared" si="398"/>
        <v>0</v>
      </c>
      <c r="J517" s="14">
        <f t="shared" si="398"/>
        <v>0</v>
      </c>
      <c r="K517" s="14">
        <f t="shared" si="398"/>
        <v>0</v>
      </c>
      <c r="L517" s="14">
        <f t="shared" si="398"/>
        <v>0</v>
      </c>
      <c r="M517" s="14">
        <f t="shared" si="398"/>
        <v>0</v>
      </c>
      <c r="N517" s="14">
        <f t="shared" si="398"/>
        <v>0</v>
      </c>
      <c r="O517" s="14">
        <f t="shared" si="398"/>
        <v>0</v>
      </c>
      <c r="P517" s="14">
        <f t="shared" si="398"/>
        <v>0</v>
      </c>
      <c r="Q517" s="14">
        <f t="shared" si="398"/>
        <v>0</v>
      </c>
      <c r="R517" s="14">
        <f t="shared" si="398"/>
        <v>0</v>
      </c>
      <c r="S517" s="14">
        <f t="shared" si="398"/>
        <v>0</v>
      </c>
      <c r="T517" s="14">
        <f t="shared" si="398"/>
        <v>0</v>
      </c>
      <c r="U517" s="14">
        <f t="shared" si="398"/>
        <v>0</v>
      </c>
      <c r="V517" s="14">
        <f t="shared" si="398"/>
        <v>0</v>
      </c>
      <c r="W517" s="14">
        <f t="shared" si="398"/>
        <v>0</v>
      </c>
      <c r="X517" s="14">
        <f t="shared" si="398"/>
        <v>0</v>
      </c>
      <c r="Y517" s="14">
        <f t="shared" si="398"/>
        <v>0</v>
      </c>
      <c r="Z517" s="14">
        <f t="shared" si="398"/>
        <v>0</v>
      </c>
      <c r="AA517" s="14">
        <f t="shared" si="398"/>
        <v>0</v>
      </c>
      <c r="AB517" s="14">
        <f t="shared" si="398"/>
        <v>0</v>
      </c>
      <c r="AC517" s="14">
        <f t="shared" si="398"/>
        <v>0</v>
      </c>
      <c r="AD517" s="14">
        <f t="shared" si="398"/>
        <v>0</v>
      </c>
      <c r="AE517" s="14">
        <f t="shared" si="398"/>
        <v>0</v>
      </c>
      <c r="AF517" s="14">
        <f t="shared" si="398"/>
        <v>0</v>
      </c>
      <c r="AG517" s="14">
        <f t="shared" si="398"/>
        <v>0</v>
      </c>
      <c r="AH517" s="14">
        <f t="shared" si="398"/>
        <v>0</v>
      </c>
      <c r="AI517" s="14">
        <f t="shared" si="398"/>
        <v>0</v>
      </c>
      <c r="AJ517" s="14">
        <f t="shared" si="398"/>
        <v>0</v>
      </c>
      <c r="AK517" s="14">
        <f t="shared" si="398"/>
        <v>0</v>
      </c>
      <c r="AL517" s="14">
        <f t="shared" si="398"/>
        <v>0</v>
      </c>
      <c r="AM517" s="14">
        <f t="shared" si="398"/>
        <v>0</v>
      </c>
      <c r="AN517" s="14">
        <f t="shared" si="398"/>
        <v>0</v>
      </c>
      <c r="AO517" s="14">
        <f t="shared" si="398"/>
        <v>0</v>
      </c>
      <c r="AP517" s="14">
        <f t="shared" si="398"/>
        <v>0</v>
      </c>
      <c r="AQ517" s="14">
        <f t="shared" si="398"/>
        <v>0</v>
      </c>
      <c r="AR517" s="14">
        <f t="shared" si="398"/>
        <v>0</v>
      </c>
      <c r="AS517" s="14">
        <f t="shared" si="398"/>
        <v>0</v>
      </c>
      <c r="AT517" s="14">
        <f t="shared" si="398"/>
        <v>0</v>
      </c>
      <c r="AU517" s="14">
        <f t="shared" si="398"/>
        <v>0</v>
      </c>
      <c r="AV517" s="14">
        <f t="shared" si="398"/>
        <v>0</v>
      </c>
      <c r="AW517" s="14">
        <f t="shared" si="398"/>
        <v>0</v>
      </c>
      <c r="AX517" s="14">
        <f t="shared" si="398"/>
        <v>0</v>
      </c>
      <c r="AY517" s="14">
        <f t="shared" si="398"/>
        <v>0</v>
      </c>
      <c r="AZ517" s="14">
        <f t="shared" si="398"/>
        <v>0</v>
      </c>
      <c r="BA517" s="14">
        <f t="shared" si="398"/>
        <v>0</v>
      </c>
      <c r="BB517" s="14">
        <f t="shared" si="398"/>
        <v>0</v>
      </c>
      <c r="BC517" s="14">
        <f t="shared" si="398"/>
        <v>0</v>
      </c>
      <c r="BD517" s="14">
        <f t="shared" si="398"/>
        <v>0</v>
      </c>
      <c r="BE517" s="14">
        <f t="shared" si="398"/>
        <v>0</v>
      </c>
      <c r="BF517" s="14">
        <f t="shared" si="398"/>
        <v>0</v>
      </c>
      <c r="BG517" s="29">
        <f t="shared" si="397"/>
        <v>20</v>
      </c>
      <c r="BH517" s="230"/>
      <c r="BI517" s="43" t="str">
        <f t="shared" si="394"/>
        <v>Male</v>
      </c>
      <c r="BJ517" s="37">
        <f>BG519+BG531+BG543+BG555+BG567+BG579+BG591+BG603+BG615</f>
        <v>5</v>
      </c>
    </row>
    <row r="518" spans="1:63" ht="12.95" customHeight="1" x14ac:dyDescent="0.2">
      <c r="A518" s="405"/>
      <c r="B518" s="372"/>
      <c r="C518" s="361"/>
      <c r="D518" s="367"/>
      <c r="E518" s="43" t="str">
        <f>Parameters!$B$15</f>
        <v>Fem.</v>
      </c>
      <c r="F518" s="198">
        <v>15</v>
      </c>
      <c r="G518" s="198"/>
      <c r="H518" s="198"/>
      <c r="I518" s="198"/>
      <c r="J518" s="198"/>
      <c r="K518" s="198"/>
      <c r="L518" s="198"/>
      <c r="M518" s="198"/>
      <c r="N518" s="198"/>
      <c r="O518" s="198"/>
      <c r="P518" s="198"/>
      <c r="Q518" s="198"/>
      <c r="R518" s="198"/>
      <c r="S518" s="198"/>
      <c r="T518" s="198"/>
      <c r="U518" s="198"/>
      <c r="V518" s="198"/>
      <c r="W518" s="198"/>
      <c r="X518" s="198"/>
      <c r="Y518" s="198"/>
      <c r="Z518" s="198"/>
      <c r="AA518" s="198"/>
      <c r="AB518" s="198"/>
      <c r="AC518" s="198"/>
      <c r="AD518" s="198"/>
      <c r="AE518" s="198"/>
      <c r="AF518" s="198"/>
      <c r="AG518" s="198"/>
      <c r="AH518" s="198"/>
      <c r="AI518" s="198"/>
      <c r="AJ518" s="198"/>
      <c r="AK518" s="198"/>
      <c r="AL518" s="198"/>
      <c r="AM518" s="198"/>
      <c r="AN518" s="198"/>
      <c r="AO518" s="198"/>
      <c r="AP518" s="198"/>
      <c r="AQ518" s="198"/>
      <c r="AR518" s="198"/>
      <c r="AS518" s="198"/>
      <c r="AT518" s="198"/>
      <c r="AU518" s="198"/>
      <c r="AV518" s="198"/>
      <c r="AW518" s="198"/>
      <c r="AX518" s="198"/>
      <c r="AY518" s="198"/>
      <c r="AZ518" s="198"/>
      <c r="BA518" s="198"/>
      <c r="BB518" s="198"/>
      <c r="BC518" s="198"/>
      <c r="BD518" s="198"/>
      <c r="BE518" s="198"/>
      <c r="BF518" s="198"/>
      <c r="BG518" s="16">
        <f t="shared" si="397"/>
        <v>15</v>
      </c>
      <c r="BH518" s="228" t="str">
        <f>$D520</f>
        <v>ICU</v>
      </c>
      <c r="BI518" s="66" t="str">
        <f t="shared" si="394"/>
        <v>Total</v>
      </c>
      <c r="BJ518" s="19">
        <f>SUM(BJ519:BJ520)</f>
        <v>4</v>
      </c>
    </row>
    <row r="519" spans="1:63" ht="12.95" customHeight="1" x14ac:dyDescent="0.2">
      <c r="A519" s="405"/>
      <c r="B519" s="372"/>
      <c r="C519" s="361"/>
      <c r="D519" s="368"/>
      <c r="E519" s="43" t="str">
        <f>Parameters!$B$16</f>
        <v>Male</v>
      </c>
      <c r="F519" s="198">
        <v>5</v>
      </c>
      <c r="G519" s="198"/>
      <c r="H519" s="198"/>
      <c r="I519" s="198"/>
      <c r="J519" s="198"/>
      <c r="K519" s="198"/>
      <c r="L519" s="198"/>
      <c r="M519" s="198"/>
      <c r="N519" s="198"/>
      <c r="O519" s="198"/>
      <c r="P519" s="198"/>
      <c r="Q519" s="198"/>
      <c r="R519" s="198"/>
      <c r="S519" s="198"/>
      <c r="T519" s="198"/>
      <c r="U519" s="198"/>
      <c r="V519" s="198"/>
      <c r="W519" s="198"/>
      <c r="X519" s="198"/>
      <c r="Y519" s="198"/>
      <c r="Z519" s="198"/>
      <c r="AA519" s="198"/>
      <c r="AB519" s="198"/>
      <c r="AC519" s="198"/>
      <c r="AD519" s="198"/>
      <c r="AE519" s="198"/>
      <c r="AF519" s="198"/>
      <c r="AG519" s="198"/>
      <c r="AH519" s="198"/>
      <c r="AI519" s="198"/>
      <c r="AJ519" s="198"/>
      <c r="AK519" s="198"/>
      <c r="AL519" s="198"/>
      <c r="AM519" s="198"/>
      <c r="AN519" s="198"/>
      <c r="AO519" s="198"/>
      <c r="AP519" s="198"/>
      <c r="AQ519" s="198"/>
      <c r="AR519" s="198"/>
      <c r="AS519" s="198"/>
      <c r="AT519" s="198"/>
      <c r="AU519" s="198"/>
      <c r="AV519" s="198"/>
      <c r="AW519" s="198"/>
      <c r="AX519" s="198"/>
      <c r="AY519" s="198"/>
      <c r="AZ519" s="198"/>
      <c r="BA519" s="198"/>
      <c r="BB519" s="198"/>
      <c r="BC519" s="198"/>
      <c r="BD519" s="198"/>
      <c r="BE519" s="198"/>
      <c r="BF519" s="198"/>
      <c r="BG519" s="16">
        <f t="shared" si="397"/>
        <v>5</v>
      </c>
      <c r="BH519" s="229"/>
      <c r="BI519" s="43" t="str">
        <f t="shared" si="394"/>
        <v>Fem.</v>
      </c>
      <c r="BJ519" s="37">
        <f>BG521+BG533+BG545+BG557+BG569+BG581+BG593+BG605+BG617</f>
        <v>3</v>
      </c>
    </row>
    <row r="520" spans="1:63" ht="12.95" customHeight="1" x14ac:dyDescent="0.2">
      <c r="A520" s="405"/>
      <c r="B520" s="372"/>
      <c r="C520" s="361"/>
      <c r="D520" s="369" t="str">
        <f>Parameters!$B$12</f>
        <v>ICU</v>
      </c>
      <c r="E520" s="66" t="str">
        <f>Parameters!$B$14</f>
        <v>Total</v>
      </c>
      <c r="F520" s="14">
        <f t="shared" ref="F520:BF520" si="399">F521+F522</f>
        <v>4</v>
      </c>
      <c r="G520" s="14">
        <f t="shared" si="399"/>
        <v>0</v>
      </c>
      <c r="H520" s="14">
        <f t="shared" si="399"/>
        <v>0</v>
      </c>
      <c r="I520" s="14">
        <f t="shared" si="399"/>
        <v>0</v>
      </c>
      <c r="J520" s="14">
        <f t="shared" si="399"/>
        <v>0</v>
      </c>
      <c r="K520" s="14">
        <f t="shared" si="399"/>
        <v>0</v>
      </c>
      <c r="L520" s="14">
        <f t="shared" si="399"/>
        <v>0</v>
      </c>
      <c r="M520" s="14">
        <f t="shared" si="399"/>
        <v>0</v>
      </c>
      <c r="N520" s="14">
        <f t="shared" si="399"/>
        <v>0</v>
      </c>
      <c r="O520" s="14">
        <f t="shared" si="399"/>
        <v>0</v>
      </c>
      <c r="P520" s="14">
        <f t="shared" si="399"/>
        <v>0</v>
      </c>
      <c r="Q520" s="14">
        <f t="shared" si="399"/>
        <v>0</v>
      </c>
      <c r="R520" s="14">
        <f t="shared" si="399"/>
        <v>0</v>
      </c>
      <c r="S520" s="14">
        <f t="shared" si="399"/>
        <v>0</v>
      </c>
      <c r="T520" s="14">
        <f t="shared" si="399"/>
        <v>0</v>
      </c>
      <c r="U520" s="14">
        <f t="shared" si="399"/>
        <v>0</v>
      </c>
      <c r="V520" s="14">
        <f t="shared" si="399"/>
        <v>0</v>
      </c>
      <c r="W520" s="14">
        <f t="shared" si="399"/>
        <v>0</v>
      </c>
      <c r="X520" s="14">
        <f t="shared" si="399"/>
        <v>0</v>
      </c>
      <c r="Y520" s="14">
        <f t="shared" si="399"/>
        <v>0</v>
      </c>
      <c r="Z520" s="14">
        <f t="shared" si="399"/>
        <v>0</v>
      </c>
      <c r="AA520" s="14">
        <f t="shared" si="399"/>
        <v>0</v>
      </c>
      <c r="AB520" s="14">
        <f t="shared" si="399"/>
        <v>0</v>
      </c>
      <c r="AC520" s="14">
        <f t="shared" si="399"/>
        <v>0</v>
      </c>
      <c r="AD520" s="14">
        <f t="shared" si="399"/>
        <v>0</v>
      </c>
      <c r="AE520" s="14">
        <f t="shared" si="399"/>
        <v>0</v>
      </c>
      <c r="AF520" s="14">
        <f t="shared" si="399"/>
        <v>0</v>
      </c>
      <c r="AG520" s="14">
        <f t="shared" si="399"/>
        <v>0</v>
      </c>
      <c r="AH520" s="14">
        <f t="shared" si="399"/>
        <v>0</v>
      </c>
      <c r="AI520" s="14">
        <f t="shared" si="399"/>
        <v>0</v>
      </c>
      <c r="AJ520" s="14">
        <f t="shared" si="399"/>
        <v>0</v>
      </c>
      <c r="AK520" s="14">
        <f t="shared" si="399"/>
        <v>0</v>
      </c>
      <c r="AL520" s="14">
        <f t="shared" si="399"/>
        <v>0</v>
      </c>
      <c r="AM520" s="14">
        <f t="shared" si="399"/>
        <v>0</v>
      </c>
      <c r="AN520" s="14">
        <f t="shared" si="399"/>
        <v>0</v>
      </c>
      <c r="AO520" s="14">
        <f t="shared" si="399"/>
        <v>0</v>
      </c>
      <c r="AP520" s="14">
        <f t="shared" si="399"/>
        <v>0</v>
      </c>
      <c r="AQ520" s="14">
        <f t="shared" si="399"/>
        <v>0</v>
      </c>
      <c r="AR520" s="14">
        <f t="shared" si="399"/>
        <v>0</v>
      </c>
      <c r="AS520" s="14">
        <f t="shared" si="399"/>
        <v>0</v>
      </c>
      <c r="AT520" s="14">
        <f t="shared" si="399"/>
        <v>0</v>
      </c>
      <c r="AU520" s="14">
        <f t="shared" si="399"/>
        <v>0</v>
      </c>
      <c r="AV520" s="14">
        <f t="shared" si="399"/>
        <v>0</v>
      </c>
      <c r="AW520" s="14">
        <f t="shared" si="399"/>
        <v>0</v>
      </c>
      <c r="AX520" s="14">
        <f t="shared" si="399"/>
        <v>0</v>
      </c>
      <c r="AY520" s="14">
        <f t="shared" si="399"/>
        <v>0</v>
      </c>
      <c r="AZ520" s="14">
        <f t="shared" si="399"/>
        <v>0</v>
      </c>
      <c r="BA520" s="14">
        <f t="shared" si="399"/>
        <v>0</v>
      </c>
      <c r="BB520" s="14">
        <f t="shared" si="399"/>
        <v>0</v>
      </c>
      <c r="BC520" s="14">
        <f t="shared" si="399"/>
        <v>0</v>
      </c>
      <c r="BD520" s="14">
        <f t="shared" si="399"/>
        <v>0</v>
      </c>
      <c r="BE520" s="14">
        <f t="shared" si="399"/>
        <v>0</v>
      </c>
      <c r="BF520" s="14">
        <f t="shared" si="399"/>
        <v>0</v>
      </c>
      <c r="BG520" s="29">
        <f t="shared" si="397"/>
        <v>4</v>
      </c>
      <c r="BH520" s="230"/>
      <c r="BI520" s="43" t="str">
        <f t="shared" si="394"/>
        <v>Male</v>
      </c>
      <c r="BJ520" s="37">
        <f>BG522+BG534+BG546+BG558+BG570+BG582+BG594+BG606+BG618</f>
        <v>1</v>
      </c>
    </row>
    <row r="521" spans="1:63" ht="12.95" customHeight="1" x14ac:dyDescent="0.2">
      <c r="A521" s="405"/>
      <c r="B521" s="372"/>
      <c r="C521" s="361"/>
      <c r="D521" s="367"/>
      <c r="E521" s="43" t="str">
        <f>Parameters!$B$15</f>
        <v>Fem.</v>
      </c>
      <c r="F521" s="198">
        <v>3</v>
      </c>
      <c r="G521" s="198"/>
      <c r="H521" s="198"/>
      <c r="I521" s="198"/>
      <c r="J521" s="198"/>
      <c r="K521" s="198"/>
      <c r="L521" s="198"/>
      <c r="M521" s="198"/>
      <c r="N521" s="198"/>
      <c r="O521" s="198"/>
      <c r="P521" s="198"/>
      <c r="Q521" s="198"/>
      <c r="R521" s="198"/>
      <c r="S521" s="198"/>
      <c r="T521" s="198"/>
      <c r="U521" s="198"/>
      <c r="V521" s="198"/>
      <c r="W521" s="198"/>
      <c r="X521" s="198"/>
      <c r="Y521" s="198"/>
      <c r="Z521" s="198"/>
      <c r="AA521" s="198"/>
      <c r="AB521" s="198"/>
      <c r="AC521" s="198"/>
      <c r="AD521" s="198"/>
      <c r="AE521" s="198"/>
      <c r="AF521" s="198"/>
      <c r="AG521" s="198"/>
      <c r="AH521" s="198"/>
      <c r="AI521" s="198"/>
      <c r="AJ521" s="198"/>
      <c r="AK521" s="198"/>
      <c r="AL521" s="198"/>
      <c r="AM521" s="198"/>
      <c r="AN521" s="198"/>
      <c r="AO521" s="198"/>
      <c r="AP521" s="198"/>
      <c r="AQ521" s="198"/>
      <c r="AR521" s="198"/>
      <c r="AS521" s="198"/>
      <c r="AT521" s="198"/>
      <c r="AU521" s="198"/>
      <c r="AV521" s="198"/>
      <c r="AW521" s="198"/>
      <c r="AX521" s="198"/>
      <c r="AY521" s="198"/>
      <c r="AZ521" s="198"/>
      <c r="BA521" s="198"/>
      <c r="BB521" s="198"/>
      <c r="BC521" s="198"/>
      <c r="BD521" s="198"/>
      <c r="BE521" s="198"/>
      <c r="BF521" s="198"/>
      <c r="BG521" s="16">
        <f t="shared" si="397"/>
        <v>3</v>
      </c>
      <c r="BH521" s="231" t="str">
        <f>$D523</f>
        <v>Death</v>
      </c>
      <c r="BI521" s="66" t="str">
        <f t="shared" si="394"/>
        <v>Total</v>
      </c>
      <c r="BJ521" s="19">
        <f>SUM(BJ522:BJ523)</f>
        <v>3</v>
      </c>
    </row>
    <row r="522" spans="1:63" ht="12.95" customHeight="1" x14ac:dyDescent="0.2">
      <c r="A522" s="405"/>
      <c r="B522" s="372"/>
      <c r="C522" s="361"/>
      <c r="D522" s="368"/>
      <c r="E522" s="43" t="str">
        <f>Parameters!$B$16</f>
        <v>Male</v>
      </c>
      <c r="F522" s="198">
        <v>1</v>
      </c>
      <c r="G522" s="198"/>
      <c r="H522" s="198"/>
      <c r="I522" s="198"/>
      <c r="J522" s="198"/>
      <c r="K522" s="198"/>
      <c r="L522" s="198"/>
      <c r="M522" s="198"/>
      <c r="N522" s="198"/>
      <c r="O522" s="198"/>
      <c r="P522" s="198"/>
      <c r="Q522" s="198"/>
      <c r="R522" s="198"/>
      <c r="S522" s="198"/>
      <c r="T522" s="198"/>
      <c r="U522" s="198"/>
      <c r="V522" s="198"/>
      <c r="W522" s="198"/>
      <c r="X522" s="198"/>
      <c r="Y522" s="198"/>
      <c r="Z522" s="198"/>
      <c r="AA522" s="198"/>
      <c r="AB522" s="198"/>
      <c r="AC522" s="198"/>
      <c r="AD522" s="198"/>
      <c r="AE522" s="198"/>
      <c r="AF522" s="198"/>
      <c r="AG522" s="198"/>
      <c r="AH522" s="198"/>
      <c r="AI522" s="198"/>
      <c r="AJ522" s="198"/>
      <c r="AK522" s="198"/>
      <c r="AL522" s="198"/>
      <c r="AM522" s="198"/>
      <c r="AN522" s="198"/>
      <c r="AO522" s="198"/>
      <c r="AP522" s="198"/>
      <c r="AQ522" s="198"/>
      <c r="AR522" s="198"/>
      <c r="AS522" s="198"/>
      <c r="AT522" s="198"/>
      <c r="AU522" s="198"/>
      <c r="AV522" s="198"/>
      <c r="AW522" s="198"/>
      <c r="AX522" s="198"/>
      <c r="AY522" s="198"/>
      <c r="AZ522" s="198"/>
      <c r="BA522" s="198"/>
      <c r="BB522" s="198"/>
      <c r="BC522" s="198"/>
      <c r="BD522" s="198"/>
      <c r="BE522" s="198"/>
      <c r="BF522" s="198"/>
      <c r="BG522" s="16">
        <f t="shared" si="397"/>
        <v>1</v>
      </c>
      <c r="BH522" s="229"/>
      <c r="BI522" s="43" t="str">
        <f t="shared" si="394"/>
        <v>Fem.</v>
      </c>
      <c r="BJ522" s="37">
        <f>BG524+BG536+BG548+BG560+BG572+BG584+BG596+BG608+BG620</f>
        <v>2</v>
      </c>
    </row>
    <row r="523" spans="1:63" ht="12.95" customHeight="1" thickBot="1" x14ac:dyDescent="0.25">
      <c r="A523" s="405"/>
      <c r="B523" s="372"/>
      <c r="C523" s="361"/>
      <c r="D523" s="369" t="str">
        <f>Parameters!$B$13</f>
        <v>Death</v>
      </c>
      <c r="E523" s="66" t="str">
        <f>Parameters!$B$14</f>
        <v>Total</v>
      </c>
      <c r="F523" s="14">
        <f t="shared" ref="F523:BF523" si="400">F524+F525</f>
        <v>3</v>
      </c>
      <c r="G523" s="14">
        <f t="shared" si="400"/>
        <v>0</v>
      </c>
      <c r="H523" s="14">
        <f t="shared" si="400"/>
        <v>0</v>
      </c>
      <c r="I523" s="14">
        <f t="shared" si="400"/>
        <v>0</v>
      </c>
      <c r="J523" s="14">
        <f t="shared" si="400"/>
        <v>0</v>
      </c>
      <c r="K523" s="14">
        <f t="shared" si="400"/>
        <v>0</v>
      </c>
      <c r="L523" s="14">
        <f t="shared" si="400"/>
        <v>0</v>
      </c>
      <c r="M523" s="14">
        <f t="shared" si="400"/>
        <v>0</v>
      </c>
      <c r="N523" s="14">
        <f t="shared" si="400"/>
        <v>0</v>
      </c>
      <c r="O523" s="14">
        <f t="shared" si="400"/>
        <v>0</v>
      </c>
      <c r="P523" s="14">
        <f t="shared" si="400"/>
        <v>0</v>
      </c>
      <c r="Q523" s="14">
        <f t="shared" si="400"/>
        <v>0</v>
      </c>
      <c r="R523" s="14">
        <f t="shared" si="400"/>
        <v>0</v>
      </c>
      <c r="S523" s="14">
        <f t="shared" si="400"/>
        <v>0</v>
      </c>
      <c r="T523" s="14">
        <f t="shared" si="400"/>
        <v>0</v>
      </c>
      <c r="U523" s="14">
        <f t="shared" si="400"/>
        <v>0</v>
      </c>
      <c r="V523" s="14">
        <f t="shared" si="400"/>
        <v>0</v>
      </c>
      <c r="W523" s="14">
        <f t="shared" si="400"/>
        <v>0</v>
      </c>
      <c r="X523" s="14">
        <f t="shared" si="400"/>
        <v>0</v>
      </c>
      <c r="Y523" s="14">
        <f t="shared" si="400"/>
        <v>0</v>
      </c>
      <c r="Z523" s="14">
        <f t="shared" si="400"/>
        <v>0</v>
      </c>
      <c r="AA523" s="14">
        <f t="shared" si="400"/>
        <v>0</v>
      </c>
      <c r="AB523" s="14">
        <f t="shared" si="400"/>
        <v>0</v>
      </c>
      <c r="AC523" s="14">
        <f t="shared" si="400"/>
        <v>0</v>
      </c>
      <c r="AD523" s="14">
        <f t="shared" si="400"/>
        <v>0</v>
      </c>
      <c r="AE523" s="14">
        <f t="shared" si="400"/>
        <v>0</v>
      </c>
      <c r="AF523" s="14">
        <f t="shared" si="400"/>
        <v>0</v>
      </c>
      <c r="AG523" s="14">
        <f t="shared" si="400"/>
        <v>0</v>
      </c>
      <c r="AH523" s="14">
        <f t="shared" si="400"/>
        <v>0</v>
      </c>
      <c r="AI523" s="14">
        <f t="shared" si="400"/>
        <v>0</v>
      </c>
      <c r="AJ523" s="14">
        <f t="shared" si="400"/>
        <v>0</v>
      </c>
      <c r="AK523" s="14">
        <f t="shared" si="400"/>
        <v>0</v>
      </c>
      <c r="AL523" s="14">
        <f t="shared" si="400"/>
        <v>0</v>
      </c>
      <c r="AM523" s="14">
        <f t="shared" si="400"/>
        <v>0</v>
      </c>
      <c r="AN523" s="14">
        <f t="shared" si="400"/>
        <v>0</v>
      </c>
      <c r="AO523" s="14">
        <f t="shared" si="400"/>
        <v>0</v>
      </c>
      <c r="AP523" s="14">
        <f t="shared" si="400"/>
        <v>0</v>
      </c>
      <c r="AQ523" s="14">
        <f t="shared" si="400"/>
        <v>0</v>
      </c>
      <c r="AR523" s="14">
        <f t="shared" si="400"/>
        <v>0</v>
      </c>
      <c r="AS523" s="14">
        <f t="shared" si="400"/>
        <v>0</v>
      </c>
      <c r="AT523" s="14">
        <f t="shared" si="400"/>
        <v>0</v>
      </c>
      <c r="AU523" s="14">
        <f t="shared" si="400"/>
        <v>0</v>
      </c>
      <c r="AV523" s="14">
        <f t="shared" si="400"/>
        <v>0</v>
      </c>
      <c r="AW523" s="14">
        <f t="shared" si="400"/>
        <v>0</v>
      </c>
      <c r="AX523" s="14">
        <f t="shared" si="400"/>
        <v>0</v>
      </c>
      <c r="AY523" s="14">
        <f t="shared" si="400"/>
        <v>0</v>
      </c>
      <c r="AZ523" s="14">
        <f t="shared" si="400"/>
        <v>0</v>
      </c>
      <c r="BA523" s="14">
        <f t="shared" si="400"/>
        <v>0</v>
      </c>
      <c r="BB523" s="14">
        <f t="shared" si="400"/>
        <v>0</v>
      </c>
      <c r="BC523" s="14">
        <f t="shared" si="400"/>
        <v>0</v>
      </c>
      <c r="BD523" s="14">
        <f t="shared" si="400"/>
        <v>0</v>
      </c>
      <c r="BE523" s="14">
        <f t="shared" si="400"/>
        <v>0</v>
      </c>
      <c r="BF523" s="14">
        <f t="shared" si="400"/>
        <v>0</v>
      </c>
      <c r="BG523" s="29">
        <f t="shared" si="397"/>
        <v>3</v>
      </c>
      <c r="BH523" s="232"/>
      <c r="BI523" s="44" t="str">
        <f t="shared" si="394"/>
        <v>Male</v>
      </c>
      <c r="BJ523" s="38">
        <f>BG525+BG537+BG549+BG561+BG573+BG585+BG597+BG609+BG621</f>
        <v>1</v>
      </c>
    </row>
    <row r="524" spans="1:63" ht="12.95" customHeight="1" x14ac:dyDescent="0.2">
      <c r="A524" s="405"/>
      <c r="B524" s="372"/>
      <c r="C524" s="361"/>
      <c r="D524" s="367"/>
      <c r="E524" s="43" t="str">
        <f>Parameters!$B$15</f>
        <v>Fem.</v>
      </c>
      <c r="F524" s="198">
        <v>2</v>
      </c>
      <c r="G524" s="198"/>
      <c r="H524" s="198"/>
      <c r="I524" s="198"/>
      <c r="J524" s="198"/>
      <c r="K524" s="198"/>
      <c r="L524" s="198"/>
      <c r="M524" s="198"/>
      <c r="N524" s="198"/>
      <c r="O524" s="198"/>
      <c r="P524" s="198"/>
      <c r="Q524" s="198"/>
      <c r="R524" s="198"/>
      <c r="S524" s="198"/>
      <c r="T524" s="198"/>
      <c r="U524" s="198"/>
      <c r="V524" s="198"/>
      <c r="W524" s="198"/>
      <c r="X524" s="198"/>
      <c r="Y524" s="198"/>
      <c r="Z524" s="198"/>
      <c r="AA524" s="198"/>
      <c r="AB524" s="198"/>
      <c r="AC524" s="198"/>
      <c r="AD524" s="198"/>
      <c r="AE524" s="198"/>
      <c r="AF524" s="198"/>
      <c r="AG524" s="198"/>
      <c r="AH524" s="198"/>
      <c r="AI524" s="198"/>
      <c r="AJ524" s="198"/>
      <c r="AK524" s="198"/>
      <c r="AL524" s="198"/>
      <c r="AM524" s="198"/>
      <c r="AN524" s="198"/>
      <c r="AO524" s="198"/>
      <c r="AP524" s="198"/>
      <c r="AQ524" s="198"/>
      <c r="AR524" s="198"/>
      <c r="AS524" s="198"/>
      <c r="AT524" s="198"/>
      <c r="AU524" s="198"/>
      <c r="AV524" s="198"/>
      <c r="AW524" s="198"/>
      <c r="AX524" s="198"/>
      <c r="AY524" s="198"/>
      <c r="AZ524" s="198"/>
      <c r="BA524" s="198"/>
      <c r="BB524" s="198"/>
      <c r="BC524" s="198"/>
      <c r="BD524" s="198"/>
      <c r="BE524" s="198"/>
      <c r="BF524" s="198"/>
      <c r="BG524" s="16">
        <f t="shared" si="397"/>
        <v>2</v>
      </c>
    </row>
    <row r="525" spans="1:63" ht="12.95" customHeight="1" thickBot="1" x14ac:dyDescent="0.25">
      <c r="A525" s="405"/>
      <c r="B525" s="372"/>
      <c r="C525" s="362"/>
      <c r="D525" s="370"/>
      <c r="E525" s="43" t="str">
        <f>Parameters!$B$16</f>
        <v>Male</v>
      </c>
      <c r="F525" s="198">
        <v>1</v>
      </c>
      <c r="G525" s="198"/>
      <c r="H525" s="198"/>
      <c r="I525" s="198"/>
      <c r="J525" s="198"/>
      <c r="K525" s="198"/>
      <c r="L525" s="198"/>
      <c r="M525" s="198"/>
      <c r="N525" s="198"/>
      <c r="O525" s="198"/>
      <c r="P525" s="198"/>
      <c r="Q525" s="198"/>
      <c r="R525" s="198"/>
      <c r="S525" s="198"/>
      <c r="T525" s="198"/>
      <c r="U525" s="198"/>
      <c r="V525" s="198"/>
      <c r="W525" s="198"/>
      <c r="X525" s="198"/>
      <c r="Y525" s="198"/>
      <c r="Z525" s="198"/>
      <c r="AA525" s="198"/>
      <c r="AB525" s="198"/>
      <c r="AC525" s="198"/>
      <c r="AD525" s="198"/>
      <c r="AE525" s="198"/>
      <c r="AF525" s="198"/>
      <c r="AG525" s="198"/>
      <c r="AH525" s="198"/>
      <c r="AI525" s="198"/>
      <c r="AJ525" s="198"/>
      <c r="AK525" s="198"/>
      <c r="AL525" s="198"/>
      <c r="AM525" s="198"/>
      <c r="AN525" s="198"/>
      <c r="AO525" s="198"/>
      <c r="AP525" s="198"/>
      <c r="AQ525" s="198"/>
      <c r="AR525" s="198"/>
      <c r="AS525" s="198"/>
      <c r="AT525" s="198"/>
      <c r="AU525" s="198"/>
      <c r="AV525" s="198"/>
      <c r="AW525" s="198"/>
      <c r="AX525" s="198"/>
      <c r="AY525" s="198"/>
      <c r="AZ525" s="198"/>
      <c r="BA525" s="198"/>
      <c r="BB525" s="198"/>
      <c r="BC525" s="198"/>
      <c r="BD525" s="198"/>
      <c r="BE525" s="198"/>
      <c r="BF525" s="198"/>
      <c r="BG525" s="33">
        <f>SUM(F525:BF525)</f>
        <v>1</v>
      </c>
      <c r="BI525" s="299"/>
      <c r="BJ525" s="299"/>
      <c r="BK525" s="299"/>
    </row>
    <row r="526" spans="1:63" ht="12.95" customHeight="1" x14ac:dyDescent="0.2">
      <c r="A526" s="405"/>
      <c r="B526" s="372"/>
      <c r="C526" s="359" t="str">
        <f>Parameters!$C$4</f>
        <v>6 to 11 m.</v>
      </c>
      <c r="D526" s="363" t="str">
        <f>Parameters!$B$10</f>
        <v>Fever</v>
      </c>
      <c r="E526" s="64" t="str">
        <f>Parameters!$B$14</f>
        <v>Total</v>
      </c>
      <c r="F526" s="30">
        <f>F527+F528</f>
        <v>0</v>
      </c>
      <c r="G526" s="30">
        <f t="shared" ref="G526:BF526" si="401">G527+G528</f>
        <v>0</v>
      </c>
      <c r="H526" s="30">
        <f t="shared" si="401"/>
        <v>0</v>
      </c>
      <c r="I526" s="30">
        <f t="shared" si="401"/>
        <v>0</v>
      </c>
      <c r="J526" s="30">
        <f t="shared" si="401"/>
        <v>0</v>
      </c>
      <c r="K526" s="30">
        <f t="shared" si="401"/>
        <v>0</v>
      </c>
      <c r="L526" s="30">
        <f t="shared" si="401"/>
        <v>0</v>
      </c>
      <c r="M526" s="30">
        <f t="shared" si="401"/>
        <v>0</v>
      </c>
      <c r="N526" s="30">
        <f t="shared" si="401"/>
        <v>0</v>
      </c>
      <c r="O526" s="30">
        <f t="shared" si="401"/>
        <v>0</v>
      </c>
      <c r="P526" s="30">
        <f t="shared" si="401"/>
        <v>0</v>
      </c>
      <c r="Q526" s="30">
        <f t="shared" si="401"/>
        <v>0</v>
      </c>
      <c r="R526" s="30">
        <f t="shared" si="401"/>
        <v>0</v>
      </c>
      <c r="S526" s="30">
        <f t="shared" si="401"/>
        <v>0</v>
      </c>
      <c r="T526" s="30">
        <f t="shared" si="401"/>
        <v>0</v>
      </c>
      <c r="U526" s="30">
        <f t="shared" si="401"/>
        <v>0</v>
      </c>
      <c r="V526" s="30">
        <f t="shared" si="401"/>
        <v>0</v>
      </c>
      <c r="W526" s="30">
        <f t="shared" si="401"/>
        <v>0</v>
      </c>
      <c r="X526" s="30">
        <f t="shared" si="401"/>
        <v>0</v>
      </c>
      <c r="Y526" s="30">
        <f t="shared" si="401"/>
        <v>0</v>
      </c>
      <c r="Z526" s="30">
        <f t="shared" si="401"/>
        <v>0</v>
      </c>
      <c r="AA526" s="30">
        <f t="shared" si="401"/>
        <v>0</v>
      </c>
      <c r="AB526" s="30">
        <f t="shared" si="401"/>
        <v>0</v>
      </c>
      <c r="AC526" s="30">
        <f t="shared" si="401"/>
        <v>0</v>
      </c>
      <c r="AD526" s="30">
        <f t="shared" si="401"/>
        <v>0</v>
      </c>
      <c r="AE526" s="30">
        <f t="shared" si="401"/>
        <v>0</v>
      </c>
      <c r="AF526" s="30">
        <f t="shared" si="401"/>
        <v>0</v>
      </c>
      <c r="AG526" s="30">
        <f t="shared" si="401"/>
        <v>0</v>
      </c>
      <c r="AH526" s="30">
        <f t="shared" si="401"/>
        <v>0</v>
      </c>
      <c r="AI526" s="30">
        <f t="shared" si="401"/>
        <v>0</v>
      </c>
      <c r="AJ526" s="30">
        <f t="shared" si="401"/>
        <v>0</v>
      </c>
      <c r="AK526" s="30">
        <f t="shared" si="401"/>
        <v>0</v>
      </c>
      <c r="AL526" s="30">
        <f t="shared" si="401"/>
        <v>0</v>
      </c>
      <c r="AM526" s="30">
        <f t="shared" si="401"/>
        <v>0</v>
      </c>
      <c r="AN526" s="30">
        <f t="shared" si="401"/>
        <v>0</v>
      </c>
      <c r="AO526" s="30">
        <f t="shared" si="401"/>
        <v>0</v>
      </c>
      <c r="AP526" s="30">
        <f t="shared" si="401"/>
        <v>0</v>
      </c>
      <c r="AQ526" s="30">
        <f t="shared" si="401"/>
        <v>0</v>
      </c>
      <c r="AR526" s="30">
        <f t="shared" si="401"/>
        <v>0</v>
      </c>
      <c r="AS526" s="30">
        <f t="shared" si="401"/>
        <v>0</v>
      </c>
      <c r="AT526" s="30">
        <f t="shared" si="401"/>
        <v>0</v>
      </c>
      <c r="AU526" s="30">
        <f t="shared" si="401"/>
        <v>0</v>
      </c>
      <c r="AV526" s="30">
        <f t="shared" si="401"/>
        <v>0</v>
      </c>
      <c r="AW526" s="30">
        <f t="shared" si="401"/>
        <v>0</v>
      </c>
      <c r="AX526" s="30">
        <f t="shared" si="401"/>
        <v>0</v>
      </c>
      <c r="AY526" s="30">
        <f t="shared" si="401"/>
        <v>0</v>
      </c>
      <c r="AZ526" s="30">
        <f t="shared" si="401"/>
        <v>0</v>
      </c>
      <c r="BA526" s="30">
        <f t="shared" si="401"/>
        <v>0</v>
      </c>
      <c r="BB526" s="30">
        <f t="shared" si="401"/>
        <v>0</v>
      </c>
      <c r="BC526" s="30">
        <f t="shared" si="401"/>
        <v>0</v>
      </c>
      <c r="BD526" s="30">
        <f t="shared" si="401"/>
        <v>0</v>
      </c>
      <c r="BE526" s="30">
        <f t="shared" si="401"/>
        <v>0</v>
      </c>
      <c r="BF526" s="30">
        <f t="shared" si="401"/>
        <v>0</v>
      </c>
      <c r="BG526" s="31">
        <f>SUM(F526:BF526)</f>
        <v>0</v>
      </c>
    </row>
    <row r="527" spans="1:63" ht="12.95" customHeight="1" x14ac:dyDescent="0.2">
      <c r="A527" s="405"/>
      <c r="B527" s="372"/>
      <c r="C527" s="360"/>
      <c r="D527" s="364"/>
      <c r="E527" s="65" t="str">
        <f>Parameters!$B$15</f>
        <v>Fem.</v>
      </c>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8">
        <f t="shared" ref="BG527:BG536" si="402">SUM(F527:BF527)</f>
        <v>0</v>
      </c>
    </row>
    <row r="528" spans="1:63" ht="12.95" customHeight="1" x14ac:dyDescent="0.2">
      <c r="A528" s="405"/>
      <c r="B528" s="372"/>
      <c r="C528" s="360"/>
      <c r="D528" s="365"/>
      <c r="E528" s="65" t="str">
        <f>Parameters!$B$16</f>
        <v>Male</v>
      </c>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8">
        <f t="shared" si="402"/>
        <v>0</v>
      </c>
    </row>
    <row r="529" spans="1:59" ht="12.95" customHeight="1" x14ac:dyDescent="0.2">
      <c r="A529" s="405"/>
      <c r="B529" s="372"/>
      <c r="C529" s="361"/>
      <c r="D529" s="366" t="str">
        <f>Parameters!$B$11</f>
        <v>Hosp.</v>
      </c>
      <c r="E529" s="66" t="str">
        <f>Parameters!$B$14</f>
        <v>Total</v>
      </c>
      <c r="F529" s="14">
        <f t="shared" ref="F529:BF529" si="403">F530+F531</f>
        <v>0</v>
      </c>
      <c r="G529" s="14">
        <f t="shared" si="403"/>
        <v>0</v>
      </c>
      <c r="H529" s="14">
        <f t="shared" si="403"/>
        <v>0</v>
      </c>
      <c r="I529" s="14">
        <f t="shared" si="403"/>
        <v>0</v>
      </c>
      <c r="J529" s="14">
        <f t="shared" si="403"/>
        <v>0</v>
      </c>
      <c r="K529" s="14">
        <f t="shared" si="403"/>
        <v>0</v>
      </c>
      <c r="L529" s="14">
        <f t="shared" si="403"/>
        <v>0</v>
      </c>
      <c r="M529" s="14">
        <f t="shared" si="403"/>
        <v>0</v>
      </c>
      <c r="N529" s="14">
        <f t="shared" si="403"/>
        <v>0</v>
      </c>
      <c r="O529" s="14">
        <f t="shared" si="403"/>
        <v>0</v>
      </c>
      <c r="P529" s="14">
        <f t="shared" si="403"/>
        <v>0</v>
      </c>
      <c r="Q529" s="14">
        <f t="shared" si="403"/>
        <v>0</v>
      </c>
      <c r="R529" s="14">
        <f t="shared" si="403"/>
        <v>0</v>
      </c>
      <c r="S529" s="14">
        <f t="shared" si="403"/>
        <v>0</v>
      </c>
      <c r="T529" s="14">
        <f t="shared" si="403"/>
        <v>0</v>
      </c>
      <c r="U529" s="14">
        <f t="shared" si="403"/>
        <v>0</v>
      </c>
      <c r="V529" s="14">
        <f t="shared" si="403"/>
        <v>0</v>
      </c>
      <c r="W529" s="14">
        <f t="shared" si="403"/>
        <v>0</v>
      </c>
      <c r="X529" s="14">
        <f t="shared" si="403"/>
        <v>0</v>
      </c>
      <c r="Y529" s="14">
        <f t="shared" si="403"/>
        <v>0</v>
      </c>
      <c r="Z529" s="14">
        <f t="shared" si="403"/>
        <v>0</v>
      </c>
      <c r="AA529" s="14">
        <f t="shared" si="403"/>
        <v>0</v>
      </c>
      <c r="AB529" s="14">
        <f t="shared" si="403"/>
        <v>0</v>
      </c>
      <c r="AC529" s="14">
        <f t="shared" si="403"/>
        <v>0</v>
      </c>
      <c r="AD529" s="14">
        <f t="shared" si="403"/>
        <v>0</v>
      </c>
      <c r="AE529" s="14">
        <f t="shared" si="403"/>
        <v>0</v>
      </c>
      <c r="AF529" s="14">
        <f t="shared" si="403"/>
        <v>0</v>
      </c>
      <c r="AG529" s="14">
        <f t="shared" si="403"/>
        <v>0</v>
      </c>
      <c r="AH529" s="14">
        <f t="shared" si="403"/>
        <v>0</v>
      </c>
      <c r="AI529" s="14">
        <f t="shared" si="403"/>
        <v>0</v>
      </c>
      <c r="AJ529" s="14">
        <f t="shared" si="403"/>
        <v>0</v>
      </c>
      <c r="AK529" s="14">
        <f t="shared" si="403"/>
        <v>0</v>
      </c>
      <c r="AL529" s="14">
        <f t="shared" si="403"/>
        <v>0</v>
      </c>
      <c r="AM529" s="14">
        <f t="shared" si="403"/>
        <v>0</v>
      </c>
      <c r="AN529" s="14">
        <f t="shared" si="403"/>
        <v>0</v>
      </c>
      <c r="AO529" s="14">
        <f t="shared" si="403"/>
        <v>0</v>
      </c>
      <c r="AP529" s="14">
        <f t="shared" si="403"/>
        <v>0</v>
      </c>
      <c r="AQ529" s="14">
        <f t="shared" si="403"/>
        <v>0</v>
      </c>
      <c r="AR529" s="14">
        <f t="shared" si="403"/>
        <v>0</v>
      </c>
      <c r="AS529" s="14">
        <f t="shared" si="403"/>
        <v>0</v>
      </c>
      <c r="AT529" s="14">
        <f t="shared" si="403"/>
        <v>0</v>
      </c>
      <c r="AU529" s="14">
        <f t="shared" si="403"/>
        <v>0</v>
      </c>
      <c r="AV529" s="14">
        <f t="shared" si="403"/>
        <v>0</v>
      </c>
      <c r="AW529" s="14">
        <f t="shared" si="403"/>
        <v>0</v>
      </c>
      <c r="AX529" s="14">
        <f t="shared" si="403"/>
        <v>0</v>
      </c>
      <c r="AY529" s="14">
        <f t="shared" si="403"/>
        <v>0</v>
      </c>
      <c r="AZ529" s="14">
        <f t="shared" si="403"/>
        <v>0</v>
      </c>
      <c r="BA529" s="14">
        <f t="shared" si="403"/>
        <v>0</v>
      </c>
      <c r="BB529" s="14">
        <f t="shared" si="403"/>
        <v>0</v>
      </c>
      <c r="BC529" s="14">
        <f t="shared" si="403"/>
        <v>0</v>
      </c>
      <c r="BD529" s="14">
        <f t="shared" si="403"/>
        <v>0</v>
      </c>
      <c r="BE529" s="14">
        <f t="shared" si="403"/>
        <v>0</v>
      </c>
      <c r="BF529" s="14">
        <f t="shared" si="403"/>
        <v>0</v>
      </c>
      <c r="BG529" s="29">
        <f t="shared" si="402"/>
        <v>0</v>
      </c>
    </row>
    <row r="530" spans="1:59" ht="12.95" customHeight="1" x14ac:dyDescent="0.2">
      <c r="A530" s="405"/>
      <c r="B530" s="372"/>
      <c r="C530" s="361"/>
      <c r="D530" s="367"/>
      <c r="E530" s="43"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402"/>
        <v>0</v>
      </c>
    </row>
    <row r="531" spans="1:59" ht="12.95" customHeight="1" x14ac:dyDescent="0.2">
      <c r="A531" s="405"/>
      <c r="B531" s="372"/>
      <c r="C531" s="361"/>
      <c r="D531" s="368"/>
      <c r="E531" s="43"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402"/>
        <v>0</v>
      </c>
    </row>
    <row r="532" spans="1:59" ht="12.95" customHeight="1" x14ac:dyDescent="0.2">
      <c r="A532" s="405"/>
      <c r="B532" s="372"/>
      <c r="C532" s="361"/>
      <c r="D532" s="369" t="str">
        <f>Parameters!$B$12</f>
        <v>ICU</v>
      </c>
      <c r="E532" s="66" t="str">
        <f>Parameters!$B$14</f>
        <v>Total</v>
      </c>
      <c r="F532" s="14">
        <f t="shared" ref="F532:BF532" si="404">F533+F534</f>
        <v>0</v>
      </c>
      <c r="G532" s="14">
        <f t="shared" si="404"/>
        <v>0</v>
      </c>
      <c r="H532" s="14">
        <f t="shared" si="404"/>
        <v>0</v>
      </c>
      <c r="I532" s="14">
        <f t="shared" si="404"/>
        <v>0</v>
      </c>
      <c r="J532" s="14">
        <f t="shared" si="404"/>
        <v>0</v>
      </c>
      <c r="K532" s="14">
        <f t="shared" si="404"/>
        <v>0</v>
      </c>
      <c r="L532" s="14">
        <f t="shared" si="404"/>
        <v>0</v>
      </c>
      <c r="M532" s="14">
        <f t="shared" si="404"/>
        <v>0</v>
      </c>
      <c r="N532" s="14">
        <f t="shared" si="404"/>
        <v>0</v>
      </c>
      <c r="O532" s="14">
        <f t="shared" si="404"/>
        <v>0</v>
      </c>
      <c r="P532" s="14">
        <f t="shared" si="404"/>
        <v>0</v>
      </c>
      <c r="Q532" s="14">
        <f t="shared" si="404"/>
        <v>0</v>
      </c>
      <c r="R532" s="14">
        <f t="shared" si="404"/>
        <v>0</v>
      </c>
      <c r="S532" s="14">
        <f t="shared" si="404"/>
        <v>0</v>
      </c>
      <c r="T532" s="14">
        <f t="shared" si="404"/>
        <v>0</v>
      </c>
      <c r="U532" s="14">
        <f t="shared" si="404"/>
        <v>0</v>
      </c>
      <c r="V532" s="14">
        <f t="shared" si="404"/>
        <v>0</v>
      </c>
      <c r="W532" s="14">
        <f t="shared" si="404"/>
        <v>0</v>
      </c>
      <c r="X532" s="14">
        <f t="shared" si="404"/>
        <v>0</v>
      </c>
      <c r="Y532" s="14">
        <f t="shared" si="404"/>
        <v>0</v>
      </c>
      <c r="Z532" s="14">
        <f t="shared" si="404"/>
        <v>0</v>
      </c>
      <c r="AA532" s="14">
        <f t="shared" si="404"/>
        <v>0</v>
      </c>
      <c r="AB532" s="14">
        <f t="shared" si="404"/>
        <v>0</v>
      </c>
      <c r="AC532" s="14">
        <f t="shared" si="404"/>
        <v>0</v>
      </c>
      <c r="AD532" s="14">
        <f t="shared" si="404"/>
        <v>0</v>
      </c>
      <c r="AE532" s="14">
        <f t="shared" si="404"/>
        <v>0</v>
      </c>
      <c r="AF532" s="14">
        <f t="shared" si="404"/>
        <v>0</v>
      </c>
      <c r="AG532" s="14">
        <f t="shared" si="404"/>
        <v>0</v>
      </c>
      <c r="AH532" s="14">
        <f t="shared" si="404"/>
        <v>0</v>
      </c>
      <c r="AI532" s="14">
        <f t="shared" si="404"/>
        <v>0</v>
      </c>
      <c r="AJ532" s="14">
        <f t="shared" si="404"/>
        <v>0</v>
      </c>
      <c r="AK532" s="14">
        <f t="shared" si="404"/>
        <v>0</v>
      </c>
      <c r="AL532" s="14">
        <f t="shared" si="404"/>
        <v>0</v>
      </c>
      <c r="AM532" s="14">
        <f t="shared" si="404"/>
        <v>0</v>
      </c>
      <c r="AN532" s="14">
        <f t="shared" si="404"/>
        <v>0</v>
      </c>
      <c r="AO532" s="14">
        <f t="shared" si="404"/>
        <v>0</v>
      </c>
      <c r="AP532" s="14">
        <f t="shared" si="404"/>
        <v>0</v>
      </c>
      <c r="AQ532" s="14">
        <f t="shared" si="404"/>
        <v>0</v>
      </c>
      <c r="AR532" s="14">
        <f t="shared" si="404"/>
        <v>0</v>
      </c>
      <c r="AS532" s="14">
        <f t="shared" si="404"/>
        <v>0</v>
      </c>
      <c r="AT532" s="14">
        <f t="shared" si="404"/>
        <v>0</v>
      </c>
      <c r="AU532" s="14">
        <f t="shared" si="404"/>
        <v>0</v>
      </c>
      <c r="AV532" s="14">
        <f t="shared" si="404"/>
        <v>0</v>
      </c>
      <c r="AW532" s="14">
        <f t="shared" si="404"/>
        <v>0</v>
      </c>
      <c r="AX532" s="14">
        <f t="shared" si="404"/>
        <v>0</v>
      </c>
      <c r="AY532" s="14">
        <f t="shared" si="404"/>
        <v>0</v>
      </c>
      <c r="AZ532" s="14">
        <f t="shared" si="404"/>
        <v>0</v>
      </c>
      <c r="BA532" s="14">
        <f t="shared" si="404"/>
        <v>0</v>
      </c>
      <c r="BB532" s="14">
        <f t="shared" si="404"/>
        <v>0</v>
      </c>
      <c r="BC532" s="14">
        <f t="shared" si="404"/>
        <v>0</v>
      </c>
      <c r="BD532" s="14">
        <f t="shared" si="404"/>
        <v>0</v>
      </c>
      <c r="BE532" s="14">
        <f t="shared" si="404"/>
        <v>0</v>
      </c>
      <c r="BF532" s="14">
        <f t="shared" si="404"/>
        <v>0</v>
      </c>
      <c r="BG532" s="29">
        <f t="shared" si="402"/>
        <v>0</v>
      </c>
    </row>
    <row r="533" spans="1:59" ht="12.95" customHeight="1" x14ac:dyDescent="0.2">
      <c r="A533" s="405"/>
      <c r="B533" s="372"/>
      <c r="C533" s="361"/>
      <c r="D533" s="367"/>
      <c r="E533" s="43"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402"/>
        <v>0</v>
      </c>
    </row>
    <row r="534" spans="1:59" ht="12.95" customHeight="1" x14ac:dyDescent="0.2">
      <c r="A534" s="405"/>
      <c r="B534" s="372"/>
      <c r="C534" s="361"/>
      <c r="D534" s="368"/>
      <c r="E534" s="43" t="str">
        <f>Parameters!$B$16</f>
        <v>Male</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6">
        <f t="shared" si="402"/>
        <v>0</v>
      </c>
    </row>
    <row r="535" spans="1:59" ht="12.95" customHeight="1" x14ac:dyDescent="0.2">
      <c r="A535" s="405"/>
      <c r="B535" s="372"/>
      <c r="C535" s="361"/>
      <c r="D535" s="369" t="str">
        <f>Parameters!$B$13</f>
        <v>Death</v>
      </c>
      <c r="E535" s="66" t="str">
        <f>Parameters!$B$14</f>
        <v>Total</v>
      </c>
      <c r="F535" s="14">
        <f t="shared" ref="F535:BF535" si="405">F536+F537</f>
        <v>0</v>
      </c>
      <c r="G535" s="14">
        <f t="shared" si="405"/>
        <v>0</v>
      </c>
      <c r="H535" s="14">
        <f t="shared" si="405"/>
        <v>0</v>
      </c>
      <c r="I535" s="14">
        <f t="shared" si="405"/>
        <v>0</v>
      </c>
      <c r="J535" s="14">
        <f t="shared" si="405"/>
        <v>0</v>
      </c>
      <c r="K535" s="14">
        <f t="shared" si="405"/>
        <v>0</v>
      </c>
      <c r="L535" s="14">
        <f t="shared" si="405"/>
        <v>0</v>
      </c>
      <c r="M535" s="14">
        <f t="shared" si="405"/>
        <v>0</v>
      </c>
      <c r="N535" s="14">
        <f t="shared" si="405"/>
        <v>0</v>
      </c>
      <c r="O535" s="14">
        <f t="shared" si="405"/>
        <v>0</v>
      </c>
      <c r="P535" s="14">
        <f t="shared" si="405"/>
        <v>0</v>
      </c>
      <c r="Q535" s="14">
        <f t="shared" si="405"/>
        <v>0</v>
      </c>
      <c r="R535" s="14">
        <f t="shared" si="405"/>
        <v>0</v>
      </c>
      <c r="S535" s="14">
        <f t="shared" si="405"/>
        <v>0</v>
      </c>
      <c r="T535" s="14">
        <f t="shared" si="405"/>
        <v>0</v>
      </c>
      <c r="U535" s="14">
        <f t="shared" si="405"/>
        <v>0</v>
      </c>
      <c r="V535" s="14">
        <f t="shared" si="405"/>
        <v>0</v>
      </c>
      <c r="W535" s="14">
        <f t="shared" si="405"/>
        <v>0</v>
      </c>
      <c r="X535" s="14">
        <f t="shared" si="405"/>
        <v>0</v>
      </c>
      <c r="Y535" s="14">
        <f t="shared" si="405"/>
        <v>0</v>
      </c>
      <c r="Z535" s="14">
        <f t="shared" si="405"/>
        <v>0</v>
      </c>
      <c r="AA535" s="14">
        <f t="shared" si="405"/>
        <v>0</v>
      </c>
      <c r="AB535" s="14">
        <f t="shared" si="405"/>
        <v>0</v>
      </c>
      <c r="AC535" s="14">
        <f t="shared" si="405"/>
        <v>0</v>
      </c>
      <c r="AD535" s="14">
        <f t="shared" si="405"/>
        <v>0</v>
      </c>
      <c r="AE535" s="14">
        <f t="shared" si="405"/>
        <v>0</v>
      </c>
      <c r="AF535" s="14">
        <f t="shared" si="405"/>
        <v>0</v>
      </c>
      <c r="AG535" s="14">
        <f t="shared" si="405"/>
        <v>0</v>
      </c>
      <c r="AH535" s="14">
        <f t="shared" si="405"/>
        <v>0</v>
      </c>
      <c r="AI535" s="14">
        <f t="shared" si="405"/>
        <v>0</v>
      </c>
      <c r="AJ535" s="14">
        <f t="shared" si="405"/>
        <v>0</v>
      </c>
      <c r="AK535" s="14">
        <f t="shared" si="405"/>
        <v>0</v>
      </c>
      <c r="AL535" s="14">
        <f t="shared" si="405"/>
        <v>0</v>
      </c>
      <c r="AM535" s="14">
        <f t="shared" si="405"/>
        <v>0</v>
      </c>
      <c r="AN535" s="14">
        <f t="shared" si="405"/>
        <v>0</v>
      </c>
      <c r="AO535" s="14">
        <f t="shared" si="405"/>
        <v>0</v>
      </c>
      <c r="AP535" s="14">
        <f t="shared" si="405"/>
        <v>0</v>
      </c>
      <c r="AQ535" s="14">
        <f t="shared" si="405"/>
        <v>0</v>
      </c>
      <c r="AR535" s="14">
        <f t="shared" si="405"/>
        <v>0</v>
      </c>
      <c r="AS535" s="14">
        <f t="shared" si="405"/>
        <v>0</v>
      </c>
      <c r="AT535" s="14">
        <f t="shared" si="405"/>
        <v>0</v>
      </c>
      <c r="AU535" s="14">
        <f t="shared" si="405"/>
        <v>0</v>
      </c>
      <c r="AV535" s="14">
        <f t="shared" si="405"/>
        <v>0</v>
      </c>
      <c r="AW535" s="14">
        <f t="shared" si="405"/>
        <v>0</v>
      </c>
      <c r="AX535" s="14">
        <f t="shared" si="405"/>
        <v>0</v>
      </c>
      <c r="AY535" s="14">
        <f t="shared" si="405"/>
        <v>0</v>
      </c>
      <c r="AZ535" s="14">
        <f t="shared" si="405"/>
        <v>0</v>
      </c>
      <c r="BA535" s="14">
        <f t="shared" si="405"/>
        <v>0</v>
      </c>
      <c r="BB535" s="14">
        <f t="shared" si="405"/>
        <v>0</v>
      </c>
      <c r="BC535" s="14">
        <f t="shared" si="405"/>
        <v>0</v>
      </c>
      <c r="BD535" s="14">
        <f t="shared" si="405"/>
        <v>0</v>
      </c>
      <c r="BE535" s="14">
        <f t="shared" si="405"/>
        <v>0</v>
      </c>
      <c r="BF535" s="14">
        <f t="shared" si="405"/>
        <v>0</v>
      </c>
      <c r="BG535" s="29">
        <f t="shared" si="402"/>
        <v>0</v>
      </c>
    </row>
    <row r="536" spans="1:59" ht="12.95" customHeight="1" x14ac:dyDescent="0.2">
      <c r="A536" s="405"/>
      <c r="B536" s="372"/>
      <c r="C536" s="361"/>
      <c r="D536" s="367"/>
      <c r="E536" s="43" t="str">
        <f>Parameters!$B$15</f>
        <v>Fem.</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6">
        <f t="shared" si="402"/>
        <v>0</v>
      </c>
    </row>
    <row r="537" spans="1:59" ht="12.95" customHeight="1" thickBot="1" x14ac:dyDescent="0.25">
      <c r="A537" s="405"/>
      <c r="B537" s="372"/>
      <c r="C537" s="362"/>
      <c r="D537" s="370"/>
      <c r="E537" s="43" t="str">
        <f>Parameters!$B$16</f>
        <v>Male</v>
      </c>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3">
        <f>SUM(F537:BF537)</f>
        <v>0</v>
      </c>
    </row>
    <row r="538" spans="1:59" ht="12.95" customHeight="1" x14ac:dyDescent="0.2">
      <c r="A538" s="405"/>
      <c r="B538" s="372"/>
      <c r="C538" s="359" t="str">
        <f>Parameters!$C$5</f>
        <v>12 to 23 m.</v>
      </c>
      <c r="D538" s="363" t="str">
        <f>Parameters!$B$10</f>
        <v>Fever</v>
      </c>
      <c r="E538" s="64" t="str">
        <f>Parameters!$B$14</f>
        <v>Total</v>
      </c>
      <c r="F538" s="30">
        <f>F539+F540</f>
        <v>0</v>
      </c>
      <c r="G538" s="30">
        <f t="shared" ref="G538:BF538" si="406">G539+G540</f>
        <v>0</v>
      </c>
      <c r="H538" s="30">
        <f t="shared" si="406"/>
        <v>0</v>
      </c>
      <c r="I538" s="30">
        <f t="shared" si="406"/>
        <v>0</v>
      </c>
      <c r="J538" s="30">
        <f t="shared" si="406"/>
        <v>0</v>
      </c>
      <c r="K538" s="30">
        <f t="shared" si="406"/>
        <v>0</v>
      </c>
      <c r="L538" s="30">
        <f t="shared" si="406"/>
        <v>0</v>
      </c>
      <c r="M538" s="30">
        <f t="shared" si="406"/>
        <v>0</v>
      </c>
      <c r="N538" s="30">
        <f t="shared" si="406"/>
        <v>0</v>
      </c>
      <c r="O538" s="30">
        <f t="shared" si="406"/>
        <v>0</v>
      </c>
      <c r="P538" s="30">
        <f t="shared" si="406"/>
        <v>0</v>
      </c>
      <c r="Q538" s="30">
        <f t="shared" si="406"/>
        <v>0</v>
      </c>
      <c r="R538" s="30">
        <f t="shared" si="406"/>
        <v>0</v>
      </c>
      <c r="S538" s="30">
        <f t="shared" si="406"/>
        <v>0</v>
      </c>
      <c r="T538" s="30">
        <f t="shared" si="406"/>
        <v>0</v>
      </c>
      <c r="U538" s="30">
        <f t="shared" si="406"/>
        <v>0</v>
      </c>
      <c r="V538" s="30">
        <f t="shared" si="406"/>
        <v>0</v>
      </c>
      <c r="W538" s="30">
        <f t="shared" si="406"/>
        <v>0</v>
      </c>
      <c r="X538" s="30">
        <f t="shared" si="406"/>
        <v>0</v>
      </c>
      <c r="Y538" s="30">
        <f t="shared" si="406"/>
        <v>0</v>
      </c>
      <c r="Z538" s="30">
        <f t="shared" si="406"/>
        <v>0</v>
      </c>
      <c r="AA538" s="30">
        <f t="shared" si="406"/>
        <v>0</v>
      </c>
      <c r="AB538" s="30">
        <f t="shared" si="406"/>
        <v>0</v>
      </c>
      <c r="AC538" s="30">
        <f t="shared" si="406"/>
        <v>0</v>
      </c>
      <c r="AD538" s="30">
        <f t="shared" si="406"/>
        <v>0</v>
      </c>
      <c r="AE538" s="30">
        <f t="shared" si="406"/>
        <v>0</v>
      </c>
      <c r="AF538" s="30">
        <f t="shared" si="406"/>
        <v>0</v>
      </c>
      <c r="AG538" s="30">
        <f t="shared" si="406"/>
        <v>0</v>
      </c>
      <c r="AH538" s="30">
        <f t="shared" si="406"/>
        <v>0</v>
      </c>
      <c r="AI538" s="30">
        <f t="shared" si="406"/>
        <v>0</v>
      </c>
      <c r="AJ538" s="30">
        <f t="shared" si="406"/>
        <v>0</v>
      </c>
      <c r="AK538" s="30">
        <f t="shared" si="406"/>
        <v>0</v>
      </c>
      <c r="AL538" s="30">
        <f t="shared" si="406"/>
        <v>0</v>
      </c>
      <c r="AM538" s="30">
        <f t="shared" si="406"/>
        <v>0</v>
      </c>
      <c r="AN538" s="30">
        <f t="shared" si="406"/>
        <v>0</v>
      </c>
      <c r="AO538" s="30">
        <f t="shared" si="406"/>
        <v>0</v>
      </c>
      <c r="AP538" s="30">
        <f t="shared" si="406"/>
        <v>0</v>
      </c>
      <c r="AQ538" s="30">
        <f t="shared" si="406"/>
        <v>0</v>
      </c>
      <c r="AR538" s="30">
        <f t="shared" si="406"/>
        <v>0</v>
      </c>
      <c r="AS538" s="30">
        <f t="shared" si="406"/>
        <v>0</v>
      </c>
      <c r="AT538" s="30">
        <f t="shared" si="406"/>
        <v>0</v>
      </c>
      <c r="AU538" s="30">
        <f t="shared" si="406"/>
        <v>0</v>
      </c>
      <c r="AV538" s="30">
        <f t="shared" si="406"/>
        <v>0</v>
      </c>
      <c r="AW538" s="30">
        <f t="shared" si="406"/>
        <v>0</v>
      </c>
      <c r="AX538" s="30">
        <f t="shared" si="406"/>
        <v>0</v>
      </c>
      <c r="AY538" s="30">
        <f t="shared" si="406"/>
        <v>0</v>
      </c>
      <c r="AZ538" s="30">
        <f t="shared" si="406"/>
        <v>0</v>
      </c>
      <c r="BA538" s="30">
        <f t="shared" si="406"/>
        <v>0</v>
      </c>
      <c r="BB538" s="30">
        <f t="shared" si="406"/>
        <v>0</v>
      </c>
      <c r="BC538" s="30">
        <f t="shared" si="406"/>
        <v>0</v>
      </c>
      <c r="BD538" s="30">
        <f t="shared" si="406"/>
        <v>0</v>
      </c>
      <c r="BE538" s="30">
        <f t="shared" si="406"/>
        <v>0</v>
      </c>
      <c r="BF538" s="30">
        <f t="shared" si="406"/>
        <v>0</v>
      </c>
      <c r="BG538" s="31">
        <f>SUM(F538:BF538)</f>
        <v>0</v>
      </c>
    </row>
    <row r="539" spans="1:59" ht="12.95" customHeight="1" x14ac:dyDescent="0.2">
      <c r="A539" s="405"/>
      <c r="B539" s="372"/>
      <c r="C539" s="360"/>
      <c r="D539" s="364"/>
      <c r="E539" s="65" t="str">
        <f>Parameters!$B$15</f>
        <v>Fem.</v>
      </c>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8">
        <f t="shared" ref="BG539:BG548" si="407">SUM(F539:BF539)</f>
        <v>0</v>
      </c>
    </row>
    <row r="540" spans="1:59" ht="12.95" customHeight="1" x14ac:dyDescent="0.2">
      <c r="A540" s="405"/>
      <c r="B540" s="372"/>
      <c r="C540" s="360"/>
      <c r="D540" s="365"/>
      <c r="E540" s="65" t="str">
        <f>Parameters!$B$16</f>
        <v>Male</v>
      </c>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8">
        <f t="shared" si="407"/>
        <v>0</v>
      </c>
    </row>
    <row r="541" spans="1:59" ht="12.95" customHeight="1" x14ac:dyDescent="0.2">
      <c r="A541" s="405"/>
      <c r="B541" s="372"/>
      <c r="C541" s="361"/>
      <c r="D541" s="366" t="str">
        <f>Parameters!$B$11</f>
        <v>Hosp.</v>
      </c>
      <c r="E541" s="66" t="str">
        <f>Parameters!$B$14</f>
        <v>Total</v>
      </c>
      <c r="F541" s="14">
        <f t="shared" ref="F541:BF541" si="408">F542+F543</f>
        <v>0</v>
      </c>
      <c r="G541" s="14">
        <f t="shared" si="408"/>
        <v>0</v>
      </c>
      <c r="H541" s="14">
        <f t="shared" si="408"/>
        <v>0</v>
      </c>
      <c r="I541" s="14">
        <f t="shared" si="408"/>
        <v>0</v>
      </c>
      <c r="J541" s="14">
        <f t="shared" si="408"/>
        <v>0</v>
      </c>
      <c r="K541" s="14">
        <f t="shared" si="408"/>
        <v>0</v>
      </c>
      <c r="L541" s="14">
        <f t="shared" si="408"/>
        <v>0</v>
      </c>
      <c r="M541" s="14">
        <f t="shared" si="408"/>
        <v>0</v>
      </c>
      <c r="N541" s="14">
        <f t="shared" si="408"/>
        <v>0</v>
      </c>
      <c r="O541" s="14">
        <f t="shared" si="408"/>
        <v>0</v>
      </c>
      <c r="P541" s="14">
        <f t="shared" si="408"/>
        <v>0</v>
      </c>
      <c r="Q541" s="14">
        <f t="shared" si="408"/>
        <v>0</v>
      </c>
      <c r="R541" s="14">
        <f t="shared" si="408"/>
        <v>0</v>
      </c>
      <c r="S541" s="14">
        <f t="shared" si="408"/>
        <v>0</v>
      </c>
      <c r="T541" s="14">
        <f t="shared" si="408"/>
        <v>0</v>
      </c>
      <c r="U541" s="14">
        <f t="shared" si="408"/>
        <v>0</v>
      </c>
      <c r="V541" s="14">
        <f t="shared" si="408"/>
        <v>0</v>
      </c>
      <c r="W541" s="14">
        <f t="shared" si="408"/>
        <v>0</v>
      </c>
      <c r="X541" s="14">
        <f t="shared" si="408"/>
        <v>0</v>
      </c>
      <c r="Y541" s="14">
        <f t="shared" si="408"/>
        <v>0</v>
      </c>
      <c r="Z541" s="14">
        <f t="shared" si="408"/>
        <v>0</v>
      </c>
      <c r="AA541" s="14">
        <f t="shared" si="408"/>
        <v>0</v>
      </c>
      <c r="AB541" s="14">
        <f t="shared" si="408"/>
        <v>0</v>
      </c>
      <c r="AC541" s="14">
        <f t="shared" si="408"/>
        <v>0</v>
      </c>
      <c r="AD541" s="14">
        <f t="shared" si="408"/>
        <v>0</v>
      </c>
      <c r="AE541" s="14">
        <f t="shared" si="408"/>
        <v>0</v>
      </c>
      <c r="AF541" s="14">
        <f t="shared" si="408"/>
        <v>0</v>
      </c>
      <c r="AG541" s="14">
        <f t="shared" si="408"/>
        <v>0</v>
      </c>
      <c r="AH541" s="14">
        <f t="shared" si="408"/>
        <v>0</v>
      </c>
      <c r="AI541" s="14">
        <f t="shared" si="408"/>
        <v>0</v>
      </c>
      <c r="AJ541" s="14">
        <f t="shared" si="408"/>
        <v>0</v>
      </c>
      <c r="AK541" s="14">
        <f t="shared" si="408"/>
        <v>0</v>
      </c>
      <c r="AL541" s="14">
        <f t="shared" si="408"/>
        <v>0</v>
      </c>
      <c r="AM541" s="14">
        <f t="shared" si="408"/>
        <v>0</v>
      </c>
      <c r="AN541" s="14">
        <f t="shared" si="408"/>
        <v>0</v>
      </c>
      <c r="AO541" s="14">
        <f t="shared" si="408"/>
        <v>0</v>
      </c>
      <c r="AP541" s="14">
        <f t="shared" si="408"/>
        <v>0</v>
      </c>
      <c r="AQ541" s="14">
        <f t="shared" si="408"/>
        <v>0</v>
      </c>
      <c r="AR541" s="14">
        <f t="shared" si="408"/>
        <v>0</v>
      </c>
      <c r="AS541" s="14">
        <f t="shared" si="408"/>
        <v>0</v>
      </c>
      <c r="AT541" s="14">
        <f t="shared" si="408"/>
        <v>0</v>
      </c>
      <c r="AU541" s="14">
        <f t="shared" si="408"/>
        <v>0</v>
      </c>
      <c r="AV541" s="14">
        <f t="shared" si="408"/>
        <v>0</v>
      </c>
      <c r="AW541" s="14">
        <f t="shared" si="408"/>
        <v>0</v>
      </c>
      <c r="AX541" s="14">
        <f t="shared" si="408"/>
        <v>0</v>
      </c>
      <c r="AY541" s="14">
        <f t="shared" si="408"/>
        <v>0</v>
      </c>
      <c r="AZ541" s="14">
        <f t="shared" si="408"/>
        <v>0</v>
      </c>
      <c r="BA541" s="14">
        <f t="shared" si="408"/>
        <v>0</v>
      </c>
      <c r="BB541" s="14">
        <f t="shared" si="408"/>
        <v>0</v>
      </c>
      <c r="BC541" s="14">
        <f t="shared" si="408"/>
        <v>0</v>
      </c>
      <c r="BD541" s="14">
        <f t="shared" si="408"/>
        <v>0</v>
      </c>
      <c r="BE541" s="14">
        <f t="shared" si="408"/>
        <v>0</v>
      </c>
      <c r="BF541" s="14">
        <f t="shared" si="408"/>
        <v>0</v>
      </c>
      <c r="BG541" s="29">
        <f t="shared" si="407"/>
        <v>0</v>
      </c>
    </row>
    <row r="542" spans="1:59" ht="12.95" customHeight="1" x14ac:dyDescent="0.2">
      <c r="A542" s="405"/>
      <c r="B542" s="372"/>
      <c r="C542" s="361"/>
      <c r="D542" s="367"/>
      <c r="E542" s="43"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407"/>
        <v>0</v>
      </c>
    </row>
    <row r="543" spans="1:59" ht="12.95" customHeight="1" x14ac:dyDescent="0.2">
      <c r="A543" s="405"/>
      <c r="B543" s="372"/>
      <c r="C543" s="361"/>
      <c r="D543" s="368"/>
      <c r="E543" s="43"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407"/>
        <v>0</v>
      </c>
    </row>
    <row r="544" spans="1:59" ht="12.95" customHeight="1" x14ac:dyDescent="0.2">
      <c r="A544" s="405"/>
      <c r="B544" s="372"/>
      <c r="C544" s="361"/>
      <c r="D544" s="369" t="str">
        <f>Parameters!$B$12</f>
        <v>ICU</v>
      </c>
      <c r="E544" s="66" t="str">
        <f>Parameters!$B$14</f>
        <v>Total</v>
      </c>
      <c r="F544" s="14">
        <f t="shared" ref="F544:BF544" si="409">F545+F546</f>
        <v>0</v>
      </c>
      <c r="G544" s="14">
        <f t="shared" si="409"/>
        <v>0</v>
      </c>
      <c r="H544" s="14">
        <f t="shared" si="409"/>
        <v>0</v>
      </c>
      <c r="I544" s="14">
        <f t="shared" si="409"/>
        <v>0</v>
      </c>
      <c r="J544" s="14">
        <f t="shared" si="409"/>
        <v>0</v>
      </c>
      <c r="K544" s="14">
        <f t="shared" si="409"/>
        <v>0</v>
      </c>
      <c r="L544" s="14">
        <f t="shared" si="409"/>
        <v>0</v>
      </c>
      <c r="M544" s="14">
        <f t="shared" si="409"/>
        <v>0</v>
      </c>
      <c r="N544" s="14">
        <f t="shared" si="409"/>
        <v>0</v>
      </c>
      <c r="O544" s="14">
        <f t="shared" si="409"/>
        <v>0</v>
      </c>
      <c r="P544" s="14">
        <f t="shared" si="409"/>
        <v>0</v>
      </c>
      <c r="Q544" s="14">
        <f t="shared" si="409"/>
        <v>0</v>
      </c>
      <c r="R544" s="14">
        <f t="shared" si="409"/>
        <v>0</v>
      </c>
      <c r="S544" s="14">
        <f t="shared" si="409"/>
        <v>0</v>
      </c>
      <c r="T544" s="14">
        <f t="shared" si="409"/>
        <v>0</v>
      </c>
      <c r="U544" s="14">
        <f t="shared" si="409"/>
        <v>0</v>
      </c>
      <c r="V544" s="14">
        <f t="shared" si="409"/>
        <v>0</v>
      </c>
      <c r="W544" s="14">
        <f t="shared" si="409"/>
        <v>0</v>
      </c>
      <c r="X544" s="14">
        <f t="shared" si="409"/>
        <v>0</v>
      </c>
      <c r="Y544" s="14">
        <f t="shared" si="409"/>
        <v>0</v>
      </c>
      <c r="Z544" s="14">
        <f t="shared" si="409"/>
        <v>0</v>
      </c>
      <c r="AA544" s="14">
        <f t="shared" si="409"/>
        <v>0</v>
      </c>
      <c r="AB544" s="14">
        <f t="shared" si="409"/>
        <v>0</v>
      </c>
      <c r="AC544" s="14">
        <f t="shared" si="409"/>
        <v>0</v>
      </c>
      <c r="AD544" s="14">
        <f t="shared" si="409"/>
        <v>0</v>
      </c>
      <c r="AE544" s="14">
        <f t="shared" si="409"/>
        <v>0</v>
      </c>
      <c r="AF544" s="14">
        <f t="shared" si="409"/>
        <v>0</v>
      </c>
      <c r="AG544" s="14">
        <f t="shared" si="409"/>
        <v>0</v>
      </c>
      <c r="AH544" s="14">
        <f t="shared" si="409"/>
        <v>0</v>
      </c>
      <c r="AI544" s="14">
        <f t="shared" si="409"/>
        <v>0</v>
      </c>
      <c r="AJ544" s="14">
        <f t="shared" si="409"/>
        <v>0</v>
      </c>
      <c r="AK544" s="14">
        <f t="shared" si="409"/>
        <v>0</v>
      </c>
      <c r="AL544" s="14">
        <f t="shared" si="409"/>
        <v>0</v>
      </c>
      <c r="AM544" s="14">
        <f t="shared" si="409"/>
        <v>0</v>
      </c>
      <c r="AN544" s="14">
        <f t="shared" si="409"/>
        <v>0</v>
      </c>
      <c r="AO544" s="14">
        <f t="shared" si="409"/>
        <v>0</v>
      </c>
      <c r="AP544" s="14">
        <f t="shared" si="409"/>
        <v>0</v>
      </c>
      <c r="AQ544" s="14">
        <f t="shared" si="409"/>
        <v>0</v>
      </c>
      <c r="AR544" s="14">
        <f t="shared" si="409"/>
        <v>0</v>
      </c>
      <c r="AS544" s="14">
        <f t="shared" si="409"/>
        <v>0</v>
      </c>
      <c r="AT544" s="14">
        <f t="shared" si="409"/>
        <v>0</v>
      </c>
      <c r="AU544" s="14">
        <f t="shared" si="409"/>
        <v>0</v>
      </c>
      <c r="AV544" s="14">
        <f t="shared" si="409"/>
        <v>0</v>
      </c>
      <c r="AW544" s="14">
        <f t="shared" si="409"/>
        <v>0</v>
      </c>
      <c r="AX544" s="14">
        <f t="shared" si="409"/>
        <v>0</v>
      </c>
      <c r="AY544" s="14">
        <f t="shared" si="409"/>
        <v>0</v>
      </c>
      <c r="AZ544" s="14">
        <f t="shared" si="409"/>
        <v>0</v>
      </c>
      <c r="BA544" s="14">
        <f t="shared" si="409"/>
        <v>0</v>
      </c>
      <c r="BB544" s="14">
        <f t="shared" si="409"/>
        <v>0</v>
      </c>
      <c r="BC544" s="14">
        <f t="shared" si="409"/>
        <v>0</v>
      </c>
      <c r="BD544" s="14">
        <f t="shared" si="409"/>
        <v>0</v>
      </c>
      <c r="BE544" s="14">
        <f t="shared" si="409"/>
        <v>0</v>
      </c>
      <c r="BF544" s="14">
        <f t="shared" si="409"/>
        <v>0</v>
      </c>
      <c r="BG544" s="29">
        <f t="shared" si="407"/>
        <v>0</v>
      </c>
    </row>
    <row r="545" spans="1:62" ht="12.95" customHeight="1" x14ac:dyDescent="0.2">
      <c r="A545" s="405"/>
      <c r="B545" s="372"/>
      <c r="C545" s="361"/>
      <c r="D545" s="367"/>
      <c r="E545" s="43"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407"/>
        <v>0</v>
      </c>
    </row>
    <row r="546" spans="1:62" ht="12.95" customHeight="1" x14ac:dyDescent="0.2">
      <c r="A546" s="405"/>
      <c r="B546" s="372"/>
      <c r="C546" s="361"/>
      <c r="D546" s="368"/>
      <c r="E546" s="43" t="str">
        <f>Parameters!$B$16</f>
        <v>Male</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6">
        <f t="shared" si="407"/>
        <v>0</v>
      </c>
    </row>
    <row r="547" spans="1:62" ht="12.95" customHeight="1" x14ac:dyDescent="0.2">
      <c r="A547" s="405"/>
      <c r="B547" s="372"/>
      <c r="C547" s="361"/>
      <c r="D547" s="369" t="str">
        <f>Parameters!$B$13</f>
        <v>Death</v>
      </c>
      <c r="E547" s="66" t="str">
        <f>Parameters!$B$14</f>
        <v>Total</v>
      </c>
      <c r="F547" s="14">
        <f t="shared" ref="F547:BF547" si="410">F548+F549</f>
        <v>0</v>
      </c>
      <c r="G547" s="14">
        <f t="shared" si="410"/>
        <v>0</v>
      </c>
      <c r="H547" s="14">
        <f t="shared" si="410"/>
        <v>0</v>
      </c>
      <c r="I547" s="14">
        <f t="shared" si="410"/>
        <v>0</v>
      </c>
      <c r="J547" s="14">
        <f t="shared" si="410"/>
        <v>0</v>
      </c>
      <c r="K547" s="14">
        <f t="shared" si="410"/>
        <v>0</v>
      </c>
      <c r="L547" s="14">
        <f t="shared" si="410"/>
        <v>0</v>
      </c>
      <c r="M547" s="14">
        <f t="shared" si="410"/>
        <v>0</v>
      </c>
      <c r="N547" s="14">
        <f t="shared" si="410"/>
        <v>0</v>
      </c>
      <c r="O547" s="14">
        <f t="shared" si="410"/>
        <v>0</v>
      </c>
      <c r="P547" s="14">
        <f t="shared" si="410"/>
        <v>0</v>
      </c>
      <c r="Q547" s="14">
        <f t="shared" si="410"/>
        <v>0</v>
      </c>
      <c r="R547" s="14">
        <f t="shared" si="410"/>
        <v>0</v>
      </c>
      <c r="S547" s="14">
        <f t="shared" si="410"/>
        <v>0</v>
      </c>
      <c r="T547" s="14">
        <f t="shared" si="410"/>
        <v>0</v>
      </c>
      <c r="U547" s="14">
        <f t="shared" si="410"/>
        <v>0</v>
      </c>
      <c r="V547" s="14">
        <f t="shared" si="410"/>
        <v>0</v>
      </c>
      <c r="W547" s="14">
        <f t="shared" si="410"/>
        <v>0</v>
      </c>
      <c r="X547" s="14">
        <f t="shared" si="410"/>
        <v>0</v>
      </c>
      <c r="Y547" s="14">
        <f t="shared" si="410"/>
        <v>0</v>
      </c>
      <c r="Z547" s="14">
        <f t="shared" si="410"/>
        <v>0</v>
      </c>
      <c r="AA547" s="14">
        <f t="shared" si="410"/>
        <v>0</v>
      </c>
      <c r="AB547" s="14">
        <f t="shared" si="410"/>
        <v>0</v>
      </c>
      <c r="AC547" s="14">
        <f t="shared" si="410"/>
        <v>0</v>
      </c>
      <c r="AD547" s="14">
        <f t="shared" si="410"/>
        <v>0</v>
      </c>
      <c r="AE547" s="14">
        <f t="shared" si="410"/>
        <v>0</v>
      </c>
      <c r="AF547" s="14">
        <f t="shared" si="410"/>
        <v>0</v>
      </c>
      <c r="AG547" s="14">
        <f t="shared" si="410"/>
        <v>0</v>
      </c>
      <c r="AH547" s="14">
        <f t="shared" si="410"/>
        <v>0</v>
      </c>
      <c r="AI547" s="14">
        <f t="shared" si="410"/>
        <v>0</v>
      </c>
      <c r="AJ547" s="14">
        <f t="shared" si="410"/>
        <v>0</v>
      </c>
      <c r="AK547" s="14">
        <f t="shared" si="410"/>
        <v>0</v>
      </c>
      <c r="AL547" s="14">
        <f t="shared" si="410"/>
        <v>0</v>
      </c>
      <c r="AM547" s="14">
        <f t="shared" si="410"/>
        <v>0</v>
      </c>
      <c r="AN547" s="14">
        <f t="shared" si="410"/>
        <v>0</v>
      </c>
      <c r="AO547" s="14">
        <f t="shared" si="410"/>
        <v>0</v>
      </c>
      <c r="AP547" s="14">
        <f t="shared" si="410"/>
        <v>0</v>
      </c>
      <c r="AQ547" s="14">
        <f t="shared" si="410"/>
        <v>0</v>
      </c>
      <c r="AR547" s="14">
        <f t="shared" si="410"/>
        <v>0</v>
      </c>
      <c r="AS547" s="14">
        <f t="shared" si="410"/>
        <v>0</v>
      </c>
      <c r="AT547" s="14">
        <f t="shared" si="410"/>
        <v>0</v>
      </c>
      <c r="AU547" s="14">
        <f t="shared" si="410"/>
        <v>0</v>
      </c>
      <c r="AV547" s="14">
        <f t="shared" si="410"/>
        <v>0</v>
      </c>
      <c r="AW547" s="14">
        <f t="shared" si="410"/>
        <v>0</v>
      </c>
      <c r="AX547" s="14">
        <f t="shared" si="410"/>
        <v>0</v>
      </c>
      <c r="AY547" s="14">
        <f t="shared" si="410"/>
        <v>0</v>
      </c>
      <c r="AZ547" s="14">
        <f t="shared" si="410"/>
        <v>0</v>
      </c>
      <c r="BA547" s="14">
        <f t="shared" si="410"/>
        <v>0</v>
      </c>
      <c r="BB547" s="14">
        <f t="shared" si="410"/>
        <v>0</v>
      </c>
      <c r="BC547" s="14">
        <f t="shared" si="410"/>
        <v>0</v>
      </c>
      <c r="BD547" s="14">
        <f t="shared" si="410"/>
        <v>0</v>
      </c>
      <c r="BE547" s="14">
        <f t="shared" si="410"/>
        <v>0</v>
      </c>
      <c r="BF547" s="14">
        <f t="shared" si="410"/>
        <v>0</v>
      </c>
      <c r="BG547" s="29">
        <f t="shared" si="407"/>
        <v>0</v>
      </c>
      <c r="BI547" s="9"/>
      <c r="BJ547" s="60"/>
    </row>
    <row r="548" spans="1:62" ht="12.95" customHeight="1" x14ac:dyDescent="0.2">
      <c r="A548" s="405"/>
      <c r="B548" s="372"/>
      <c r="C548" s="361"/>
      <c r="D548" s="367"/>
      <c r="E548" s="43" t="str">
        <f>Parameters!$B$15</f>
        <v>Fem.</v>
      </c>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6">
        <f t="shared" si="407"/>
        <v>0</v>
      </c>
    </row>
    <row r="549" spans="1:62" ht="12.95" customHeight="1" thickBot="1" x14ac:dyDescent="0.25">
      <c r="A549" s="405"/>
      <c r="B549" s="372"/>
      <c r="C549" s="362"/>
      <c r="D549" s="370"/>
      <c r="E549" s="43" t="str">
        <f>Parameters!$B$16</f>
        <v>Male</v>
      </c>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3">
        <f>SUM(F549:BF549)</f>
        <v>0</v>
      </c>
    </row>
    <row r="550" spans="1:62" ht="12.95" customHeight="1" x14ac:dyDescent="0.2">
      <c r="A550" s="405"/>
      <c r="B550" s="372"/>
      <c r="C550" s="359" t="str">
        <f>Parameters!$C$6</f>
        <v>2 to 4</v>
      </c>
      <c r="D550" s="363" t="str">
        <f>Parameters!$B$10</f>
        <v>Fever</v>
      </c>
      <c r="E550" s="64" t="str">
        <f>Parameters!$B$14</f>
        <v>Total</v>
      </c>
      <c r="F550" s="30">
        <f>F551+F552</f>
        <v>0</v>
      </c>
      <c r="G550" s="30">
        <f t="shared" ref="G550:BF550" si="411">G551+G552</f>
        <v>0</v>
      </c>
      <c r="H550" s="30">
        <f t="shared" si="411"/>
        <v>0</v>
      </c>
      <c r="I550" s="30">
        <f t="shared" si="411"/>
        <v>0</v>
      </c>
      <c r="J550" s="30">
        <f t="shared" si="411"/>
        <v>0</v>
      </c>
      <c r="K550" s="30">
        <f t="shared" si="411"/>
        <v>0</v>
      </c>
      <c r="L550" s="30">
        <f t="shared" si="411"/>
        <v>0</v>
      </c>
      <c r="M550" s="30">
        <f t="shared" si="411"/>
        <v>0</v>
      </c>
      <c r="N550" s="30">
        <f t="shared" si="411"/>
        <v>0</v>
      </c>
      <c r="O550" s="30">
        <f t="shared" si="411"/>
        <v>0</v>
      </c>
      <c r="P550" s="30">
        <f t="shared" si="411"/>
        <v>0</v>
      </c>
      <c r="Q550" s="30">
        <f t="shared" si="411"/>
        <v>0</v>
      </c>
      <c r="R550" s="30">
        <f t="shared" si="411"/>
        <v>0</v>
      </c>
      <c r="S550" s="30">
        <f t="shared" si="411"/>
        <v>0</v>
      </c>
      <c r="T550" s="30">
        <f t="shared" si="411"/>
        <v>0</v>
      </c>
      <c r="U550" s="30">
        <f t="shared" si="411"/>
        <v>0</v>
      </c>
      <c r="V550" s="30">
        <f t="shared" si="411"/>
        <v>0</v>
      </c>
      <c r="W550" s="30">
        <f t="shared" si="411"/>
        <v>0</v>
      </c>
      <c r="X550" s="30">
        <f t="shared" si="411"/>
        <v>0</v>
      </c>
      <c r="Y550" s="30">
        <f t="shared" si="411"/>
        <v>0</v>
      </c>
      <c r="Z550" s="30">
        <f t="shared" si="411"/>
        <v>0</v>
      </c>
      <c r="AA550" s="30">
        <f t="shared" si="411"/>
        <v>0</v>
      </c>
      <c r="AB550" s="30">
        <f t="shared" si="411"/>
        <v>0</v>
      </c>
      <c r="AC550" s="30">
        <f t="shared" si="411"/>
        <v>0</v>
      </c>
      <c r="AD550" s="30">
        <f t="shared" si="411"/>
        <v>0</v>
      </c>
      <c r="AE550" s="30">
        <f t="shared" si="411"/>
        <v>0</v>
      </c>
      <c r="AF550" s="30">
        <f t="shared" si="411"/>
        <v>0</v>
      </c>
      <c r="AG550" s="30">
        <f t="shared" si="411"/>
        <v>0</v>
      </c>
      <c r="AH550" s="30">
        <f t="shared" si="411"/>
        <v>0</v>
      </c>
      <c r="AI550" s="30">
        <f t="shared" si="411"/>
        <v>0</v>
      </c>
      <c r="AJ550" s="30">
        <f t="shared" si="411"/>
        <v>0</v>
      </c>
      <c r="AK550" s="30">
        <f t="shared" si="411"/>
        <v>0</v>
      </c>
      <c r="AL550" s="30">
        <f t="shared" si="411"/>
        <v>0</v>
      </c>
      <c r="AM550" s="30">
        <f t="shared" si="411"/>
        <v>0</v>
      </c>
      <c r="AN550" s="30">
        <f t="shared" si="411"/>
        <v>0</v>
      </c>
      <c r="AO550" s="30">
        <f t="shared" si="411"/>
        <v>0</v>
      </c>
      <c r="AP550" s="30">
        <f t="shared" si="411"/>
        <v>0</v>
      </c>
      <c r="AQ550" s="30">
        <f t="shared" si="411"/>
        <v>0</v>
      </c>
      <c r="AR550" s="30">
        <f t="shared" si="411"/>
        <v>0</v>
      </c>
      <c r="AS550" s="30">
        <f t="shared" si="411"/>
        <v>0</v>
      </c>
      <c r="AT550" s="30">
        <f t="shared" si="411"/>
        <v>0</v>
      </c>
      <c r="AU550" s="30">
        <f t="shared" si="411"/>
        <v>0</v>
      </c>
      <c r="AV550" s="30">
        <f t="shared" si="411"/>
        <v>0</v>
      </c>
      <c r="AW550" s="30">
        <f t="shared" si="411"/>
        <v>0</v>
      </c>
      <c r="AX550" s="30">
        <f t="shared" si="411"/>
        <v>0</v>
      </c>
      <c r="AY550" s="30">
        <f t="shared" si="411"/>
        <v>0</v>
      </c>
      <c r="AZ550" s="30">
        <f t="shared" si="411"/>
        <v>0</v>
      </c>
      <c r="BA550" s="30">
        <f t="shared" si="411"/>
        <v>0</v>
      </c>
      <c r="BB550" s="30">
        <f t="shared" si="411"/>
        <v>0</v>
      </c>
      <c r="BC550" s="30">
        <f t="shared" si="411"/>
        <v>0</v>
      </c>
      <c r="BD550" s="30">
        <f t="shared" si="411"/>
        <v>0</v>
      </c>
      <c r="BE550" s="30">
        <f t="shared" si="411"/>
        <v>0</v>
      </c>
      <c r="BF550" s="30">
        <f t="shared" si="411"/>
        <v>0</v>
      </c>
      <c r="BG550" s="31">
        <f>SUM(F550:BF550)</f>
        <v>0</v>
      </c>
    </row>
    <row r="551" spans="1:62" ht="12.95" customHeight="1" x14ac:dyDescent="0.2">
      <c r="A551" s="405"/>
      <c r="B551" s="372"/>
      <c r="C551" s="360"/>
      <c r="D551" s="364"/>
      <c r="E551" s="65" t="str">
        <f>Parameters!$B$15</f>
        <v>Fem.</v>
      </c>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8">
        <f t="shared" ref="BG551:BG560" si="412">SUM(F551:BF551)</f>
        <v>0</v>
      </c>
    </row>
    <row r="552" spans="1:62" ht="12.95" customHeight="1" x14ac:dyDescent="0.2">
      <c r="A552" s="405"/>
      <c r="B552" s="372"/>
      <c r="C552" s="360"/>
      <c r="D552" s="365"/>
      <c r="E552" s="65" t="str">
        <f>Parameters!$B$16</f>
        <v>Male</v>
      </c>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8">
        <f t="shared" si="412"/>
        <v>0</v>
      </c>
    </row>
    <row r="553" spans="1:62" ht="12.95" customHeight="1" x14ac:dyDescent="0.2">
      <c r="A553" s="405"/>
      <c r="B553" s="372"/>
      <c r="C553" s="361"/>
      <c r="D553" s="366" t="str">
        <f>Parameters!$B$11</f>
        <v>Hosp.</v>
      </c>
      <c r="E553" s="66" t="str">
        <f>Parameters!$B$14</f>
        <v>Total</v>
      </c>
      <c r="F553" s="14">
        <f t="shared" ref="F553:BF553" si="413">F554+F555</f>
        <v>0</v>
      </c>
      <c r="G553" s="14">
        <f t="shared" si="413"/>
        <v>0</v>
      </c>
      <c r="H553" s="14">
        <f t="shared" si="413"/>
        <v>0</v>
      </c>
      <c r="I553" s="14">
        <f t="shared" si="413"/>
        <v>0</v>
      </c>
      <c r="J553" s="14">
        <f t="shared" si="413"/>
        <v>0</v>
      </c>
      <c r="K553" s="14">
        <f t="shared" si="413"/>
        <v>0</v>
      </c>
      <c r="L553" s="14">
        <f t="shared" si="413"/>
        <v>0</v>
      </c>
      <c r="M553" s="14">
        <f t="shared" si="413"/>
        <v>0</v>
      </c>
      <c r="N553" s="14">
        <f t="shared" si="413"/>
        <v>0</v>
      </c>
      <c r="O553" s="14">
        <f t="shared" si="413"/>
        <v>0</v>
      </c>
      <c r="P553" s="14">
        <f t="shared" si="413"/>
        <v>0</v>
      </c>
      <c r="Q553" s="14">
        <f t="shared" si="413"/>
        <v>0</v>
      </c>
      <c r="R553" s="14">
        <f t="shared" si="413"/>
        <v>0</v>
      </c>
      <c r="S553" s="14">
        <f t="shared" si="413"/>
        <v>0</v>
      </c>
      <c r="T553" s="14">
        <f t="shared" si="413"/>
        <v>0</v>
      </c>
      <c r="U553" s="14">
        <f t="shared" si="413"/>
        <v>0</v>
      </c>
      <c r="V553" s="14">
        <f t="shared" si="413"/>
        <v>0</v>
      </c>
      <c r="W553" s="14">
        <f t="shared" si="413"/>
        <v>0</v>
      </c>
      <c r="X553" s="14">
        <f t="shared" si="413"/>
        <v>0</v>
      </c>
      <c r="Y553" s="14">
        <f t="shared" si="413"/>
        <v>0</v>
      </c>
      <c r="Z553" s="14">
        <f t="shared" si="413"/>
        <v>0</v>
      </c>
      <c r="AA553" s="14">
        <f t="shared" si="413"/>
        <v>0</v>
      </c>
      <c r="AB553" s="14">
        <f t="shared" si="413"/>
        <v>0</v>
      </c>
      <c r="AC553" s="14">
        <f t="shared" si="413"/>
        <v>0</v>
      </c>
      <c r="AD553" s="14">
        <f t="shared" si="413"/>
        <v>0</v>
      </c>
      <c r="AE553" s="14">
        <f t="shared" si="413"/>
        <v>0</v>
      </c>
      <c r="AF553" s="14">
        <f t="shared" si="413"/>
        <v>0</v>
      </c>
      <c r="AG553" s="14">
        <f t="shared" si="413"/>
        <v>0</v>
      </c>
      <c r="AH553" s="14">
        <f t="shared" si="413"/>
        <v>0</v>
      </c>
      <c r="AI553" s="14">
        <f t="shared" si="413"/>
        <v>0</v>
      </c>
      <c r="AJ553" s="14">
        <f t="shared" si="413"/>
        <v>0</v>
      </c>
      <c r="AK553" s="14">
        <f t="shared" si="413"/>
        <v>0</v>
      </c>
      <c r="AL553" s="14">
        <f t="shared" si="413"/>
        <v>0</v>
      </c>
      <c r="AM553" s="14">
        <f t="shared" si="413"/>
        <v>0</v>
      </c>
      <c r="AN553" s="14">
        <f t="shared" si="413"/>
        <v>0</v>
      </c>
      <c r="AO553" s="14">
        <f t="shared" si="413"/>
        <v>0</v>
      </c>
      <c r="AP553" s="14">
        <f t="shared" si="413"/>
        <v>0</v>
      </c>
      <c r="AQ553" s="14">
        <f t="shared" si="413"/>
        <v>0</v>
      </c>
      <c r="AR553" s="14">
        <f t="shared" si="413"/>
        <v>0</v>
      </c>
      <c r="AS553" s="14">
        <f t="shared" si="413"/>
        <v>0</v>
      </c>
      <c r="AT553" s="14">
        <f t="shared" si="413"/>
        <v>0</v>
      </c>
      <c r="AU553" s="14">
        <f t="shared" si="413"/>
        <v>0</v>
      </c>
      <c r="AV553" s="14">
        <f t="shared" si="413"/>
        <v>0</v>
      </c>
      <c r="AW553" s="14">
        <f t="shared" si="413"/>
        <v>0</v>
      </c>
      <c r="AX553" s="14">
        <f t="shared" si="413"/>
        <v>0</v>
      </c>
      <c r="AY553" s="14">
        <f t="shared" si="413"/>
        <v>0</v>
      </c>
      <c r="AZ553" s="14">
        <f t="shared" si="413"/>
        <v>0</v>
      </c>
      <c r="BA553" s="14">
        <f t="shared" si="413"/>
        <v>0</v>
      </c>
      <c r="BB553" s="14">
        <f t="shared" si="413"/>
        <v>0</v>
      </c>
      <c r="BC553" s="14">
        <f t="shared" si="413"/>
        <v>0</v>
      </c>
      <c r="BD553" s="14">
        <f t="shared" si="413"/>
        <v>0</v>
      </c>
      <c r="BE553" s="14">
        <f t="shared" si="413"/>
        <v>0</v>
      </c>
      <c r="BF553" s="14">
        <f t="shared" si="413"/>
        <v>0</v>
      </c>
      <c r="BG553" s="29">
        <f t="shared" si="412"/>
        <v>0</v>
      </c>
    </row>
    <row r="554" spans="1:62" ht="12.95" customHeight="1" x14ac:dyDescent="0.2">
      <c r="A554" s="405"/>
      <c r="B554" s="372"/>
      <c r="C554" s="361"/>
      <c r="D554" s="367"/>
      <c r="E554" s="43"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412"/>
        <v>0</v>
      </c>
    </row>
    <row r="555" spans="1:62" ht="12.95" customHeight="1" x14ac:dyDescent="0.2">
      <c r="A555" s="405"/>
      <c r="B555" s="372"/>
      <c r="C555" s="361"/>
      <c r="D555" s="368"/>
      <c r="E555" s="43"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412"/>
        <v>0</v>
      </c>
    </row>
    <row r="556" spans="1:62" ht="12.95" customHeight="1" x14ac:dyDescent="0.2">
      <c r="A556" s="405"/>
      <c r="B556" s="372"/>
      <c r="C556" s="361"/>
      <c r="D556" s="369" t="str">
        <f>Parameters!$B$12</f>
        <v>ICU</v>
      </c>
      <c r="E556" s="66" t="str">
        <f>Parameters!$B$14</f>
        <v>Total</v>
      </c>
      <c r="F556" s="14">
        <f t="shared" ref="F556:BF556" si="414">F557+F558</f>
        <v>0</v>
      </c>
      <c r="G556" s="14">
        <f t="shared" si="414"/>
        <v>0</v>
      </c>
      <c r="H556" s="14">
        <f t="shared" si="414"/>
        <v>0</v>
      </c>
      <c r="I556" s="14">
        <f t="shared" si="414"/>
        <v>0</v>
      </c>
      <c r="J556" s="14">
        <f t="shared" si="414"/>
        <v>0</v>
      </c>
      <c r="K556" s="14">
        <f t="shared" si="414"/>
        <v>0</v>
      </c>
      <c r="L556" s="14">
        <f t="shared" si="414"/>
        <v>0</v>
      </c>
      <c r="M556" s="14">
        <f t="shared" si="414"/>
        <v>0</v>
      </c>
      <c r="N556" s="14">
        <f t="shared" si="414"/>
        <v>0</v>
      </c>
      <c r="O556" s="14">
        <f t="shared" si="414"/>
        <v>0</v>
      </c>
      <c r="P556" s="14">
        <f t="shared" si="414"/>
        <v>0</v>
      </c>
      <c r="Q556" s="14">
        <f t="shared" si="414"/>
        <v>0</v>
      </c>
      <c r="R556" s="14">
        <f t="shared" si="414"/>
        <v>0</v>
      </c>
      <c r="S556" s="14">
        <f t="shared" si="414"/>
        <v>0</v>
      </c>
      <c r="T556" s="14">
        <f t="shared" si="414"/>
        <v>0</v>
      </c>
      <c r="U556" s="14">
        <f t="shared" si="414"/>
        <v>0</v>
      </c>
      <c r="V556" s="14">
        <f t="shared" si="414"/>
        <v>0</v>
      </c>
      <c r="W556" s="14">
        <f t="shared" si="414"/>
        <v>0</v>
      </c>
      <c r="X556" s="14">
        <f t="shared" si="414"/>
        <v>0</v>
      </c>
      <c r="Y556" s="14">
        <f t="shared" si="414"/>
        <v>0</v>
      </c>
      <c r="Z556" s="14">
        <f t="shared" si="414"/>
        <v>0</v>
      </c>
      <c r="AA556" s="14">
        <f t="shared" si="414"/>
        <v>0</v>
      </c>
      <c r="AB556" s="14">
        <f t="shared" si="414"/>
        <v>0</v>
      </c>
      <c r="AC556" s="14">
        <f t="shared" si="414"/>
        <v>0</v>
      </c>
      <c r="AD556" s="14">
        <f t="shared" si="414"/>
        <v>0</v>
      </c>
      <c r="AE556" s="14">
        <f t="shared" si="414"/>
        <v>0</v>
      </c>
      <c r="AF556" s="14">
        <f t="shared" si="414"/>
        <v>0</v>
      </c>
      <c r="AG556" s="14">
        <f t="shared" si="414"/>
        <v>0</v>
      </c>
      <c r="AH556" s="14">
        <f t="shared" si="414"/>
        <v>0</v>
      </c>
      <c r="AI556" s="14">
        <f t="shared" si="414"/>
        <v>0</v>
      </c>
      <c r="AJ556" s="14">
        <f t="shared" si="414"/>
        <v>0</v>
      </c>
      <c r="AK556" s="14">
        <f t="shared" si="414"/>
        <v>0</v>
      </c>
      <c r="AL556" s="14">
        <f t="shared" si="414"/>
        <v>0</v>
      </c>
      <c r="AM556" s="14">
        <f t="shared" si="414"/>
        <v>0</v>
      </c>
      <c r="AN556" s="14">
        <f t="shared" si="414"/>
        <v>0</v>
      </c>
      <c r="AO556" s="14">
        <f t="shared" si="414"/>
        <v>0</v>
      </c>
      <c r="AP556" s="14">
        <f t="shared" si="414"/>
        <v>0</v>
      </c>
      <c r="AQ556" s="14">
        <f t="shared" si="414"/>
        <v>0</v>
      </c>
      <c r="AR556" s="14">
        <f t="shared" si="414"/>
        <v>0</v>
      </c>
      <c r="AS556" s="14">
        <f t="shared" si="414"/>
        <v>0</v>
      </c>
      <c r="AT556" s="14">
        <f t="shared" si="414"/>
        <v>0</v>
      </c>
      <c r="AU556" s="14">
        <f t="shared" si="414"/>
        <v>0</v>
      </c>
      <c r="AV556" s="14">
        <f t="shared" si="414"/>
        <v>0</v>
      </c>
      <c r="AW556" s="14">
        <f t="shared" si="414"/>
        <v>0</v>
      </c>
      <c r="AX556" s="14">
        <f t="shared" si="414"/>
        <v>0</v>
      </c>
      <c r="AY556" s="14">
        <f t="shared" si="414"/>
        <v>0</v>
      </c>
      <c r="AZ556" s="14">
        <f t="shared" si="414"/>
        <v>0</v>
      </c>
      <c r="BA556" s="14">
        <f t="shared" si="414"/>
        <v>0</v>
      </c>
      <c r="BB556" s="14">
        <f t="shared" si="414"/>
        <v>0</v>
      </c>
      <c r="BC556" s="14">
        <f t="shared" si="414"/>
        <v>0</v>
      </c>
      <c r="BD556" s="14">
        <f t="shared" si="414"/>
        <v>0</v>
      </c>
      <c r="BE556" s="14">
        <f t="shared" si="414"/>
        <v>0</v>
      </c>
      <c r="BF556" s="14">
        <f t="shared" si="414"/>
        <v>0</v>
      </c>
      <c r="BG556" s="29">
        <f t="shared" si="412"/>
        <v>0</v>
      </c>
    </row>
    <row r="557" spans="1:62" ht="12.95" customHeight="1" x14ac:dyDescent="0.2">
      <c r="A557" s="405"/>
      <c r="B557" s="372"/>
      <c r="C557" s="361"/>
      <c r="D557" s="367"/>
      <c r="E557" s="43"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412"/>
        <v>0</v>
      </c>
    </row>
    <row r="558" spans="1:62" ht="12.95" customHeight="1" x14ac:dyDescent="0.2">
      <c r="A558" s="405"/>
      <c r="B558" s="372"/>
      <c r="C558" s="361"/>
      <c r="D558" s="368"/>
      <c r="E558" s="43" t="str">
        <f>Parameters!$B$16</f>
        <v>Male</v>
      </c>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6">
        <f t="shared" si="412"/>
        <v>0</v>
      </c>
    </row>
    <row r="559" spans="1:62" ht="12.95" customHeight="1" x14ac:dyDescent="0.2">
      <c r="A559" s="405"/>
      <c r="B559" s="372"/>
      <c r="C559" s="361"/>
      <c r="D559" s="369" t="str">
        <f>Parameters!$B$13</f>
        <v>Death</v>
      </c>
      <c r="E559" s="66" t="str">
        <f>Parameters!$B$14</f>
        <v>Total</v>
      </c>
      <c r="F559" s="14">
        <f t="shared" ref="F559:BF559" si="415">F560+F561</f>
        <v>0</v>
      </c>
      <c r="G559" s="14">
        <f t="shared" si="415"/>
        <v>0</v>
      </c>
      <c r="H559" s="14">
        <f t="shared" si="415"/>
        <v>0</v>
      </c>
      <c r="I559" s="14">
        <f t="shared" si="415"/>
        <v>0</v>
      </c>
      <c r="J559" s="14">
        <f t="shared" si="415"/>
        <v>0</v>
      </c>
      <c r="K559" s="14">
        <f t="shared" si="415"/>
        <v>0</v>
      </c>
      <c r="L559" s="14">
        <f t="shared" si="415"/>
        <v>0</v>
      </c>
      <c r="M559" s="14">
        <f t="shared" si="415"/>
        <v>0</v>
      </c>
      <c r="N559" s="14">
        <f t="shared" si="415"/>
        <v>0</v>
      </c>
      <c r="O559" s="14">
        <f t="shared" si="415"/>
        <v>0</v>
      </c>
      <c r="P559" s="14">
        <f t="shared" si="415"/>
        <v>0</v>
      </c>
      <c r="Q559" s="14">
        <f t="shared" si="415"/>
        <v>0</v>
      </c>
      <c r="R559" s="14">
        <f t="shared" si="415"/>
        <v>0</v>
      </c>
      <c r="S559" s="14">
        <f t="shared" si="415"/>
        <v>0</v>
      </c>
      <c r="T559" s="14">
        <f t="shared" si="415"/>
        <v>0</v>
      </c>
      <c r="U559" s="14">
        <f t="shared" si="415"/>
        <v>0</v>
      </c>
      <c r="V559" s="14">
        <f t="shared" si="415"/>
        <v>0</v>
      </c>
      <c r="W559" s="14">
        <f t="shared" si="415"/>
        <v>0</v>
      </c>
      <c r="X559" s="14">
        <f t="shared" si="415"/>
        <v>0</v>
      </c>
      <c r="Y559" s="14">
        <f t="shared" si="415"/>
        <v>0</v>
      </c>
      <c r="Z559" s="14">
        <f t="shared" si="415"/>
        <v>0</v>
      </c>
      <c r="AA559" s="14">
        <f t="shared" si="415"/>
        <v>0</v>
      </c>
      <c r="AB559" s="14">
        <f t="shared" si="415"/>
        <v>0</v>
      </c>
      <c r="AC559" s="14">
        <f t="shared" si="415"/>
        <v>0</v>
      </c>
      <c r="AD559" s="14">
        <f t="shared" si="415"/>
        <v>0</v>
      </c>
      <c r="AE559" s="14">
        <f t="shared" si="415"/>
        <v>0</v>
      </c>
      <c r="AF559" s="14">
        <f t="shared" si="415"/>
        <v>0</v>
      </c>
      <c r="AG559" s="14">
        <f t="shared" si="415"/>
        <v>0</v>
      </c>
      <c r="AH559" s="14">
        <f t="shared" si="415"/>
        <v>0</v>
      </c>
      <c r="AI559" s="14">
        <f t="shared" si="415"/>
        <v>0</v>
      </c>
      <c r="AJ559" s="14">
        <f t="shared" si="415"/>
        <v>0</v>
      </c>
      <c r="AK559" s="14">
        <f t="shared" si="415"/>
        <v>0</v>
      </c>
      <c r="AL559" s="14">
        <f t="shared" si="415"/>
        <v>0</v>
      </c>
      <c r="AM559" s="14">
        <f t="shared" si="415"/>
        <v>0</v>
      </c>
      <c r="AN559" s="14">
        <f t="shared" si="415"/>
        <v>0</v>
      </c>
      <c r="AO559" s="14">
        <f t="shared" si="415"/>
        <v>0</v>
      </c>
      <c r="AP559" s="14">
        <f t="shared" si="415"/>
        <v>0</v>
      </c>
      <c r="AQ559" s="14">
        <f t="shared" si="415"/>
        <v>0</v>
      </c>
      <c r="AR559" s="14">
        <f t="shared" si="415"/>
        <v>0</v>
      </c>
      <c r="AS559" s="14">
        <f t="shared" si="415"/>
        <v>0</v>
      </c>
      <c r="AT559" s="14">
        <f t="shared" si="415"/>
        <v>0</v>
      </c>
      <c r="AU559" s="14">
        <f t="shared" si="415"/>
        <v>0</v>
      </c>
      <c r="AV559" s="14">
        <f t="shared" si="415"/>
        <v>0</v>
      </c>
      <c r="AW559" s="14">
        <f t="shared" si="415"/>
        <v>0</v>
      </c>
      <c r="AX559" s="14">
        <f t="shared" si="415"/>
        <v>0</v>
      </c>
      <c r="AY559" s="14">
        <f t="shared" si="415"/>
        <v>0</v>
      </c>
      <c r="AZ559" s="14">
        <f t="shared" si="415"/>
        <v>0</v>
      </c>
      <c r="BA559" s="14">
        <f t="shared" si="415"/>
        <v>0</v>
      </c>
      <c r="BB559" s="14">
        <f t="shared" si="415"/>
        <v>0</v>
      </c>
      <c r="BC559" s="14">
        <f t="shared" si="415"/>
        <v>0</v>
      </c>
      <c r="BD559" s="14">
        <f t="shared" si="415"/>
        <v>0</v>
      </c>
      <c r="BE559" s="14">
        <f t="shared" si="415"/>
        <v>0</v>
      </c>
      <c r="BF559" s="14">
        <f t="shared" si="415"/>
        <v>0</v>
      </c>
      <c r="BG559" s="29">
        <f t="shared" si="412"/>
        <v>0</v>
      </c>
      <c r="BI559" s="9"/>
      <c r="BJ559" s="60"/>
    </row>
    <row r="560" spans="1:62" ht="12.95" customHeight="1" x14ac:dyDescent="0.2">
      <c r="A560" s="405"/>
      <c r="B560" s="372"/>
      <c r="C560" s="361"/>
      <c r="D560" s="367"/>
      <c r="E560" s="43" t="str">
        <f>Parameters!$B$15</f>
        <v>Fem.</v>
      </c>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6">
        <f t="shared" si="412"/>
        <v>0</v>
      </c>
      <c r="BI560" s="9"/>
      <c r="BJ560" s="60"/>
    </row>
    <row r="561" spans="1:62" ht="12.95" customHeight="1" thickBot="1" x14ac:dyDescent="0.25">
      <c r="A561" s="405"/>
      <c r="B561" s="372"/>
      <c r="C561" s="362"/>
      <c r="D561" s="370"/>
      <c r="E561" s="43" t="str">
        <f>Parameters!$B$16</f>
        <v>Male</v>
      </c>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3">
        <f>SUM(F561:BF561)</f>
        <v>0</v>
      </c>
      <c r="BI561" s="9"/>
      <c r="BJ561" s="60"/>
    </row>
    <row r="562" spans="1:62" ht="12.95" customHeight="1" x14ac:dyDescent="0.2">
      <c r="A562" s="405"/>
      <c r="B562" s="372"/>
      <c r="C562" s="359" t="str">
        <f>Parameters!$C$7</f>
        <v>5 to 14</v>
      </c>
      <c r="D562" s="363" t="str">
        <f>Parameters!$B$10</f>
        <v>Fever</v>
      </c>
      <c r="E562" s="64" t="str">
        <f>Parameters!$B$14</f>
        <v>Total</v>
      </c>
      <c r="F562" s="30">
        <f>F563+F564</f>
        <v>0</v>
      </c>
      <c r="G562" s="30">
        <f t="shared" ref="G562:BF562" si="416">G563+G564</f>
        <v>0</v>
      </c>
      <c r="H562" s="30">
        <f t="shared" si="416"/>
        <v>0</v>
      </c>
      <c r="I562" s="30">
        <f t="shared" si="416"/>
        <v>0</v>
      </c>
      <c r="J562" s="30">
        <f t="shared" si="416"/>
        <v>0</v>
      </c>
      <c r="K562" s="30">
        <f t="shared" si="416"/>
        <v>0</v>
      </c>
      <c r="L562" s="30">
        <f t="shared" si="416"/>
        <v>0</v>
      </c>
      <c r="M562" s="30">
        <f t="shared" si="416"/>
        <v>0</v>
      </c>
      <c r="N562" s="30">
        <f t="shared" si="416"/>
        <v>0</v>
      </c>
      <c r="O562" s="30">
        <f t="shared" si="416"/>
        <v>0</v>
      </c>
      <c r="P562" s="30">
        <f t="shared" si="416"/>
        <v>0</v>
      </c>
      <c r="Q562" s="30">
        <f t="shared" si="416"/>
        <v>0</v>
      </c>
      <c r="R562" s="30">
        <f t="shared" si="416"/>
        <v>0</v>
      </c>
      <c r="S562" s="30">
        <f t="shared" si="416"/>
        <v>0</v>
      </c>
      <c r="T562" s="30">
        <f t="shared" si="416"/>
        <v>0</v>
      </c>
      <c r="U562" s="30">
        <f t="shared" si="416"/>
        <v>0</v>
      </c>
      <c r="V562" s="30">
        <f t="shared" si="416"/>
        <v>0</v>
      </c>
      <c r="W562" s="30">
        <f t="shared" si="416"/>
        <v>0</v>
      </c>
      <c r="X562" s="30">
        <f t="shared" si="416"/>
        <v>0</v>
      </c>
      <c r="Y562" s="30">
        <f t="shared" si="416"/>
        <v>0</v>
      </c>
      <c r="Z562" s="30">
        <f t="shared" si="416"/>
        <v>0</v>
      </c>
      <c r="AA562" s="30">
        <f t="shared" si="416"/>
        <v>0</v>
      </c>
      <c r="AB562" s="30">
        <f t="shared" si="416"/>
        <v>0</v>
      </c>
      <c r="AC562" s="30">
        <f t="shared" si="416"/>
        <v>0</v>
      </c>
      <c r="AD562" s="30">
        <f t="shared" si="416"/>
        <v>0</v>
      </c>
      <c r="AE562" s="30">
        <f t="shared" si="416"/>
        <v>0</v>
      </c>
      <c r="AF562" s="30">
        <f t="shared" si="416"/>
        <v>0</v>
      </c>
      <c r="AG562" s="30">
        <f t="shared" si="416"/>
        <v>0</v>
      </c>
      <c r="AH562" s="30">
        <f t="shared" si="416"/>
        <v>0</v>
      </c>
      <c r="AI562" s="30">
        <f t="shared" si="416"/>
        <v>0</v>
      </c>
      <c r="AJ562" s="30">
        <f t="shared" si="416"/>
        <v>0</v>
      </c>
      <c r="AK562" s="30">
        <f t="shared" si="416"/>
        <v>0</v>
      </c>
      <c r="AL562" s="30">
        <f t="shared" si="416"/>
        <v>0</v>
      </c>
      <c r="AM562" s="30">
        <f t="shared" si="416"/>
        <v>0</v>
      </c>
      <c r="AN562" s="30">
        <f t="shared" si="416"/>
        <v>0</v>
      </c>
      <c r="AO562" s="30">
        <f t="shared" si="416"/>
        <v>0</v>
      </c>
      <c r="AP562" s="30">
        <f t="shared" si="416"/>
        <v>0</v>
      </c>
      <c r="AQ562" s="30">
        <f t="shared" si="416"/>
        <v>0</v>
      </c>
      <c r="AR562" s="30">
        <f t="shared" si="416"/>
        <v>0</v>
      </c>
      <c r="AS562" s="30">
        <f t="shared" si="416"/>
        <v>0</v>
      </c>
      <c r="AT562" s="30">
        <f t="shared" si="416"/>
        <v>0</v>
      </c>
      <c r="AU562" s="30">
        <f t="shared" si="416"/>
        <v>0</v>
      </c>
      <c r="AV562" s="30">
        <f t="shared" si="416"/>
        <v>0</v>
      </c>
      <c r="AW562" s="30">
        <f t="shared" si="416"/>
        <v>0</v>
      </c>
      <c r="AX562" s="30">
        <f t="shared" si="416"/>
        <v>0</v>
      </c>
      <c r="AY562" s="30">
        <f t="shared" si="416"/>
        <v>0</v>
      </c>
      <c r="AZ562" s="30">
        <f t="shared" si="416"/>
        <v>0</v>
      </c>
      <c r="BA562" s="30">
        <f t="shared" si="416"/>
        <v>0</v>
      </c>
      <c r="BB562" s="30">
        <f t="shared" si="416"/>
        <v>0</v>
      </c>
      <c r="BC562" s="30">
        <f t="shared" si="416"/>
        <v>0</v>
      </c>
      <c r="BD562" s="30">
        <f t="shared" si="416"/>
        <v>0</v>
      </c>
      <c r="BE562" s="30">
        <f t="shared" si="416"/>
        <v>0</v>
      </c>
      <c r="BF562" s="30">
        <f t="shared" si="416"/>
        <v>0</v>
      </c>
      <c r="BG562" s="31">
        <f>SUM(F562:BF562)</f>
        <v>0</v>
      </c>
      <c r="BI562" s="9"/>
      <c r="BJ562" s="60"/>
    </row>
    <row r="563" spans="1:62" ht="12.95" customHeight="1" x14ac:dyDescent="0.2">
      <c r="A563" s="405"/>
      <c r="B563" s="372"/>
      <c r="C563" s="360"/>
      <c r="D563" s="364"/>
      <c r="E563" s="65" t="str">
        <f>Parameters!$B$15</f>
        <v>Fem.</v>
      </c>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417">SUM(F563:BF563)</f>
        <v>0</v>
      </c>
      <c r="BI563" s="9"/>
      <c r="BJ563" s="60"/>
    </row>
    <row r="564" spans="1:62" ht="12.95" customHeight="1" x14ac:dyDescent="0.2">
      <c r="A564" s="405"/>
      <c r="B564" s="372"/>
      <c r="C564" s="360"/>
      <c r="D564" s="365"/>
      <c r="E564" s="65" t="str">
        <f>Parameters!$B$16</f>
        <v>Male</v>
      </c>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417"/>
        <v>0</v>
      </c>
      <c r="BI564" s="9"/>
      <c r="BJ564" s="60"/>
    </row>
    <row r="565" spans="1:62" ht="12.95" customHeight="1" x14ac:dyDescent="0.2">
      <c r="A565" s="405"/>
      <c r="B565" s="372"/>
      <c r="C565" s="361"/>
      <c r="D565" s="366" t="str">
        <f>Parameters!$B$11</f>
        <v>Hosp.</v>
      </c>
      <c r="E565" s="66" t="str">
        <f>Parameters!$B$14</f>
        <v>Total</v>
      </c>
      <c r="F565" s="14">
        <f t="shared" ref="F565:BF565" si="418">F566+F567</f>
        <v>0</v>
      </c>
      <c r="G565" s="14">
        <f t="shared" si="418"/>
        <v>0</v>
      </c>
      <c r="H565" s="14">
        <f t="shared" si="418"/>
        <v>0</v>
      </c>
      <c r="I565" s="14">
        <f t="shared" si="418"/>
        <v>0</v>
      </c>
      <c r="J565" s="14">
        <f t="shared" si="418"/>
        <v>0</v>
      </c>
      <c r="K565" s="14">
        <f t="shared" si="418"/>
        <v>0</v>
      </c>
      <c r="L565" s="14">
        <f t="shared" si="418"/>
        <v>0</v>
      </c>
      <c r="M565" s="14">
        <f t="shared" si="418"/>
        <v>0</v>
      </c>
      <c r="N565" s="14">
        <f t="shared" si="418"/>
        <v>0</v>
      </c>
      <c r="O565" s="14">
        <f t="shared" si="418"/>
        <v>0</v>
      </c>
      <c r="P565" s="14">
        <f t="shared" si="418"/>
        <v>0</v>
      </c>
      <c r="Q565" s="14">
        <f t="shared" si="418"/>
        <v>0</v>
      </c>
      <c r="R565" s="14">
        <f t="shared" si="418"/>
        <v>0</v>
      </c>
      <c r="S565" s="14">
        <f t="shared" si="418"/>
        <v>0</v>
      </c>
      <c r="T565" s="14">
        <f t="shared" si="418"/>
        <v>0</v>
      </c>
      <c r="U565" s="14">
        <f t="shared" si="418"/>
        <v>0</v>
      </c>
      <c r="V565" s="14">
        <f t="shared" si="418"/>
        <v>0</v>
      </c>
      <c r="W565" s="14">
        <f t="shared" si="418"/>
        <v>0</v>
      </c>
      <c r="X565" s="14">
        <f t="shared" si="418"/>
        <v>0</v>
      </c>
      <c r="Y565" s="14">
        <f t="shared" si="418"/>
        <v>0</v>
      </c>
      <c r="Z565" s="14">
        <f t="shared" si="418"/>
        <v>0</v>
      </c>
      <c r="AA565" s="14">
        <f t="shared" si="418"/>
        <v>0</v>
      </c>
      <c r="AB565" s="14">
        <f t="shared" si="418"/>
        <v>0</v>
      </c>
      <c r="AC565" s="14">
        <f t="shared" si="418"/>
        <v>0</v>
      </c>
      <c r="AD565" s="14">
        <f t="shared" si="418"/>
        <v>0</v>
      </c>
      <c r="AE565" s="14">
        <f t="shared" si="418"/>
        <v>0</v>
      </c>
      <c r="AF565" s="14">
        <f t="shared" si="418"/>
        <v>0</v>
      </c>
      <c r="AG565" s="14">
        <f t="shared" si="418"/>
        <v>0</v>
      </c>
      <c r="AH565" s="14">
        <f t="shared" si="418"/>
        <v>0</v>
      </c>
      <c r="AI565" s="14">
        <f t="shared" si="418"/>
        <v>0</v>
      </c>
      <c r="AJ565" s="14">
        <f t="shared" si="418"/>
        <v>0</v>
      </c>
      <c r="AK565" s="14">
        <f t="shared" si="418"/>
        <v>0</v>
      </c>
      <c r="AL565" s="14">
        <f t="shared" si="418"/>
        <v>0</v>
      </c>
      <c r="AM565" s="14">
        <f t="shared" si="418"/>
        <v>0</v>
      </c>
      <c r="AN565" s="14">
        <f t="shared" si="418"/>
        <v>0</v>
      </c>
      <c r="AO565" s="14">
        <f t="shared" si="418"/>
        <v>0</v>
      </c>
      <c r="AP565" s="14">
        <f t="shared" si="418"/>
        <v>0</v>
      </c>
      <c r="AQ565" s="14">
        <f t="shared" si="418"/>
        <v>0</v>
      </c>
      <c r="AR565" s="14">
        <f t="shared" si="418"/>
        <v>0</v>
      </c>
      <c r="AS565" s="14">
        <f t="shared" si="418"/>
        <v>0</v>
      </c>
      <c r="AT565" s="14">
        <f t="shared" si="418"/>
        <v>0</v>
      </c>
      <c r="AU565" s="14">
        <f t="shared" si="418"/>
        <v>0</v>
      </c>
      <c r="AV565" s="14">
        <f t="shared" si="418"/>
        <v>0</v>
      </c>
      <c r="AW565" s="14">
        <f t="shared" si="418"/>
        <v>0</v>
      </c>
      <c r="AX565" s="14">
        <f t="shared" si="418"/>
        <v>0</v>
      </c>
      <c r="AY565" s="14">
        <f t="shared" si="418"/>
        <v>0</v>
      </c>
      <c r="AZ565" s="14">
        <f t="shared" si="418"/>
        <v>0</v>
      </c>
      <c r="BA565" s="14">
        <f t="shared" si="418"/>
        <v>0</v>
      </c>
      <c r="BB565" s="14">
        <f t="shared" si="418"/>
        <v>0</v>
      </c>
      <c r="BC565" s="14">
        <f t="shared" si="418"/>
        <v>0</v>
      </c>
      <c r="BD565" s="14">
        <f t="shared" si="418"/>
        <v>0</v>
      </c>
      <c r="BE565" s="14">
        <f t="shared" si="418"/>
        <v>0</v>
      </c>
      <c r="BF565" s="14">
        <f t="shared" si="418"/>
        <v>0</v>
      </c>
      <c r="BG565" s="29">
        <f t="shared" si="417"/>
        <v>0</v>
      </c>
      <c r="BI565" s="9"/>
      <c r="BJ565" s="60"/>
    </row>
    <row r="566" spans="1:62" ht="12.95" customHeight="1" x14ac:dyDescent="0.2">
      <c r="A566" s="405"/>
      <c r="B566" s="372"/>
      <c r="C566" s="361"/>
      <c r="D566" s="367"/>
      <c r="E566" s="43" t="str">
        <f>Parameters!$B$15</f>
        <v>Fem.</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417"/>
        <v>0</v>
      </c>
      <c r="BI566" s="9"/>
      <c r="BJ566" s="60"/>
    </row>
    <row r="567" spans="1:62" ht="12.95" customHeight="1" x14ac:dyDescent="0.2">
      <c r="A567" s="405"/>
      <c r="B567" s="372"/>
      <c r="C567" s="361"/>
      <c r="D567" s="368"/>
      <c r="E567" s="43" t="str">
        <f>Parameters!$B$16</f>
        <v>Male</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417"/>
        <v>0</v>
      </c>
      <c r="BI567" s="9"/>
      <c r="BJ567" s="60"/>
    </row>
    <row r="568" spans="1:62" ht="12.95" customHeight="1" x14ac:dyDescent="0.2">
      <c r="A568" s="405"/>
      <c r="B568" s="372"/>
      <c r="C568" s="361"/>
      <c r="D568" s="369" t="str">
        <f>Parameters!$B$12</f>
        <v>ICU</v>
      </c>
      <c r="E568" s="66" t="str">
        <f>Parameters!$B$14</f>
        <v>Total</v>
      </c>
      <c r="F568" s="14">
        <f t="shared" ref="F568:BF568" si="419">F569+F570</f>
        <v>0</v>
      </c>
      <c r="G568" s="14">
        <f t="shared" si="419"/>
        <v>0</v>
      </c>
      <c r="H568" s="14">
        <f t="shared" si="419"/>
        <v>0</v>
      </c>
      <c r="I568" s="14">
        <f t="shared" si="419"/>
        <v>0</v>
      </c>
      <c r="J568" s="14">
        <f t="shared" si="419"/>
        <v>0</v>
      </c>
      <c r="K568" s="14">
        <f t="shared" si="419"/>
        <v>0</v>
      </c>
      <c r="L568" s="14">
        <f t="shared" si="419"/>
        <v>0</v>
      </c>
      <c r="M568" s="14">
        <f t="shared" si="419"/>
        <v>0</v>
      </c>
      <c r="N568" s="14">
        <f t="shared" si="419"/>
        <v>0</v>
      </c>
      <c r="O568" s="14">
        <f t="shared" si="419"/>
        <v>0</v>
      </c>
      <c r="P568" s="14">
        <f t="shared" si="419"/>
        <v>0</v>
      </c>
      <c r="Q568" s="14">
        <f t="shared" si="419"/>
        <v>0</v>
      </c>
      <c r="R568" s="14">
        <f t="shared" si="419"/>
        <v>0</v>
      </c>
      <c r="S568" s="14">
        <f t="shared" si="419"/>
        <v>0</v>
      </c>
      <c r="T568" s="14">
        <f t="shared" si="419"/>
        <v>0</v>
      </c>
      <c r="U568" s="14">
        <f t="shared" si="419"/>
        <v>0</v>
      </c>
      <c r="V568" s="14">
        <f t="shared" si="419"/>
        <v>0</v>
      </c>
      <c r="W568" s="14">
        <f t="shared" si="419"/>
        <v>0</v>
      </c>
      <c r="X568" s="14">
        <f t="shared" si="419"/>
        <v>0</v>
      </c>
      <c r="Y568" s="14">
        <f t="shared" si="419"/>
        <v>0</v>
      </c>
      <c r="Z568" s="14">
        <f t="shared" si="419"/>
        <v>0</v>
      </c>
      <c r="AA568" s="14">
        <f t="shared" si="419"/>
        <v>0</v>
      </c>
      <c r="AB568" s="14">
        <f t="shared" si="419"/>
        <v>0</v>
      </c>
      <c r="AC568" s="14">
        <f t="shared" si="419"/>
        <v>0</v>
      </c>
      <c r="AD568" s="14">
        <f t="shared" si="419"/>
        <v>0</v>
      </c>
      <c r="AE568" s="14">
        <f t="shared" si="419"/>
        <v>0</v>
      </c>
      <c r="AF568" s="14">
        <f t="shared" si="419"/>
        <v>0</v>
      </c>
      <c r="AG568" s="14">
        <f t="shared" si="419"/>
        <v>0</v>
      </c>
      <c r="AH568" s="14">
        <f t="shared" si="419"/>
        <v>0</v>
      </c>
      <c r="AI568" s="14">
        <f t="shared" si="419"/>
        <v>0</v>
      </c>
      <c r="AJ568" s="14">
        <f t="shared" si="419"/>
        <v>0</v>
      </c>
      <c r="AK568" s="14">
        <f t="shared" si="419"/>
        <v>0</v>
      </c>
      <c r="AL568" s="14">
        <f t="shared" si="419"/>
        <v>0</v>
      </c>
      <c r="AM568" s="14">
        <f t="shared" si="419"/>
        <v>0</v>
      </c>
      <c r="AN568" s="14">
        <f t="shared" si="419"/>
        <v>0</v>
      </c>
      <c r="AO568" s="14">
        <f t="shared" si="419"/>
        <v>0</v>
      </c>
      <c r="AP568" s="14">
        <f t="shared" si="419"/>
        <v>0</v>
      </c>
      <c r="AQ568" s="14">
        <f t="shared" si="419"/>
        <v>0</v>
      </c>
      <c r="AR568" s="14">
        <f t="shared" si="419"/>
        <v>0</v>
      </c>
      <c r="AS568" s="14">
        <f t="shared" si="419"/>
        <v>0</v>
      </c>
      <c r="AT568" s="14">
        <f t="shared" si="419"/>
        <v>0</v>
      </c>
      <c r="AU568" s="14">
        <f t="shared" si="419"/>
        <v>0</v>
      </c>
      <c r="AV568" s="14">
        <f t="shared" si="419"/>
        <v>0</v>
      </c>
      <c r="AW568" s="14">
        <f t="shared" si="419"/>
        <v>0</v>
      </c>
      <c r="AX568" s="14">
        <f t="shared" si="419"/>
        <v>0</v>
      </c>
      <c r="AY568" s="14">
        <f t="shared" si="419"/>
        <v>0</v>
      </c>
      <c r="AZ568" s="14">
        <f t="shared" si="419"/>
        <v>0</v>
      </c>
      <c r="BA568" s="14">
        <f t="shared" si="419"/>
        <v>0</v>
      </c>
      <c r="BB568" s="14">
        <f t="shared" si="419"/>
        <v>0</v>
      </c>
      <c r="BC568" s="14">
        <f t="shared" si="419"/>
        <v>0</v>
      </c>
      <c r="BD568" s="14">
        <f t="shared" si="419"/>
        <v>0</v>
      </c>
      <c r="BE568" s="14">
        <f t="shared" si="419"/>
        <v>0</v>
      </c>
      <c r="BF568" s="14">
        <f t="shared" si="419"/>
        <v>0</v>
      </c>
      <c r="BG568" s="29">
        <f t="shared" si="417"/>
        <v>0</v>
      </c>
      <c r="BI568" s="9"/>
      <c r="BJ568" s="60"/>
    </row>
    <row r="569" spans="1:62" ht="12.95" customHeight="1" x14ac:dyDescent="0.2">
      <c r="A569" s="405"/>
      <c r="B569" s="372"/>
      <c r="C569" s="361"/>
      <c r="D569" s="367"/>
      <c r="E569" s="43" t="str">
        <f>Parameters!$B$15</f>
        <v>Fem.</v>
      </c>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417"/>
        <v>0</v>
      </c>
      <c r="BI569" s="9"/>
      <c r="BJ569" s="60"/>
    </row>
    <row r="570" spans="1:62" ht="12.95" customHeight="1" x14ac:dyDescent="0.2">
      <c r="A570" s="405"/>
      <c r="B570" s="372"/>
      <c r="C570" s="361"/>
      <c r="D570" s="368"/>
      <c r="E570" s="43" t="str">
        <f>Parameters!$B$16</f>
        <v>Male</v>
      </c>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417"/>
        <v>0</v>
      </c>
      <c r="BI570" s="9"/>
      <c r="BJ570" s="60"/>
    </row>
    <row r="571" spans="1:62" ht="12.95" customHeight="1" x14ac:dyDescent="0.2">
      <c r="A571" s="405"/>
      <c r="B571" s="372"/>
      <c r="C571" s="361"/>
      <c r="D571" s="369" t="str">
        <f>Parameters!$B$13</f>
        <v>Death</v>
      </c>
      <c r="E571" s="66" t="str">
        <f>Parameters!$B$14</f>
        <v>Total</v>
      </c>
      <c r="F571" s="14">
        <f t="shared" ref="F571:BF571" si="420">F572+F573</f>
        <v>0</v>
      </c>
      <c r="G571" s="14">
        <f t="shared" si="420"/>
        <v>0</v>
      </c>
      <c r="H571" s="14">
        <f t="shared" si="420"/>
        <v>0</v>
      </c>
      <c r="I571" s="14">
        <f t="shared" si="420"/>
        <v>0</v>
      </c>
      <c r="J571" s="14">
        <f t="shared" si="420"/>
        <v>0</v>
      </c>
      <c r="K571" s="14">
        <f t="shared" si="420"/>
        <v>0</v>
      </c>
      <c r="L571" s="14">
        <f t="shared" si="420"/>
        <v>0</v>
      </c>
      <c r="M571" s="14">
        <f t="shared" si="420"/>
        <v>0</v>
      </c>
      <c r="N571" s="14">
        <f t="shared" si="420"/>
        <v>0</v>
      </c>
      <c r="O571" s="14">
        <f t="shared" si="420"/>
        <v>0</v>
      </c>
      <c r="P571" s="14">
        <f t="shared" si="420"/>
        <v>0</v>
      </c>
      <c r="Q571" s="14">
        <f t="shared" si="420"/>
        <v>0</v>
      </c>
      <c r="R571" s="14">
        <f t="shared" si="420"/>
        <v>0</v>
      </c>
      <c r="S571" s="14">
        <f t="shared" si="420"/>
        <v>0</v>
      </c>
      <c r="T571" s="14">
        <f t="shared" si="420"/>
        <v>0</v>
      </c>
      <c r="U571" s="14">
        <f t="shared" si="420"/>
        <v>0</v>
      </c>
      <c r="V571" s="14">
        <f t="shared" si="420"/>
        <v>0</v>
      </c>
      <c r="W571" s="14">
        <f t="shared" si="420"/>
        <v>0</v>
      </c>
      <c r="X571" s="14">
        <f t="shared" si="420"/>
        <v>0</v>
      </c>
      <c r="Y571" s="14">
        <f t="shared" si="420"/>
        <v>0</v>
      </c>
      <c r="Z571" s="14">
        <f t="shared" si="420"/>
        <v>0</v>
      </c>
      <c r="AA571" s="14">
        <f t="shared" si="420"/>
        <v>0</v>
      </c>
      <c r="AB571" s="14">
        <f t="shared" si="420"/>
        <v>0</v>
      </c>
      <c r="AC571" s="14">
        <f t="shared" si="420"/>
        <v>0</v>
      </c>
      <c r="AD571" s="14">
        <f t="shared" si="420"/>
        <v>0</v>
      </c>
      <c r="AE571" s="14">
        <f t="shared" si="420"/>
        <v>0</v>
      </c>
      <c r="AF571" s="14">
        <f t="shared" si="420"/>
        <v>0</v>
      </c>
      <c r="AG571" s="14">
        <f t="shared" si="420"/>
        <v>0</v>
      </c>
      <c r="AH571" s="14">
        <f t="shared" si="420"/>
        <v>0</v>
      </c>
      <c r="AI571" s="14">
        <f t="shared" si="420"/>
        <v>0</v>
      </c>
      <c r="AJ571" s="14">
        <f t="shared" si="420"/>
        <v>0</v>
      </c>
      <c r="AK571" s="14">
        <f t="shared" si="420"/>
        <v>0</v>
      </c>
      <c r="AL571" s="14">
        <f t="shared" si="420"/>
        <v>0</v>
      </c>
      <c r="AM571" s="14">
        <f t="shared" si="420"/>
        <v>0</v>
      </c>
      <c r="AN571" s="14">
        <f t="shared" si="420"/>
        <v>0</v>
      </c>
      <c r="AO571" s="14">
        <f t="shared" si="420"/>
        <v>0</v>
      </c>
      <c r="AP571" s="14">
        <f t="shared" si="420"/>
        <v>0</v>
      </c>
      <c r="AQ571" s="14">
        <f t="shared" si="420"/>
        <v>0</v>
      </c>
      <c r="AR571" s="14">
        <f t="shared" si="420"/>
        <v>0</v>
      </c>
      <c r="AS571" s="14">
        <f t="shared" si="420"/>
        <v>0</v>
      </c>
      <c r="AT571" s="14">
        <f t="shared" si="420"/>
        <v>0</v>
      </c>
      <c r="AU571" s="14">
        <f t="shared" si="420"/>
        <v>0</v>
      </c>
      <c r="AV571" s="14">
        <f t="shared" si="420"/>
        <v>0</v>
      </c>
      <c r="AW571" s="14">
        <f t="shared" si="420"/>
        <v>0</v>
      </c>
      <c r="AX571" s="14">
        <f t="shared" si="420"/>
        <v>0</v>
      </c>
      <c r="AY571" s="14">
        <f t="shared" si="420"/>
        <v>0</v>
      </c>
      <c r="AZ571" s="14">
        <f t="shared" si="420"/>
        <v>0</v>
      </c>
      <c r="BA571" s="14">
        <f t="shared" si="420"/>
        <v>0</v>
      </c>
      <c r="BB571" s="14">
        <f t="shared" si="420"/>
        <v>0</v>
      </c>
      <c r="BC571" s="14">
        <f t="shared" si="420"/>
        <v>0</v>
      </c>
      <c r="BD571" s="14">
        <f t="shared" si="420"/>
        <v>0</v>
      </c>
      <c r="BE571" s="14">
        <f t="shared" si="420"/>
        <v>0</v>
      </c>
      <c r="BF571" s="14">
        <f t="shared" si="420"/>
        <v>0</v>
      </c>
      <c r="BG571" s="29">
        <f t="shared" si="417"/>
        <v>0</v>
      </c>
    </row>
    <row r="572" spans="1:62" ht="12.95" customHeight="1" x14ac:dyDescent="0.2">
      <c r="A572" s="405"/>
      <c r="B572" s="372"/>
      <c r="C572" s="361"/>
      <c r="D572" s="367"/>
      <c r="E572" s="43" t="str">
        <f>Parameters!$B$15</f>
        <v>Fem.</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417"/>
        <v>0</v>
      </c>
    </row>
    <row r="573" spans="1:62" ht="12.95" customHeight="1" thickBot="1" x14ac:dyDescent="0.25">
      <c r="A573" s="405"/>
      <c r="B573" s="372"/>
      <c r="C573" s="362"/>
      <c r="D573" s="370"/>
      <c r="E573" s="43" t="str">
        <f>Parameters!$B$16</f>
        <v>Male</v>
      </c>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0</v>
      </c>
    </row>
    <row r="574" spans="1:62" ht="12.95" customHeight="1" x14ac:dyDescent="0.2">
      <c r="A574" s="405"/>
      <c r="B574" s="372"/>
      <c r="C574" s="359" t="str">
        <f>Parameters!$C$8</f>
        <v>15 to 49</v>
      </c>
      <c r="D574" s="363" t="str">
        <f>Parameters!$B$10</f>
        <v>Fever</v>
      </c>
      <c r="E574" s="64" t="str">
        <f>Parameters!$B$14</f>
        <v>Total</v>
      </c>
      <c r="F574" s="30">
        <f>F575+F576</f>
        <v>0</v>
      </c>
      <c r="G574" s="30">
        <f t="shared" ref="G574:BF574" si="421">G575+G576</f>
        <v>0</v>
      </c>
      <c r="H574" s="30">
        <f t="shared" si="421"/>
        <v>0</v>
      </c>
      <c r="I574" s="30">
        <f t="shared" si="421"/>
        <v>0</v>
      </c>
      <c r="J574" s="30">
        <f t="shared" si="421"/>
        <v>0</v>
      </c>
      <c r="K574" s="30">
        <f t="shared" si="421"/>
        <v>0</v>
      </c>
      <c r="L574" s="30">
        <f t="shared" si="421"/>
        <v>0</v>
      </c>
      <c r="M574" s="30">
        <f t="shared" si="421"/>
        <v>0</v>
      </c>
      <c r="N574" s="30">
        <f t="shared" si="421"/>
        <v>0</v>
      </c>
      <c r="O574" s="30">
        <f t="shared" si="421"/>
        <v>0</v>
      </c>
      <c r="P574" s="30">
        <f t="shared" si="421"/>
        <v>0</v>
      </c>
      <c r="Q574" s="30">
        <f t="shared" si="421"/>
        <v>0</v>
      </c>
      <c r="R574" s="30">
        <f t="shared" si="421"/>
        <v>0</v>
      </c>
      <c r="S574" s="30">
        <f t="shared" si="421"/>
        <v>0</v>
      </c>
      <c r="T574" s="30">
        <f t="shared" si="421"/>
        <v>0</v>
      </c>
      <c r="U574" s="30">
        <f t="shared" si="421"/>
        <v>0</v>
      </c>
      <c r="V574" s="30">
        <f t="shared" si="421"/>
        <v>0</v>
      </c>
      <c r="W574" s="30">
        <f t="shared" si="421"/>
        <v>0</v>
      </c>
      <c r="X574" s="30">
        <f t="shared" si="421"/>
        <v>0</v>
      </c>
      <c r="Y574" s="30">
        <f t="shared" si="421"/>
        <v>0</v>
      </c>
      <c r="Z574" s="30">
        <f t="shared" si="421"/>
        <v>0</v>
      </c>
      <c r="AA574" s="30">
        <f t="shared" si="421"/>
        <v>0</v>
      </c>
      <c r="AB574" s="30">
        <f t="shared" si="421"/>
        <v>0</v>
      </c>
      <c r="AC574" s="30">
        <f t="shared" si="421"/>
        <v>0</v>
      </c>
      <c r="AD574" s="30">
        <f t="shared" si="421"/>
        <v>0</v>
      </c>
      <c r="AE574" s="30">
        <f t="shared" si="421"/>
        <v>0</v>
      </c>
      <c r="AF574" s="30">
        <f t="shared" si="421"/>
        <v>0</v>
      </c>
      <c r="AG574" s="30">
        <f t="shared" si="421"/>
        <v>0</v>
      </c>
      <c r="AH574" s="30">
        <f t="shared" si="421"/>
        <v>0</v>
      </c>
      <c r="AI574" s="30">
        <f t="shared" si="421"/>
        <v>0</v>
      </c>
      <c r="AJ574" s="30">
        <f t="shared" si="421"/>
        <v>0</v>
      </c>
      <c r="AK574" s="30">
        <f t="shared" si="421"/>
        <v>0</v>
      </c>
      <c r="AL574" s="30">
        <f t="shared" si="421"/>
        <v>0</v>
      </c>
      <c r="AM574" s="30">
        <f t="shared" si="421"/>
        <v>0</v>
      </c>
      <c r="AN574" s="30">
        <f t="shared" si="421"/>
        <v>0</v>
      </c>
      <c r="AO574" s="30">
        <f t="shared" si="421"/>
        <v>0</v>
      </c>
      <c r="AP574" s="30">
        <f t="shared" si="421"/>
        <v>0</v>
      </c>
      <c r="AQ574" s="30">
        <f t="shared" si="421"/>
        <v>0</v>
      </c>
      <c r="AR574" s="30">
        <f t="shared" si="421"/>
        <v>0</v>
      </c>
      <c r="AS574" s="30">
        <f t="shared" si="421"/>
        <v>0</v>
      </c>
      <c r="AT574" s="30">
        <f t="shared" si="421"/>
        <v>0</v>
      </c>
      <c r="AU574" s="30">
        <f t="shared" si="421"/>
        <v>0</v>
      </c>
      <c r="AV574" s="30">
        <f t="shared" si="421"/>
        <v>0</v>
      </c>
      <c r="AW574" s="30">
        <f t="shared" si="421"/>
        <v>0</v>
      </c>
      <c r="AX574" s="30">
        <f t="shared" si="421"/>
        <v>0</v>
      </c>
      <c r="AY574" s="30">
        <f t="shared" si="421"/>
        <v>0</v>
      </c>
      <c r="AZ574" s="30">
        <f t="shared" si="421"/>
        <v>0</v>
      </c>
      <c r="BA574" s="30">
        <f t="shared" si="421"/>
        <v>0</v>
      </c>
      <c r="BB574" s="30">
        <f t="shared" si="421"/>
        <v>0</v>
      </c>
      <c r="BC574" s="30">
        <f t="shared" si="421"/>
        <v>0</v>
      </c>
      <c r="BD574" s="30">
        <f t="shared" si="421"/>
        <v>0</v>
      </c>
      <c r="BE574" s="30">
        <f t="shared" si="421"/>
        <v>0</v>
      </c>
      <c r="BF574" s="30">
        <f t="shared" si="421"/>
        <v>0</v>
      </c>
      <c r="BG574" s="31">
        <f>SUM(F574:BF574)</f>
        <v>0</v>
      </c>
      <c r="BI574" s="9"/>
      <c r="BJ574" s="60"/>
    </row>
    <row r="575" spans="1:62" ht="12.95" customHeight="1" x14ac:dyDescent="0.2">
      <c r="A575" s="405"/>
      <c r="B575" s="372"/>
      <c r="C575" s="360"/>
      <c r="D575" s="364"/>
      <c r="E575" s="65"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22">SUM(F575:BF575)</f>
        <v>0</v>
      </c>
      <c r="BI575" s="9"/>
      <c r="BJ575" s="60"/>
    </row>
    <row r="576" spans="1:62" ht="12.95" customHeight="1" x14ac:dyDescent="0.2">
      <c r="A576" s="405"/>
      <c r="B576" s="372"/>
      <c r="C576" s="360"/>
      <c r="D576" s="365"/>
      <c r="E576" s="65"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22"/>
        <v>0</v>
      </c>
      <c r="BI576" s="9"/>
      <c r="BJ576" s="60"/>
    </row>
    <row r="577" spans="1:62" ht="12.95" customHeight="1" x14ac:dyDescent="0.2">
      <c r="A577" s="405"/>
      <c r="B577" s="372"/>
      <c r="C577" s="361"/>
      <c r="D577" s="366" t="str">
        <f>Parameters!$B$11</f>
        <v>Hosp.</v>
      </c>
      <c r="E577" s="66" t="str">
        <f>Parameters!$B$14</f>
        <v>Total</v>
      </c>
      <c r="F577" s="14">
        <f t="shared" ref="F577:BF577" si="423">F578+F579</f>
        <v>0</v>
      </c>
      <c r="G577" s="14">
        <f t="shared" si="423"/>
        <v>0</v>
      </c>
      <c r="H577" s="14">
        <f t="shared" si="423"/>
        <v>0</v>
      </c>
      <c r="I577" s="14">
        <f t="shared" si="423"/>
        <v>0</v>
      </c>
      <c r="J577" s="14">
        <f t="shared" si="423"/>
        <v>0</v>
      </c>
      <c r="K577" s="14">
        <f t="shared" si="423"/>
        <v>0</v>
      </c>
      <c r="L577" s="14">
        <f t="shared" si="423"/>
        <v>0</v>
      </c>
      <c r="M577" s="14">
        <f t="shared" si="423"/>
        <v>0</v>
      </c>
      <c r="N577" s="14">
        <f t="shared" si="423"/>
        <v>0</v>
      </c>
      <c r="O577" s="14">
        <f t="shared" si="423"/>
        <v>0</v>
      </c>
      <c r="P577" s="14">
        <f t="shared" si="423"/>
        <v>0</v>
      </c>
      <c r="Q577" s="14">
        <f t="shared" si="423"/>
        <v>0</v>
      </c>
      <c r="R577" s="14">
        <f t="shared" si="423"/>
        <v>0</v>
      </c>
      <c r="S577" s="14">
        <f t="shared" si="423"/>
        <v>0</v>
      </c>
      <c r="T577" s="14">
        <f t="shared" si="423"/>
        <v>0</v>
      </c>
      <c r="U577" s="14">
        <f t="shared" si="423"/>
        <v>0</v>
      </c>
      <c r="V577" s="14">
        <f t="shared" si="423"/>
        <v>0</v>
      </c>
      <c r="W577" s="14">
        <f t="shared" si="423"/>
        <v>0</v>
      </c>
      <c r="X577" s="14">
        <f t="shared" si="423"/>
        <v>0</v>
      </c>
      <c r="Y577" s="14">
        <f t="shared" si="423"/>
        <v>0</v>
      </c>
      <c r="Z577" s="14">
        <f t="shared" si="423"/>
        <v>0</v>
      </c>
      <c r="AA577" s="14">
        <f t="shared" si="423"/>
        <v>0</v>
      </c>
      <c r="AB577" s="14">
        <f t="shared" si="423"/>
        <v>0</v>
      </c>
      <c r="AC577" s="14">
        <f t="shared" si="423"/>
        <v>0</v>
      </c>
      <c r="AD577" s="14">
        <f t="shared" si="423"/>
        <v>0</v>
      </c>
      <c r="AE577" s="14">
        <f t="shared" si="423"/>
        <v>0</v>
      </c>
      <c r="AF577" s="14">
        <f t="shared" si="423"/>
        <v>0</v>
      </c>
      <c r="AG577" s="14">
        <f t="shared" si="423"/>
        <v>0</v>
      </c>
      <c r="AH577" s="14">
        <f t="shared" si="423"/>
        <v>0</v>
      </c>
      <c r="AI577" s="14">
        <f t="shared" si="423"/>
        <v>0</v>
      </c>
      <c r="AJ577" s="14">
        <f t="shared" si="423"/>
        <v>0</v>
      </c>
      <c r="AK577" s="14">
        <f t="shared" si="423"/>
        <v>0</v>
      </c>
      <c r="AL577" s="14">
        <f t="shared" si="423"/>
        <v>0</v>
      </c>
      <c r="AM577" s="14">
        <f t="shared" si="423"/>
        <v>0</v>
      </c>
      <c r="AN577" s="14">
        <f t="shared" si="423"/>
        <v>0</v>
      </c>
      <c r="AO577" s="14">
        <f t="shared" si="423"/>
        <v>0</v>
      </c>
      <c r="AP577" s="14">
        <f t="shared" si="423"/>
        <v>0</v>
      </c>
      <c r="AQ577" s="14">
        <f t="shared" si="423"/>
        <v>0</v>
      </c>
      <c r="AR577" s="14">
        <f t="shared" si="423"/>
        <v>0</v>
      </c>
      <c r="AS577" s="14">
        <f t="shared" si="423"/>
        <v>0</v>
      </c>
      <c r="AT577" s="14">
        <f t="shared" si="423"/>
        <v>0</v>
      </c>
      <c r="AU577" s="14">
        <f t="shared" si="423"/>
        <v>0</v>
      </c>
      <c r="AV577" s="14">
        <f t="shared" si="423"/>
        <v>0</v>
      </c>
      <c r="AW577" s="14">
        <f t="shared" si="423"/>
        <v>0</v>
      </c>
      <c r="AX577" s="14">
        <f t="shared" si="423"/>
        <v>0</v>
      </c>
      <c r="AY577" s="14">
        <f t="shared" si="423"/>
        <v>0</v>
      </c>
      <c r="AZ577" s="14">
        <f t="shared" si="423"/>
        <v>0</v>
      </c>
      <c r="BA577" s="14">
        <f t="shared" si="423"/>
        <v>0</v>
      </c>
      <c r="BB577" s="14">
        <f t="shared" si="423"/>
        <v>0</v>
      </c>
      <c r="BC577" s="14">
        <f t="shared" si="423"/>
        <v>0</v>
      </c>
      <c r="BD577" s="14">
        <f t="shared" si="423"/>
        <v>0</v>
      </c>
      <c r="BE577" s="14">
        <f t="shared" si="423"/>
        <v>0</v>
      </c>
      <c r="BF577" s="14">
        <f t="shared" si="423"/>
        <v>0</v>
      </c>
      <c r="BG577" s="29">
        <f t="shared" si="422"/>
        <v>0</v>
      </c>
      <c r="BI577" s="9"/>
      <c r="BJ577" s="60"/>
    </row>
    <row r="578" spans="1:62" ht="12.95" customHeight="1" x14ac:dyDescent="0.2">
      <c r="A578" s="405"/>
      <c r="B578" s="372"/>
      <c r="C578" s="361"/>
      <c r="D578" s="367"/>
      <c r="E578" s="43"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22"/>
        <v>0</v>
      </c>
      <c r="BI578" s="9"/>
      <c r="BJ578" s="60"/>
    </row>
    <row r="579" spans="1:62" ht="12.95" customHeight="1" x14ac:dyDescent="0.2">
      <c r="A579" s="405"/>
      <c r="B579" s="372"/>
      <c r="C579" s="361"/>
      <c r="D579" s="368"/>
      <c r="E579" s="43"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22"/>
        <v>0</v>
      </c>
      <c r="BI579" s="9"/>
      <c r="BJ579" s="60"/>
    </row>
    <row r="580" spans="1:62" ht="12.95" customHeight="1" x14ac:dyDescent="0.2">
      <c r="A580" s="405"/>
      <c r="B580" s="372"/>
      <c r="C580" s="361"/>
      <c r="D580" s="369" t="str">
        <f>Parameters!$B$12</f>
        <v>ICU</v>
      </c>
      <c r="E580" s="66" t="str">
        <f>Parameters!$B$14</f>
        <v>Total</v>
      </c>
      <c r="F580" s="14">
        <f t="shared" ref="F580:BF580" si="424">F581+F582</f>
        <v>0</v>
      </c>
      <c r="G580" s="14">
        <f t="shared" si="424"/>
        <v>0</v>
      </c>
      <c r="H580" s="14">
        <f t="shared" si="424"/>
        <v>0</v>
      </c>
      <c r="I580" s="14">
        <f t="shared" si="424"/>
        <v>0</v>
      </c>
      <c r="J580" s="14">
        <f t="shared" si="424"/>
        <v>0</v>
      </c>
      <c r="K580" s="14">
        <f t="shared" si="424"/>
        <v>0</v>
      </c>
      <c r="L580" s="14">
        <f t="shared" si="424"/>
        <v>0</v>
      </c>
      <c r="M580" s="14">
        <f t="shared" si="424"/>
        <v>0</v>
      </c>
      <c r="N580" s="14">
        <f t="shared" si="424"/>
        <v>0</v>
      </c>
      <c r="O580" s="14">
        <f t="shared" si="424"/>
        <v>0</v>
      </c>
      <c r="P580" s="14">
        <f t="shared" si="424"/>
        <v>0</v>
      </c>
      <c r="Q580" s="14">
        <f t="shared" si="424"/>
        <v>0</v>
      </c>
      <c r="R580" s="14">
        <f t="shared" si="424"/>
        <v>0</v>
      </c>
      <c r="S580" s="14">
        <f t="shared" si="424"/>
        <v>0</v>
      </c>
      <c r="T580" s="14">
        <f t="shared" si="424"/>
        <v>0</v>
      </c>
      <c r="U580" s="14">
        <f t="shared" si="424"/>
        <v>0</v>
      </c>
      <c r="V580" s="14">
        <f t="shared" si="424"/>
        <v>0</v>
      </c>
      <c r="W580" s="14">
        <f t="shared" si="424"/>
        <v>0</v>
      </c>
      <c r="X580" s="14">
        <f t="shared" si="424"/>
        <v>0</v>
      </c>
      <c r="Y580" s="14">
        <f t="shared" si="424"/>
        <v>0</v>
      </c>
      <c r="Z580" s="14">
        <f t="shared" si="424"/>
        <v>0</v>
      </c>
      <c r="AA580" s="14">
        <f t="shared" si="424"/>
        <v>0</v>
      </c>
      <c r="AB580" s="14">
        <f t="shared" si="424"/>
        <v>0</v>
      </c>
      <c r="AC580" s="14">
        <f t="shared" si="424"/>
        <v>0</v>
      </c>
      <c r="AD580" s="14">
        <f t="shared" si="424"/>
        <v>0</v>
      </c>
      <c r="AE580" s="14">
        <f t="shared" si="424"/>
        <v>0</v>
      </c>
      <c r="AF580" s="14">
        <f t="shared" si="424"/>
        <v>0</v>
      </c>
      <c r="AG580" s="14">
        <f t="shared" si="424"/>
        <v>0</v>
      </c>
      <c r="AH580" s="14">
        <f t="shared" si="424"/>
        <v>0</v>
      </c>
      <c r="AI580" s="14">
        <f t="shared" si="424"/>
        <v>0</v>
      </c>
      <c r="AJ580" s="14">
        <f t="shared" si="424"/>
        <v>0</v>
      </c>
      <c r="AK580" s="14">
        <f t="shared" si="424"/>
        <v>0</v>
      </c>
      <c r="AL580" s="14">
        <f t="shared" si="424"/>
        <v>0</v>
      </c>
      <c r="AM580" s="14">
        <f t="shared" si="424"/>
        <v>0</v>
      </c>
      <c r="AN580" s="14">
        <f t="shared" si="424"/>
        <v>0</v>
      </c>
      <c r="AO580" s="14">
        <f t="shared" si="424"/>
        <v>0</v>
      </c>
      <c r="AP580" s="14">
        <f t="shared" si="424"/>
        <v>0</v>
      </c>
      <c r="AQ580" s="14">
        <f t="shared" si="424"/>
        <v>0</v>
      </c>
      <c r="AR580" s="14">
        <f t="shared" si="424"/>
        <v>0</v>
      </c>
      <c r="AS580" s="14">
        <f t="shared" si="424"/>
        <v>0</v>
      </c>
      <c r="AT580" s="14">
        <f t="shared" si="424"/>
        <v>0</v>
      </c>
      <c r="AU580" s="14">
        <f t="shared" si="424"/>
        <v>0</v>
      </c>
      <c r="AV580" s="14">
        <f t="shared" si="424"/>
        <v>0</v>
      </c>
      <c r="AW580" s="14">
        <f t="shared" si="424"/>
        <v>0</v>
      </c>
      <c r="AX580" s="14">
        <f t="shared" si="424"/>
        <v>0</v>
      </c>
      <c r="AY580" s="14">
        <f t="shared" si="424"/>
        <v>0</v>
      </c>
      <c r="AZ580" s="14">
        <f t="shared" si="424"/>
        <v>0</v>
      </c>
      <c r="BA580" s="14">
        <f t="shared" si="424"/>
        <v>0</v>
      </c>
      <c r="BB580" s="14">
        <f t="shared" si="424"/>
        <v>0</v>
      </c>
      <c r="BC580" s="14">
        <f t="shared" si="424"/>
        <v>0</v>
      </c>
      <c r="BD580" s="14">
        <f t="shared" si="424"/>
        <v>0</v>
      </c>
      <c r="BE580" s="14">
        <f t="shared" si="424"/>
        <v>0</v>
      </c>
      <c r="BF580" s="14">
        <f t="shared" si="424"/>
        <v>0</v>
      </c>
      <c r="BG580" s="29">
        <f t="shared" si="422"/>
        <v>0</v>
      </c>
      <c r="BI580" s="9"/>
      <c r="BJ580" s="60"/>
    </row>
    <row r="581" spans="1:62" ht="12.95" customHeight="1" x14ac:dyDescent="0.2">
      <c r="A581" s="405"/>
      <c r="B581" s="372"/>
      <c r="C581" s="361"/>
      <c r="D581" s="367"/>
      <c r="E581" s="43"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22"/>
        <v>0</v>
      </c>
      <c r="BI581" s="9"/>
      <c r="BJ581" s="60"/>
    </row>
    <row r="582" spans="1:62" ht="12.95" customHeight="1" x14ac:dyDescent="0.2">
      <c r="A582" s="405"/>
      <c r="B582" s="372"/>
      <c r="C582" s="361"/>
      <c r="D582" s="368"/>
      <c r="E582" s="43"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22"/>
        <v>0</v>
      </c>
      <c r="BI582" s="9"/>
      <c r="BJ582" s="60"/>
    </row>
    <row r="583" spans="1:62" ht="12.95" customHeight="1" x14ac:dyDescent="0.2">
      <c r="A583" s="405"/>
      <c r="B583" s="372"/>
      <c r="C583" s="361"/>
      <c r="D583" s="369" t="str">
        <f>Parameters!$B$13</f>
        <v>Death</v>
      </c>
      <c r="E583" s="66" t="str">
        <f>Parameters!$B$14</f>
        <v>Total</v>
      </c>
      <c r="F583" s="14">
        <f t="shared" ref="F583:BF583" si="425">F584+F585</f>
        <v>0</v>
      </c>
      <c r="G583" s="14">
        <f t="shared" si="425"/>
        <v>0</v>
      </c>
      <c r="H583" s="14">
        <f t="shared" si="425"/>
        <v>0</v>
      </c>
      <c r="I583" s="14">
        <f t="shared" si="425"/>
        <v>0</v>
      </c>
      <c r="J583" s="14">
        <f t="shared" si="425"/>
        <v>0</v>
      </c>
      <c r="K583" s="14">
        <f t="shared" si="425"/>
        <v>0</v>
      </c>
      <c r="L583" s="14">
        <f t="shared" si="425"/>
        <v>0</v>
      </c>
      <c r="M583" s="14">
        <f t="shared" si="425"/>
        <v>0</v>
      </c>
      <c r="N583" s="14">
        <f t="shared" si="425"/>
        <v>0</v>
      </c>
      <c r="O583" s="14">
        <f t="shared" si="425"/>
        <v>0</v>
      </c>
      <c r="P583" s="14">
        <f t="shared" si="425"/>
        <v>0</v>
      </c>
      <c r="Q583" s="14">
        <f t="shared" si="425"/>
        <v>0</v>
      </c>
      <c r="R583" s="14">
        <f t="shared" si="425"/>
        <v>0</v>
      </c>
      <c r="S583" s="14">
        <f t="shared" si="425"/>
        <v>0</v>
      </c>
      <c r="T583" s="14">
        <f t="shared" si="425"/>
        <v>0</v>
      </c>
      <c r="U583" s="14">
        <f t="shared" si="425"/>
        <v>0</v>
      </c>
      <c r="V583" s="14">
        <f t="shared" si="425"/>
        <v>0</v>
      </c>
      <c r="W583" s="14">
        <f t="shared" si="425"/>
        <v>0</v>
      </c>
      <c r="X583" s="14">
        <f t="shared" si="425"/>
        <v>0</v>
      </c>
      <c r="Y583" s="14">
        <f t="shared" si="425"/>
        <v>0</v>
      </c>
      <c r="Z583" s="14">
        <f t="shared" si="425"/>
        <v>0</v>
      </c>
      <c r="AA583" s="14">
        <f t="shared" si="425"/>
        <v>0</v>
      </c>
      <c r="AB583" s="14">
        <f t="shared" si="425"/>
        <v>0</v>
      </c>
      <c r="AC583" s="14">
        <f t="shared" si="425"/>
        <v>0</v>
      </c>
      <c r="AD583" s="14">
        <f t="shared" si="425"/>
        <v>0</v>
      </c>
      <c r="AE583" s="14">
        <f t="shared" si="425"/>
        <v>0</v>
      </c>
      <c r="AF583" s="14">
        <f t="shared" si="425"/>
        <v>0</v>
      </c>
      <c r="AG583" s="14">
        <f t="shared" si="425"/>
        <v>0</v>
      </c>
      <c r="AH583" s="14">
        <f t="shared" si="425"/>
        <v>0</v>
      </c>
      <c r="AI583" s="14">
        <f t="shared" si="425"/>
        <v>0</v>
      </c>
      <c r="AJ583" s="14">
        <f t="shared" si="425"/>
        <v>0</v>
      </c>
      <c r="AK583" s="14">
        <f t="shared" si="425"/>
        <v>0</v>
      </c>
      <c r="AL583" s="14">
        <f t="shared" si="425"/>
        <v>0</v>
      </c>
      <c r="AM583" s="14">
        <f t="shared" si="425"/>
        <v>0</v>
      </c>
      <c r="AN583" s="14">
        <f t="shared" si="425"/>
        <v>0</v>
      </c>
      <c r="AO583" s="14">
        <f t="shared" si="425"/>
        <v>0</v>
      </c>
      <c r="AP583" s="14">
        <f t="shared" si="425"/>
        <v>0</v>
      </c>
      <c r="AQ583" s="14">
        <f t="shared" si="425"/>
        <v>0</v>
      </c>
      <c r="AR583" s="14">
        <f t="shared" si="425"/>
        <v>0</v>
      </c>
      <c r="AS583" s="14">
        <f t="shared" si="425"/>
        <v>0</v>
      </c>
      <c r="AT583" s="14">
        <f t="shared" si="425"/>
        <v>0</v>
      </c>
      <c r="AU583" s="14">
        <f t="shared" si="425"/>
        <v>0</v>
      </c>
      <c r="AV583" s="14">
        <f t="shared" si="425"/>
        <v>0</v>
      </c>
      <c r="AW583" s="14">
        <f t="shared" si="425"/>
        <v>0</v>
      </c>
      <c r="AX583" s="14">
        <f t="shared" si="425"/>
        <v>0</v>
      </c>
      <c r="AY583" s="14">
        <f t="shared" si="425"/>
        <v>0</v>
      </c>
      <c r="AZ583" s="14">
        <f t="shared" si="425"/>
        <v>0</v>
      </c>
      <c r="BA583" s="14">
        <f t="shared" si="425"/>
        <v>0</v>
      </c>
      <c r="BB583" s="14">
        <f t="shared" si="425"/>
        <v>0</v>
      </c>
      <c r="BC583" s="14">
        <f t="shared" si="425"/>
        <v>0</v>
      </c>
      <c r="BD583" s="14">
        <f t="shared" si="425"/>
        <v>0</v>
      </c>
      <c r="BE583" s="14">
        <f t="shared" si="425"/>
        <v>0</v>
      </c>
      <c r="BF583" s="14">
        <f t="shared" si="425"/>
        <v>0</v>
      </c>
      <c r="BG583" s="29">
        <f t="shared" si="422"/>
        <v>0</v>
      </c>
    </row>
    <row r="584" spans="1:62" ht="12.95" customHeight="1" x14ac:dyDescent="0.2">
      <c r="A584" s="405"/>
      <c r="B584" s="372"/>
      <c r="C584" s="361"/>
      <c r="D584" s="367"/>
      <c r="E584" s="43"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22"/>
        <v>0</v>
      </c>
    </row>
    <row r="585" spans="1:62" ht="12.95" customHeight="1" thickBot="1" x14ac:dyDescent="0.25">
      <c r="A585" s="405"/>
      <c r="B585" s="372"/>
      <c r="C585" s="362"/>
      <c r="D585" s="370"/>
      <c r="E585" s="43"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62" ht="12.95" customHeight="1" x14ac:dyDescent="0.2">
      <c r="A586" s="405"/>
      <c r="B586" s="372"/>
      <c r="C586" s="359" t="str">
        <f>Parameters!$C$9</f>
        <v>50 to 59</v>
      </c>
      <c r="D586" s="363" t="str">
        <f>Parameters!$B$10</f>
        <v>Fever</v>
      </c>
      <c r="E586" s="64" t="str">
        <f>Parameters!$B$14</f>
        <v>Total</v>
      </c>
      <c r="F586" s="30">
        <f>F587+F588</f>
        <v>0</v>
      </c>
      <c r="G586" s="30">
        <f t="shared" ref="G586:BF586" si="426">G587+G588</f>
        <v>0</v>
      </c>
      <c r="H586" s="30">
        <f t="shared" si="426"/>
        <v>0</v>
      </c>
      <c r="I586" s="30">
        <f t="shared" si="426"/>
        <v>0</v>
      </c>
      <c r="J586" s="30">
        <f t="shared" si="426"/>
        <v>0</v>
      </c>
      <c r="K586" s="30">
        <f t="shared" si="426"/>
        <v>0</v>
      </c>
      <c r="L586" s="30">
        <f t="shared" si="426"/>
        <v>0</v>
      </c>
      <c r="M586" s="30">
        <f t="shared" si="426"/>
        <v>0</v>
      </c>
      <c r="N586" s="30">
        <f t="shared" si="426"/>
        <v>0</v>
      </c>
      <c r="O586" s="30">
        <f t="shared" si="426"/>
        <v>0</v>
      </c>
      <c r="P586" s="30">
        <f t="shared" si="426"/>
        <v>0</v>
      </c>
      <c r="Q586" s="30">
        <f t="shared" si="426"/>
        <v>0</v>
      </c>
      <c r="R586" s="30">
        <f t="shared" si="426"/>
        <v>0</v>
      </c>
      <c r="S586" s="30">
        <f t="shared" si="426"/>
        <v>0</v>
      </c>
      <c r="T586" s="30">
        <f t="shared" si="426"/>
        <v>0</v>
      </c>
      <c r="U586" s="30">
        <f t="shared" si="426"/>
        <v>0</v>
      </c>
      <c r="V586" s="30">
        <f t="shared" si="426"/>
        <v>0</v>
      </c>
      <c r="W586" s="30">
        <f t="shared" si="426"/>
        <v>0</v>
      </c>
      <c r="X586" s="30">
        <f t="shared" si="426"/>
        <v>0</v>
      </c>
      <c r="Y586" s="30">
        <f t="shared" si="426"/>
        <v>0</v>
      </c>
      <c r="Z586" s="30">
        <f t="shared" si="426"/>
        <v>0</v>
      </c>
      <c r="AA586" s="30">
        <f t="shared" si="426"/>
        <v>0</v>
      </c>
      <c r="AB586" s="30">
        <f t="shared" si="426"/>
        <v>0</v>
      </c>
      <c r="AC586" s="30">
        <f t="shared" si="426"/>
        <v>0</v>
      </c>
      <c r="AD586" s="30">
        <f t="shared" si="426"/>
        <v>0</v>
      </c>
      <c r="AE586" s="30">
        <f t="shared" si="426"/>
        <v>0</v>
      </c>
      <c r="AF586" s="30">
        <f t="shared" si="426"/>
        <v>0</v>
      </c>
      <c r="AG586" s="30">
        <f t="shared" si="426"/>
        <v>0</v>
      </c>
      <c r="AH586" s="30">
        <f t="shared" si="426"/>
        <v>0</v>
      </c>
      <c r="AI586" s="30">
        <f t="shared" si="426"/>
        <v>0</v>
      </c>
      <c r="AJ586" s="30">
        <f t="shared" si="426"/>
        <v>0</v>
      </c>
      <c r="AK586" s="30">
        <f t="shared" si="426"/>
        <v>0</v>
      </c>
      <c r="AL586" s="30">
        <f t="shared" si="426"/>
        <v>0</v>
      </c>
      <c r="AM586" s="30">
        <f t="shared" si="426"/>
        <v>0</v>
      </c>
      <c r="AN586" s="30">
        <f t="shared" si="426"/>
        <v>0</v>
      </c>
      <c r="AO586" s="30">
        <f t="shared" si="426"/>
        <v>0</v>
      </c>
      <c r="AP586" s="30">
        <f t="shared" si="426"/>
        <v>0</v>
      </c>
      <c r="AQ586" s="30">
        <f t="shared" si="426"/>
        <v>0</v>
      </c>
      <c r="AR586" s="30">
        <f t="shared" si="426"/>
        <v>0</v>
      </c>
      <c r="AS586" s="30">
        <f t="shared" si="426"/>
        <v>0</v>
      </c>
      <c r="AT586" s="30">
        <f t="shared" si="426"/>
        <v>0</v>
      </c>
      <c r="AU586" s="30">
        <f t="shared" si="426"/>
        <v>0</v>
      </c>
      <c r="AV586" s="30">
        <f t="shared" si="426"/>
        <v>0</v>
      </c>
      <c r="AW586" s="30">
        <f t="shared" si="426"/>
        <v>0</v>
      </c>
      <c r="AX586" s="30">
        <f t="shared" si="426"/>
        <v>0</v>
      </c>
      <c r="AY586" s="30">
        <f t="shared" si="426"/>
        <v>0</v>
      </c>
      <c r="AZ586" s="30">
        <f t="shared" si="426"/>
        <v>0</v>
      </c>
      <c r="BA586" s="30">
        <f t="shared" si="426"/>
        <v>0</v>
      </c>
      <c r="BB586" s="30">
        <f t="shared" si="426"/>
        <v>0</v>
      </c>
      <c r="BC586" s="30">
        <f t="shared" si="426"/>
        <v>0</v>
      </c>
      <c r="BD586" s="30">
        <f t="shared" si="426"/>
        <v>0</v>
      </c>
      <c r="BE586" s="30">
        <f t="shared" si="426"/>
        <v>0</v>
      </c>
      <c r="BF586" s="30">
        <f t="shared" si="426"/>
        <v>0</v>
      </c>
      <c r="BG586" s="31">
        <f>SUM(F586:BF586)</f>
        <v>0</v>
      </c>
    </row>
    <row r="587" spans="1:62" ht="12.95" customHeight="1" x14ac:dyDescent="0.2">
      <c r="A587" s="405"/>
      <c r="B587" s="372"/>
      <c r="C587" s="360"/>
      <c r="D587" s="364"/>
      <c r="E587" s="65"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27">SUM(F587:BF587)</f>
        <v>0</v>
      </c>
    </row>
    <row r="588" spans="1:62" ht="12.95" customHeight="1" x14ac:dyDescent="0.2">
      <c r="A588" s="405"/>
      <c r="B588" s="372"/>
      <c r="C588" s="360"/>
      <c r="D588" s="365"/>
      <c r="E588" s="65"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27"/>
        <v>0</v>
      </c>
    </row>
    <row r="589" spans="1:62" ht="12.95" customHeight="1" x14ac:dyDescent="0.2">
      <c r="A589" s="405"/>
      <c r="B589" s="372"/>
      <c r="C589" s="361"/>
      <c r="D589" s="366" t="str">
        <f>Parameters!$B$11</f>
        <v>Hosp.</v>
      </c>
      <c r="E589" s="66" t="str">
        <f>Parameters!$B$14</f>
        <v>Total</v>
      </c>
      <c r="F589" s="14">
        <f t="shared" ref="F589:BF589" si="428">F590+F591</f>
        <v>0</v>
      </c>
      <c r="G589" s="14">
        <f t="shared" si="428"/>
        <v>0</v>
      </c>
      <c r="H589" s="14">
        <f t="shared" si="428"/>
        <v>0</v>
      </c>
      <c r="I589" s="14">
        <f t="shared" si="428"/>
        <v>0</v>
      </c>
      <c r="J589" s="14">
        <f t="shared" si="428"/>
        <v>0</v>
      </c>
      <c r="K589" s="14">
        <f t="shared" si="428"/>
        <v>0</v>
      </c>
      <c r="L589" s="14">
        <f t="shared" si="428"/>
        <v>0</v>
      </c>
      <c r="M589" s="14">
        <f t="shared" si="428"/>
        <v>0</v>
      </c>
      <c r="N589" s="14">
        <f t="shared" si="428"/>
        <v>0</v>
      </c>
      <c r="O589" s="14">
        <f t="shared" si="428"/>
        <v>0</v>
      </c>
      <c r="P589" s="14">
        <f t="shared" si="428"/>
        <v>0</v>
      </c>
      <c r="Q589" s="14">
        <f t="shared" si="428"/>
        <v>0</v>
      </c>
      <c r="R589" s="14">
        <f t="shared" si="428"/>
        <v>0</v>
      </c>
      <c r="S589" s="14">
        <f t="shared" si="428"/>
        <v>0</v>
      </c>
      <c r="T589" s="14">
        <f t="shared" si="428"/>
        <v>0</v>
      </c>
      <c r="U589" s="14">
        <f t="shared" si="428"/>
        <v>0</v>
      </c>
      <c r="V589" s="14">
        <f t="shared" si="428"/>
        <v>0</v>
      </c>
      <c r="W589" s="14">
        <f t="shared" si="428"/>
        <v>0</v>
      </c>
      <c r="X589" s="14">
        <f t="shared" si="428"/>
        <v>0</v>
      </c>
      <c r="Y589" s="14">
        <f t="shared" si="428"/>
        <v>0</v>
      </c>
      <c r="Z589" s="14">
        <f t="shared" si="428"/>
        <v>0</v>
      </c>
      <c r="AA589" s="14">
        <f t="shared" si="428"/>
        <v>0</v>
      </c>
      <c r="AB589" s="14">
        <f t="shared" si="428"/>
        <v>0</v>
      </c>
      <c r="AC589" s="14">
        <f t="shared" si="428"/>
        <v>0</v>
      </c>
      <c r="AD589" s="14">
        <f t="shared" si="428"/>
        <v>0</v>
      </c>
      <c r="AE589" s="14">
        <f t="shared" si="428"/>
        <v>0</v>
      </c>
      <c r="AF589" s="14">
        <f t="shared" si="428"/>
        <v>0</v>
      </c>
      <c r="AG589" s="14">
        <f t="shared" si="428"/>
        <v>0</v>
      </c>
      <c r="AH589" s="14">
        <f t="shared" si="428"/>
        <v>0</v>
      </c>
      <c r="AI589" s="14">
        <f t="shared" si="428"/>
        <v>0</v>
      </c>
      <c r="AJ589" s="14">
        <f t="shared" si="428"/>
        <v>0</v>
      </c>
      <c r="AK589" s="14">
        <f t="shared" si="428"/>
        <v>0</v>
      </c>
      <c r="AL589" s="14">
        <f t="shared" si="428"/>
        <v>0</v>
      </c>
      <c r="AM589" s="14">
        <f t="shared" si="428"/>
        <v>0</v>
      </c>
      <c r="AN589" s="14">
        <f t="shared" si="428"/>
        <v>0</v>
      </c>
      <c r="AO589" s="14">
        <f t="shared" si="428"/>
        <v>0</v>
      </c>
      <c r="AP589" s="14">
        <f t="shared" si="428"/>
        <v>0</v>
      </c>
      <c r="AQ589" s="14">
        <f t="shared" si="428"/>
        <v>0</v>
      </c>
      <c r="AR589" s="14">
        <f t="shared" si="428"/>
        <v>0</v>
      </c>
      <c r="AS589" s="14">
        <f t="shared" si="428"/>
        <v>0</v>
      </c>
      <c r="AT589" s="14">
        <f t="shared" si="428"/>
        <v>0</v>
      </c>
      <c r="AU589" s="14">
        <f t="shared" si="428"/>
        <v>0</v>
      </c>
      <c r="AV589" s="14">
        <f t="shared" si="428"/>
        <v>0</v>
      </c>
      <c r="AW589" s="14">
        <f t="shared" si="428"/>
        <v>0</v>
      </c>
      <c r="AX589" s="14">
        <f t="shared" si="428"/>
        <v>0</v>
      </c>
      <c r="AY589" s="14">
        <f t="shared" si="428"/>
        <v>0</v>
      </c>
      <c r="AZ589" s="14">
        <f t="shared" si="428"/>
        <v>0</v>
      </c>
      <c r="BA589" s="14">
        <f t="shared" si="428"/>
        <v>0</v>
      </c>
      <c r="BB589" s="14">
        <f t="shared" si="428"/>
        <v>0</v>
      </c>
      <c r="BC589" s="14">
        <f t="shared" si="428"/>
        <v>0</v>
      </c>
      <c r="BD589" s="14">
        <f t="shared" si="428"/>
        <v>0</v>
      </c>
      <c r="BE589" s="14">
        <f t="shared" si="428"/>
        <v>0</v>
      </c>
      <c r="BF589" s="14">
        <f t="shared" si="428"/>
        <v>0</v>
      </c>
      <c r="BG589" s="29">
        <f t="shared" si="427"/>
        <v>0</v>
      </c>
    </row>
    <row r="590" spans="1:62" ht="12.95" customHeight="1" x14ac:dyDescent="0.2">
      <c r="A590" s="405"/>
      <c r="B590" s="372"/>
      <c r="C590" s="361"/>
      <c r="D590" s="367"/>
      <c r="E590" s="43"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27"/>
        <v>0</v>
      </c>
    </row>
    <row r="591" spans="1:62" ht="12.95" customHeight="1" x14ac:dyDescent="0.2">
      <c r="A591" s="405"/>
      <c r="B591" s="372"/>
      <c r="C591" s="361"/>
      <c r="D591" s="368"/>
      <c r="E591" s="43"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27"/>
        <v>0</v>
      </c>
    </row>
    <row r="592" spans="1:62" ht="12.95" customHeight="1" x14ac:dyDescent="0.2">
      <c r="A592" s="405"/>
      <c r="B592" s="372"/>
      <c r="C592" s="361"/>
      <c r="D592" s="369" t="str">
        <f>Parameters!$B$12</f>
        <v>ICU</v>
      </c>
      <c r="E592" s="66" t="str">
        <f>Parameters!$B$14</f>
        <v>Total</v>
      </c>
      <c r="F592" s="14">
        <f t="shared" ref="F592:BF592" si="429">F593+F594</f>
        <v>0</v>
      </c>
      <c r="G592" s="14">
        <f t="shared" si="429"/>
        <v>0</v>
      </c>
      <c r="H592" s="14">
        <f t="shared" si="429"/>
        <v>0</v>
      </c>
      <c r="I592" s="14">
        <f t="shared" si="429"/>
        <v>0</v>
      </c>
      <c r="J592" s="14">
        <f t="shared" si="429"/>
        <v>0</v>
      </c>
      <c r="K592" s="14">
        <f t="shared" si="429"/>
        <v>0</v>
      </c>
      <c r="L592" s="14">
        <f t="shared" si="429"/>
        <v>0</v>
      </c>
      <c r="M592" s="14">
        <f t="shared" si="429"/>
        <v>0</v>
      </c>
      <c r="N592" s="14">
        <f t="shared" si="429"/>
        <v>0</v>
      </c>
      <c r="O592" s="14">
        <f t="shared" si="429"/>
        <v>0</v>
      </c>
      <c r="P592" s="14">
        <f t="shared" si="429"/>
        <v>0</v>
      </c>
      <c r="Q592" s="14">
        <f t="shared" si="429"/>
        <v>0</v>
      </c>
      <c r="R592" s="14">
        <f t="shared" si="429"/>
        <v>0</v>
      </c>
      <c r="S592" s="14">
        <f t="shared" si="429"/>
        <v>0</v>
      </c>
      <c r="T592" s="14">
        <f t="shared" si="429"/>
        <v>0</v>
      </c>
      <c r="U592" s="14">
        <f t="shared" si="429"/>
        <v>0</v>
      </c>
      <c r="V592" s="14">
        <f t="shared" si="429"/>
        <v>0</v>
      </c>
      <c r="W592" s="14">
        <f t="shared" si="429"/>
        <v>0</v>
      </c>
      <c r="X592" s="14">
        <f t="shared" si="429"/>
        <v>0</v>
      </c>
      <c r="Y592" s="14">
        <f t="shared" si="429"/>
        <v>0</v>
      </c>
      <c r="Z592" s="14">
        <f t="shared" si="429"/>
        <v>0</v>
      </c>
      <c r="AA592" s="14">
        <f t="shared" si="429"/>
        <v>0</v>
      </c>
      <c r="AB592" s="14">
        <f t="shared" si="429"/>
        <v>0</v>
      </c>
      <c r="AC592" s="14">
        <f t="shared" si="429"/>
        <v>0</v>
      </c>
      <c r="AD592" s="14">
        <f t="shared" si="429"/>
        <v>0</v>
      </c>
      <c r="AE592" s="14">
        <f t="shared" si="429"/>
        <v>0</v>
      </c>
      <c r="AF592" s="14">
        <f t="shared" si="429"/>
        <v>0</v>
      </c>
      <c r="AG592" s="14">
        <f t="shared" si="429"/>
        <v>0</v>
      </c>
      <c r="AH592" s="14">
        <f t="shared" si="429"/>
        <v>0</v>
      </c>
      <c r="AI592" s="14">
        <f t="shared" si="429"/>
        <v>0</v>
      </c>
      <c r="AJ592" s="14">
        <f t="shared" si="429"/>
        <v>0</v>
      </c>
      <c r="AK592" s="14">
        <f t="shared" si="429"/>
        <v>0</v>
      </c>
      <c r="AL592" s="14">
        <f t="shared" si="429"/>
        <v>0</v>
      </c>
      <c r="AM592" s="14">
        <f t="shared" si="429"/>
        <v>0</v>
      </c>
      <c r="AN592" s="14">
        <f t="shared" si="429"/>
        <v>0</v>
      </c>
      <c r="AO592" s="14">
        <f t="shared" si="429"/>
        <v>0</v>
      </c>
      <c r="AP592" s="14">
        <f t="shared" si="429"/>
        <v>0</v>
      </c>
      <c r="AQ592" s="14">
        <f t="shared" si="429"/>
        <v>0</v>
      </c>
      <c r="AR592" s="14">
        <f t="shared" si="429"/>
        <v>0</v>
      </c>
      <c r="AS592" s="14">
        <f t="shared" si="429"/>
        <v>0</v>
      </c>
      <c r="AT592" s="14">
        <f t="shared" si="429"/>
        <v>0</v>
      </c>
      <c r="AU592" s="14">
        <f t="shared" si="429"/>
        <v>0</v>
      </c>
      <c r="AV592" s="14">
        <f t="shared" si="429"/>
        <v>0</v>
      </c>
      <c r="AW592" s="14">
        <f t="shared" si="429"/>
        <v>0</v>
      </c>
      <c r="AX592" s="14">
        <f t="shared" si="429"/>
        <v>0</v>
      </c>
      <c r="AY592" s="14">
        <f t="shared" si="429"/>
        <v>0</v>
      </c>
      <c r="AZ592" s="14">
        <f t="shared" si="429"/>
        <v>0</v>
      </c>
      <c r="BA592" s="14">
        <f t="shared" si="429"/>
        <v>0</v>
      </c>
      <c r="BB592" s="14">
        <f t="shared" si="429"/>
        <v>0</v>
      </c>
      <c r="BC592" s="14">
        <f t="shared" si="429"/>
        <v>0</v>
      </c>
      <c r="BD592" s="14">
        <f t="shared" si="429"/>
        <v>0</v>
      </c>
      <c r="BE592" s="14">
        <f t="shared" si="429"/>
        <v>0</v>
      </c>
      <c r="BF592" s="14">
        <f t="shared" si="429"/>
        <v>0</v>
      </c>
      <c r="BG592" s="29">
        <f t="shared" si="427"/>
        <v>0</v>
      </c>
    </row>
    <row r="593" spans="1:59" ht="12.95" customHeight="1" x14ac:dyDescent="0.2">
      <c r="A593" s="405"/>
      <c r="B593" s="372"/>
      <c r="C593" s="361"/>
      <c r="D593" s="367"/>
      <c r="E593" s="43"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27"/>
        <v>0</v>
      </c>
    </row>
    <row r="594" spans="1:59" ht="12.95" customHeight="1" x14ac:dyDescent="0.2">
      <c r="A594" s="405"/>
      <c r="B594" s="372"/>
      <c r="C594" s="361"/>
      <c r="D594" s="368"/>
      <c r="E594" s="43"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27"/>
        <v>0</v>
      </c>
    </row>
    <row r="595" spans="1:59" ht="12.95" customHeight="1" x14ac:dyDescent="0.2">
      <c r="A595" s="405"/>
      <c r="B595" s="372"/>
      <c r="C595" s="361"/>
      <c r="D595" s="369" t="str">
        <f>Parameters!$B$13</f>
        <v>Death</v>
      </c>
      <c r="E595" s="66" t="str">
        <f>Parameters!$B$14</f>
        <v>Total</v>
      </c>
      <c r="F595" s="14">
        <f t="shared" ref="F595:BF595" si="430">F596+F597</f>
        <v>0</v>
      </c>
      <c r="G595" s="14">
        <f t="shared" si="430"/>
        <v>0</v>
      </c>
      <c r="H595" s="14">
        <f t="shared" si="430"/>
        <v>0</v>
      </c>
      <c r="I595" s="14">
        <f t="shared" si="430"/>
        <v>0</v>
      </c>
      <c r="J595" s="14">
        <f t="shared" si="430"/>
        <v>0</v>
      </c>
      <c r="K595" s="14">
        <f t="shared" si="430"/>
        <v>0</v>
      </c>
      <c r="L595" s="14">
        <f t="shared" si="430"/>
        <v>0</v>
      </c>
      <c r="M595" s="14">
        <f t="shared" si="430"/>
        <v>0</v>
      </c>
      <c r="N595" s="14">
        <f t="shared" si="430"/>
        <v>0</v>
      </c>
      <c r="O595" s="14">
        <f t="shared" si="430"/>
        <v>0</v>
      </c>
      <c r="P595" s="14">
        <f t="shared" si="430"/>
        <v>0</v>
      </c>
      <c r="Q595" s="14">
        <f t="shared" si="430"/>
        <v>0</v>
      </c>
      <c r="R595" s="14">
        <f t="shared" si="430"/>
        <v>0</v>
      </c>
      <c r="S595" s="14">
        <f t="shared" si="430"/>
        <v>0</v>
      </c>
      <c r="T595" s="14">
        <f t="shared" si="430"/>
        <v>0</v>
      </c>
      <c r="U595" s="14">
        <f t="shared" si="430"/>
        <v>0</v>
      </c>
      <c r="V595" s="14">
        <f t="shared" si="430"/>
        <v>0</v>
      </c>
      <c r="W595" s="14">
        <f t="shared" si="430"/>
        <v>0</v>
      </c>
      <c r="X595" s="14">
        <f t="shared" si="430"/>
        <v>0</v>
      </c>
      <c r="Y595" s="14">
        <f t="shared" si="430"/>
        <v>0</v>
      </c>
      <c r="Z595" s="14">
        <f t="shared" si="430"/>
        <v>0</v>
      </c>
      <c r="AA595" s="14">
        <f t="shared" si="430"/>
        <v>0</v>
      </c>
      <c r="AB595" s="14">
        <f t="shared" si="430"/>
        <v>0</v>
      </c>
      <c r="AC595" s="14">
        <f t="shared" si="430"/>
        <v>0</v>
      </c>
      <c r="AD595" s="14">
        <f t="shared" si="430"/>
        <v>0</v>
      </c>
      <c r="AE595" s="14">
        <f t="shared" si="430"/>
        <v>0</v>
      </c>
      <c r="AF595" s="14">
        <f t="shared" si="430"/>
        <v>0</v>
      </c>
      <c r="AG595" s="14">
        <f t="shared" si="430"/>
        <v>0</v>
      </c>
      <c r="AH595" s="14">
        <f t="shared" si="430"/>
        <v>0</v>
      </c>
      <c r="AI595" s="14">
        <f t="shared" si="430"/>
        <v>0</v>
      </c>
      <c r="AJ595" s="14">
        <f t="shared" si="430"/>
        <v>0</v>
      </c>
      <c r="AK595" s="14">
        <f t="shared" si="430"/>
        <v>0</v>
      </c>
      <c r="AL595" s="14">
        <f t="shared" si="430"/>
        <v>0</v>
      </c>
      <c r="AM595" s="14">
        <f t="shared" si="430"/>
        <v>0</v>
      </c>
      <c r="AN595" s="14">
        <f t="shared" si="430"/>
        <v>0</v>
      </c>
      <c r="AO595" s="14">
        <f t="shared" si="430"/>
        <v>0</v>
      </c>
      <c r="AP595" s="14">
        <f t="shared" si="430"/>
        <v>0</v>
      </c>
      <c r="AQ595" s="14">
        <f t="shared" si="430"/>
        <v>0</v>
      </c>
      <c r="AR595" s="14">
        <f t="shared" si="430"/>
        <v>0</v>
      </c>
      <c r="AS595" s="14">
        <f t="shared" si="430"/>
        <v>0</v>
      </c>
      <c r="AT595" s="14">
        <f t="shared" si="430"/>
        <v>0</v>
      </c>
      <c r="AU595" s="14">
        <f t="shared" si="430"/>
        <v>0</v>
      </c>
      <c r="AV595" s="14">
        <f t="shared" si="430"/>
        <v>0</v>
      </c>
      <c r="AW595" s="14">
        <f t="shared" si="430"/>
        <v>0</v>
      </c>
      <c r="AX595" s="14">
        <f t="shared" si="430"/>
        <v>0</v>
      </c>
      <c r="AY595" s="14">
        <f t="shared" si="430"/>
        <v>0</v>
      </c>
      <c r="AZ595" s="14">
        <f t="shared" si="430"/>
        <v>0</v>
      </c>
      <c r="BA595" s="14">
        <f t="shared" si="430"/>
        <v>0</v>
      </c>
      <c r="BB595" s="14">
        <f t="shared" si="430"/>
        <v>0</v>
      </c>
      <c r="BC595" s="14">
        <f t="shared" si="430"/>
        <v>0</v>
      </c>
      <c r="BD595" s="14">
        <f t="shared" si="430"/>
        <v>0</v>
      </c>
      <c r="BE595" s="14">
        <f t="shared" si="430"/>
        <v>0</v>
      </c>
      <c r="BF595" s="14">
        <f t="shared" si="430"/>
        <v>0</v>
      </c>
      <c r="BG595" s="29">
        <f t="shared" si="427"/>
        <v>0</v>
      </c>
    </row>
    <row r="596" spans="1:59" ht="12.95" customHeight="1" x14ac:dyDescent="0.2">
      <c r="A596" s="405"/>
      <c r="B596" s="372"/>
      <c r="C596" s="361"/>
      <c r="D596" s="367"/>
      <c r="E596" s="43"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27"/>
        <v>0</v>
      </c>
    </row>
    <row r="597" spans="1:59" ht="12.95" customHeight="1" thickBot="1" x14ac:dyDescent="0.25">
      <c r="A597" s="405"/>
      <c r="B597" s="372"/>
      <c r="C597" s="362"/>
      <c r="D597" s="370"/>
      <c r="E597" s="43"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59" ht="12.95" customHeight="1" x14ac:dyDescent="0.2">
      <c r="A598" s="405"/>
      <c r="B598" s="372"/>
      <c r="C598" s="359" t="str">
        <f>Parameters!$C$10</f>
        <v>60 to 64</v>
      </c>
      <c r="D598" s="363" t="str">
        <f>Parameters!$B$10</f>
        <v>Fever</v>
      </c>
      <c r="E598" s="64" t="str">
        <f>Parameters!$B$14</f>
        <v>Total</v>
      </c>
      <c r="F598" s="30">
        <f>F599+F600</f>
        <v>0</v>
      </c>
      <c r="G598" s="30">
        <f t="shared" ref="G598:BF598" si="431">G599+G600</f>
        <v>0</v>
      </c>
      <c r="H598" s="30">
        <f t="shared" si="431"/>
        <v>0</v>
      </c>
      <c r="I598" s="30">
        <f t="shared" si="431"/>
        <v>0</v>
      </c>
      <c r="J598" s="30">
        <f t="shared" si="431"/>
        <v>0</v>
      </c>
      <c r="K598" s="30">
        <f t="shared" si="431"/>
        <v>0</v>
      </c>
      <c r="L598" s="30">
        <f t="shared" si="431"/>
        <v>0</v>
      </c>
      <c r="M598" s="30">
        <f t="shared" si="431"/>
        <v>0</v>
      </c>
      <c r="N598" s="30">
        <f t="shared" si="431"/>
        <v>0</v>
      </c>
      <c r="O598" s="30">
        <f t="shared" si="431"/>
        <v>0</v>
      </c>
      <c r="P598" s="30">
        <f t="shared" si="431"/>
        <v>0</v>
      </c>
      <c r="Q598" s="30">
        <f t="shared" si="431"/>
        <v>0</v>
      </c>
      <c r="R598" s="30">
        <f t="shared" si="431"/>
        <v>0</v>
      </c>
      <c r="S598" s="30">
        <f t="shared" si="431"/>
        <v>0</v>
      </c>
      <c r="T598" s="30">
        <f t="shared" si="431"/>
        <v>0</v>
      </c>
      <c r="U598" s="30">
        <f t="shared" si="431"/>
        <v>0</v>
      </c>
      <c r="V598" s="30">
        <f t="shared" si="431"/>
        <v>0</v>
      </c>
      <c r="W598" s="30">
        <f t="shared" si="431"/>
        <v>0</v>
      </c>
      <c r="X598" s="30">
        <f t="shared" si="431"/>
        <v>0</v>
      </c>
      <c r="Y598" s="30">
        <f t="shared" si="431"/>
        <v>0</v>
      </c>
      <c r="Z598" s="30">
        <f t="shared" si="431"/>
        <v>0</v>
      </c>
      <c r="AA598" s="30">
        <f t="shared" si="431"/>
        <v>0</v>
      </c>
      <c r="AB598" s="30">
        <f t="shared" si="431"/>
        <v>0</v>
      </c>
      <c r="AC598" s="30">
        <f t="shared" si="431"/>
        <v>0</v>
      </c>
      <c r="AD598" s="30">
        <f t="shared" si="431"/>
        <v>0</v>
      </c>
      <c r="AE598" s="30">
        <f t="shared" si="431"/>
        <v>0</v>
      </c>
      <c r="AF598" s="30">
        <f t="shared" si="431"/>
        <v>0</v>
      </c>
      <c r="AG598" s="30">
        <f t="shared" si="431"/>
        <v>0</v>
      </c>
      <c r="AH598" s="30">
        <f t="shared" si="431"/>
        <v>0</v>
      </c>
      <c r="AI598" s="30">
        <f t="shared" si="431"/>
        <v>0</v>
      </c>
      <c r="AJ598" s="30">
        <f t="shared" si="431"/>
        <v>0</v>
      </c>
      <c r="AK598" s="30">
        <f t="shared" si="431"/>
        <v>0</v>
      </c>
      <c r="AL598" s="30">
        <f t="shared" si="431"/>
        <v>0</v>
      </c>
      <c r="AM598" s="30">
        <f t="shared" si="431"/>
        <v>0</v>
      </c>
      <c r="AN598" s="30">
        <f t="shared" si="431"/>
        <v>0</v>
      </c>
      <c r="AO598" s="30">
        <f t="shared" si="431"/>
        <v>0</v>
      </c>
      <c r="AP598" s="30">
        <f t="shared" si="431"/>
        <v>0</v>
      </c>
      <c r="AQ598" s="30">
        <f t="shared" si="431"/>
        <v>0</v>
      </c>
      <c r="AR598" s="30">
        <f t="shared" si="431"/>
        <v>0</v>
      </c>
      <c r="AS598" s="30">
        <f t="shared" si="431"/>
        <v>0</v>
      </c>
      <c r="AT598" s="30">
        <f t="shared" si="431"/>
        <v>0</v>
      </c>
      <c r="AU598" s="30">
        <f t="shared" si="431"/>
        <v>0</v>
      </c>
      <c r="AV598" s="30">
        <f t="shared" si="431"/>
        <v>0</v>
      </c>
      <c r="AW598" s="30">
        <f t="shared" si="431"/>
        <v>0</v>
      </c>
      <c r="AX598" s="30">
        <f t="shared" si="431"/>
        <v>0</v>
      </c>
      <c r="AY598" s="30">
        <f t="shared" si="431"/>
        <v>0</v>
      </c>
      <c r="AZ598" s="30">
        <f t="shared" si="431"/>
        <v>0</v>
      </c>
      <c r="BA598" s="30">
        <f t="shared" si="431"/>
        <v>0</v>
      </c>
      <c r="BB598" s="30">
        <f t="shared" si="431"/>
        <v>0</v>
      </c>
      <c r="BC598" s="30">
        <f t="shared" si="431"/>
        <v>0</v>
      </c>
      <c r="BD598" s="30">
        <f t="shared" si="431"/>
        <v>0</v>
      </c>
      <c r="BE598" s="30">
        <f t="shared" si="431"/>
        <v>0</v>
      </c>
      <c r="BF598" s="30">
        <f t="shared" si="431"/>
        <v>0</v>
      </c>
      <c r="BG598" s="31">
        <f>SUM(F598:BF598)</f>
        <v>0</v>
      </c>
    </row>
    <row r="599" spans="1:59" ht="12.95" customHeight="1" x14ac:dyDescent="0.2">
      <c r="A599" s="405"/>
      <c r="B599" s="372"/>
      <c r="C599" s="360"/>
      <c r="D599" s="364"/>
      <c r="E599" s="65"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32">SUM(F599:BF599)</f>
        <v>0</v>
      </c>
    </row>
    <row r="600" spans="1:59" ht="12.95" customHeight="1" x14ac:dyDescent="0.2">
      <c r="A600" s="405"/>
      <c r="B600" s="372"/>
      <c r="C600" s="360"/>
      <c r="D600" s="365"/>
      <c r="E600" s="65"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32"/>
        <v>0</v>
      </c>
    </row>
    <row r="601" spans="1:59" ht="12.95" customHeight="1" x14ac:dyDescent="0.2">
      <c r="A601" s="405"/>
      <c r="B601" s="372"/>
      <c r="C601" s="361"/>
      <c r="D601" s="366" t="str">
        <f>Parameters!$B$11</f>
        <v>Hosp.</v>
      </c>
      <c r="E601" s="66" t="str">
        <f>Parameters!$B$14</f>
        <v>Total</v>
      </c>
      <c r="F601" s="14">
        <f t="shared" ref="F601:BF601" si="433">F602+F603</f>
        <v>0</v>
      </c>
      <c r="G601" s="14">
        <f t="shared" si="433"/>
        <v>0</v>
      </c>
      <c r="H601" s="14">
        <f t="shared" si="433"/>
        <v>0</v>
      </c>
      <c r="I601" s="14">
        <f t="shared" si="433"/>
        <v>0</v>
      </c>
      <c r="J601" s="14">
        <f t="shared" si="433"/>
        <v>0</v>
      </c>
      <c r="K601" s="14">
        <f t="shared" si="433"/>
        <v>0</v>
      </c>
      <c r="L601" s="14">
        <f t="shared" si="433"/>
        <v>0</v>
      </c>
      <c r="M601" s="14">
        <f t="shared" si="433"/>
        <v>0</v>
      </c>
      <c r="N601" s="14">
        <f t="shared" si="433"/>
        <v>0</v>
      </c>
      <c r="O601" s="14">
        <f t="shared" si="433"/>
        <v>0</v>
      </c>
      <c r="P601" s="14">
        <f t="shared" si="433"/>
        <v>0</v>
      </c>
      <c r="Q601" s="14">
        <f t="shared" si="433"/>
        <v>0</v>
      </c>
      <c r="R601" s="14">
        <f t="shared" si="433"/>
        <v>0</v>
      </c>
      <c r="S601" s="14">
        <f t="shared" si="433"/>
        <v>0</v>
      </c>
      <c r="T601" s="14">
        <f t="shared" si="433"/>
        <v>0</v>
      </c>
      <c r="U601" s="14">
        <f t="shared" si="433"/>
        <v>0</v>
      </c>
      <c r="V601" s="14">
        <f t="shared" si="433"/>
        <v>0</v>
      </c>
      <c r="W601" s="14">
        <f t="shared" si="433"/>
        <v>0</v>
      </c>
      <c r="X601" s="14">
        <f t="shared" si="433"/>
        <v>0</v>
      </c>
      <c r="Y601" s="14">
        <f t="shared" si="433"/>
        <v>0</v>
      </c>
      <c r="Z601" s="14">
        <f t="shared" si="433"/>
        <v>0</v>
      </c>
      <c r="AA601" s="14">
        <f t="shared" si="433"/>
        <v>0</v>
      </c>
      <c r="AB601" s="14">
        <f t="shared" si="433"/>
        <v>0</v>
      </c>
      <c r="AC601" s="14">
        <f t="shared" si="433"/>
        <v>0</v>
      </c>
      <c r="AD601" s="14">
        <f t="shared" si="433"/>
        <v>0</v>
      </c>
      <c r="AE601" s="14">
        <f t="shared" si="433"/>
        <v>0</v>
      </c>
      <c r="AF601" s="14">
        <f t="shared" si="433"/>
        <v>0</v>
      </c>
      <c r="AG601" s="14">
        <f t="shared" si="433"/>
        <v>0</v>
      </c>
      <c r="AH601" s="14">
        <f t="shared" si="433"/>
        <v>0</v>
      </c>
      <c r="AI601" s="14">
        <f t="shared" si="433"/>
        <v>0</v>
      </c>
      <c r="AJ601" s="14">
        <f t="shared" si="433"/>
        <v>0</v>
      </c>
      <c r="AK601" s="14">
        <f t="shared" si="433"/>
        <v>0</v>
      </c>
      <c r="AL601" s="14">
        <f t="shared" si="433"/>
        <v>0</v>
      </c>
      <c r="AM601" s="14">
        <f t="shared" si="433"/>
        <v>0</v>
      </c>
      <c r="AN601" s="14">
        <f t="shared" si="433"/>
        <v>0</v>
      </c>
      <c r="AO601" s="14">
        <f t="shared" si="433"/>
        <v>0</v>
      </c>
      <c r="AP601" s="14">
        <f t="shared" si="433"/>
        <v>0</v>
      </c>
      <c r="AQ601" s="14">
        <f t="shared" si="433"/>
        <v>0</v>
      </c>
      <c r="AR601" s="14">
        <f t="shared" si="433"/>
        <v>0</v>
      </c>
      <c r="AS601" s="14">
        <f t="shared" si="433"/>
        <v>0</v>
      </c>
      <c r="AT601" s="14">
        <f t="shared" si="433"/>
        <v>0</v>
      </c>
      <c r="AU601" s="14">
        <f t="shared" si="433"/>
        <v>0</v>
      </c>
      <c r="AV601" s="14">
        <f t="shared" si="433"/>
        <v>0</v>
      </c>
      <c r="AW601" s="14">
        <f t="shared" si="433"/>
        <v>0</v>
      </c>
      <c r="AX601" s="14">
        <f t="shared" si="433"/>
        <v>0</v>
      </c>
      <c r="AY601" s="14">
        <f t="shared" si="433"/>
        <v>0</v>
      </c>
      <c r="AZ601" s="14">
        <f t="shared" si="433"/>
        <v>0</v>
      </c>
      <c r="BA601" s="14">
        <f t="shared" si="433"/>
        <v>0</v>
      </c>
      <c r="BB601" s="14">
        <f t="shared" si="433"/>
        <v>0</v>
      </c>
      <c r="BC601" s="14">
        <f t="shared" si="433"/>
        <v>0</v>
      </c>
      <c r="BD601" s="14">
        <f t="shared" si="433"/>
        <v>0</v>
      </c>
      <c r="BE601" s="14">
        <f t="shared" si="433"/>
        <v>0</v>
      </c>
      <c r="BF601" s="14">
        <f t="shared" si="433"/>
        <v>0</v>
      </c>
      <c r="BG601" s="29">
        <f t="shared" si="432"/>
        <v>0</v>
      </c>
    </row>
    <row r="602" spans="1:59" ht="12.95" customHeight="1" x14ac:dyDescent="0.2">
      <c r="A602" s="405"/>
      <c r="B602" s="372"/>
      <c r="C602" s="361"/>
      <c r="D602" s="367"/>
      <c r="E602" s="43"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32"/>
        <v>0</v>
      </c>
    </row>
    <row r="603" spans="1:59" ht="12.95" customHeight="1" x14ac:dyDescent="0.2">
      <c r="A603" s="405"/>
      <c r="B603" s="372"/>
      <c r="C603" s="361"/>
      <c r="D603" s="368"/>
      <c r="E603" s="43"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32"/>
        <v>0</v>
      </c>
    </row>
    <row r="604" spans="1:59" ht="12.95" customHeight="1" x14ac:dyDescent="0.2">
      <c r="A604" s="405"/>
      <c r="B604" s="372"/>
      <c r="C604" s="361"/>
      <c r="D604" s="369" t="str">
        <f>Parameters!$B$12</f>
        <v>ICU</v>
      </c>
      <c r="E604" s="66" t="str">
        <f>Parameters!$B$14</f>
        <v>Total</v>
      </c>
      <c r="F604" s="14">
        <f t="shared" ref="F604:BF604" si="434">F605+F606</f>
        <v>0</v>
      </c>
      <c r="G604" s="14">
        <f t="shared" si="434"/>
        <v>0</v>
      </c>
      <c r="H604" s="14">
        <f t="shared" si="434"/>
        <v>0</v>
      </c>
      <c r="I604" s="14">
        <f t="shared" si="434"/>
        <v>0</v>
      </c>
      <c r="J604" s="14">
        <f t="shared" si="434"/>
        <v>0</v>
      </c>
      <c r="K604" s="14">
        <f t="shared" si="434"/>
        <v>0</v>
      </c>
      <c r="L604" s="14">
        <f t="shared" si="434"/>
        <v>0</v>
      </c>
      <c r="M604" s="14">
        <f t="shared" si="434"/>
        <v>0</v>
      </c>
      <c r="N604" s="14">
        <f t="shared" si="434"/>
        <v>0</v>
      </c>
      <c r="O604" s="14">
        <f t="shared" si="434"/>
        <v>0</v>
      </c>
      <c r="P604" s="14">
        <f t="shared" si="434"/>
        <v>0</v>
      </c>
      <c r="Q604" s="14">
        <f t="shared" si="434"/>
        <v>0</v>
      </c>
      <c r="R604" s="14">
        <f t="shared" si="434"/>
        <v>0</v>
      </c>
      <c r="S604" s="14">
        <f t="shared" si="434"/>
        <v>0</v>
      </c>
      <c r="T604" s="14">
        <f t="shared" si="434"/>
        <v>0</v>
      </c>
      <c r="U604" s="14">
        <f t="shared" si="434"/>
        <v>0</v>
      </c>
      <c r="V604" s="14">
        <f t="shared" si="434"/>
        <v>0</v>
      </c>
      <c r="W604" s="14">
        <f t="shared" si="434"/>
        <v>0</v>
      </c>
      <c r="X604" s="14">
        <f t="shared" si="434"/>
        <v>0</v>
      </c>
      <c r="Y604" s="14">
        <f t="shared" si="434"/>
        <v>0</v>
      </c>
      <c r="Z604" s="14">
        <f t="shared" si="434"/>
        <v>0</v>
      </c>
      <c r="AA604" s="14">
        <f t="shared" si="434"/>
        <v>0</v>
      </c>
      <c r="AB604" s="14">
        <f t="shared" si="434"/>
        <v>0</v>
      </c>
      <c r="AC604" s="14">
        <f t="shared" si="434"/>
        <v>0</v>
      </c>
      <c r="AD604" s="14">
        <f t="shared" si="434"/>
        <v>0</v>
      </c>
      <c r="AE604" s="14">
        <f t="shared" si="434"/>
        <v>0</v>
      </c>
      <c r="AF604" s="14">
        <f t="shared" si="434"/>
        <v>0</v>
      </c>
      <c r="AG604" s="14">
        <f t="shared" si="434"/>
        <v>0</v>
      </c>
      <c r="AH604" s="14">
        <f t="shared" si="434"/>
        <v>0</v>
      </c>
      <c r="AI604" s="14">
        <f t="shared" si="434"/>
        <v>0</v>
      </c>
      <c r="AJ604" s="14">
        <f t="shared" si="434"/>
        <v>0</v>
      </c>
      <c r="AK604" s="14">
        <f t="shared" si="434"/>
        <v>0</v>
      </c>
      <c r="AL604" s="14">
        <f t="shared" si="434"/>
        <v>0</v>
      </c>
      <c r="AM604" s="14">
        <f t="shared" si="434"/>
        <v>0</v>
      </c>
      <c r="AN604" s="14">
        <f t="shared" si="434"/>
        <v>0</v>
      </c>
      <c r="AO604" s="14">
        <f t="shared" si="434"/>
        <v>0</v>
      </c>
      <c r="AP604" s="14">
        <f t="shared" si="434"/>
        <v>0</v>
      </c>
      <c r="AQ604" s="14">
        <f t="shared" si="434"/>
        <v>0</v>
      </c>
      <c r="AR604" s="14">
        <f t="shared" si="434"/>
        <v>0</v>
      </c>
      <c r="AS604" s="14">
        <f t="shared" si="434"/>
        <v>0</v>
      </c>
      <c r="AT604" s="14">
        <f t="shared" si="434"/>
        <v>0</v>
      </c>
      <c r="AU604" s="14">
        <f t="shared" si="434"/>
        <v>0</v>
      </c>
      <c r="AV604" s="14">
        <f t="shared" si="434"/>
        <v>0</v>
      </c>
      <c r="AW604" s="14">
        <f t="shared" si="434"/>
        <v>0</v>
      </c>
      <c r="AX604" s="14">
        <f t="shared" si="434"/>
        <v>0</v>
      </c>
      <c r="AY604" s="14">
        <f t="shared" si="434"/>
        <v>0</v>
      </c>
      <c r="AZ604" s="14">
        <f t="shared" si="434"/>
        <v>0</v>
      </c>
      <c r="BA604" s="14">
        <f t="shared" si="434"/>
        <v>0</v>
      </c>
      <c r="BB604" s="14">
        <f t="shared" si="434"/>
        <v>0</v>
      </c>
      <c r="BC604" s="14">
        <f t="shared" si="434"/>
        <v>0</v>
      </c>
      <c r="BD604" s="14">
        <f t="shared" si="434"/>
        <v>0</v>
      </c>
      <c r="BE604" s="14">
        <f t="shared" si="434"/>
        <v>0</v>
      </c>
      <c r="BF604" s="14">
        <f t="shared" si="434"/>
        <v>0</v>
      </c>
      <c r="BG604" s="29">
        <f t="shared" si="432"/>
        <v>0</v>
      </c>
    </row>
    <row r="605" spans="1:59" ht="12.95" customHeight="1" x14ac:dyDescent="0.2">
      <c r="A605" s="405"/>
      <c r="B605" s="372"/>
      <c r="C605" s="361"/>
      <c r="D605" s="367"/>
      <c r="E605" s="43"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32"/>
        <v>0</v>
      </c>
    </row>
    <row r="606" spans="1:59" ht="12.95" customHeight="1" x14ac:dyDescent="0.2">
      <c r="A606" s="405"/>
      <c r="B606" s="372"/>
      <c r="C606" s="361"/>
      <c r="D606" s="368"/>
      <c r="E606" s="43"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32"/>
        <v>0</v>
      </c>
    </row>
    <row r="607" spans="1:59" ht="12.95" customHeight="1" x14ac:dyDescent="0.2">
      <c r="A607" s="405"/>
      <c r="B607" s="372"/>
      <c r="C607" s="361"/>
      <c r="D607" s="369" t="str">
        <f>Parameters!$B$13</f>
        <v>Death</v>
      </c>
      <c r="E607" s="66" t="str">
        <f>Parameters!$B$14</f>
        <v>Total</v>
      </c>
      <c r="F607" s="14">
        <f t="shared" ref="F607:BF607" si="435">F608+F609</f>
        <v>0</v>
      </c>
      <c r="G607" s="14">
        <f t="shared" si="435"/>
        <v>0</v>
      </c>
      <c r="H607" s="14">
        <f t="shared" si="435"/>
        <v>0</v>
      </c>
      <c r="I607" s="14">
        <f t="shared" si="435"/>
        <v>0</v>
      </c>
      <c r="J607" s="14">
        <f t="shared" si="435"/>
        <v>0</v>
      </c>
      <c r="K607" s="14">
        <f t="shared" si="435"/>
        <v>0</v>
      </c>
      <c r="L607" s="14">
        <f t="shared" si="435"/>
        <v>0</v>
      </c>
      <c r="M607" s="14">
        <f t="shared" si="435"/>
        <v>0</v>
      </c>
      <c r="N607" s="14">
        <f t="shared" si="435"/>
        <v>0</v>
      </c>
      <c r="O607" s="14">
        <f t="shared" si="435"/>
        <v>0</v>
      </c>
      <c r="P607" s="14">
        <f t="shared" si="435"/>
        <v>0</v>
      </c>
      <c r="Q607" s="14">
        <f t="shared" si="435"/>
        <v>0</v>
      </c>
      <c r="R607" s="14">
        <f t="shared" si="435"/>
        <v>0</v>
      </c>
      <c r="S607" s="14">
        <f t="shared" si="435"/>
        <v>0</v>
      </c>
      <c r="T607" s="14">
        <f t="shared" si="435"/>
        <v>0</v>
      </c>
      <c r="U607" s="14">
        <f t="shared" si="435"/>
        <v>0</v>
      </c>
      <c r="V607" s="14">
        <f t="shared" si="435"/>
        <v>0</v>
      </c>
      <c r="W607" s="14">
        <f t="shared" si="435"/>
        <v>0</v>
      </c>
      <c r="X607" s="14">
        <f t="shared" si="435"/>
        <v>0</v>
      </c>
      <c r="Y607" s="14">
        <f t="shared" si="435"/>
        <v>0</v>
      </c>
      <c r="Z607" s="14">
        <f t="shared" si="435"/>
        <v>0</v>
      </c>
      <c r="AA607" s="14">
        <f t="shared" si="435"/>
        <v>0</v>
      </c>
      <c r="AB607" s="14">
        <f t="shared" si="435"/>
        <v>0</v>
      </c>
      <c r="AC607" s="14">
        <f t="shared" si="435"/>
        <v>0</v>
      </c>
      <c r="AD607" s="14">
        <f t="shared" si="435"/>
        <v>0</v>
      </c>
      <c r="AE607" s="14">
        <f t="shared" si="435"/>
        <v>0</v>
      </c>
      <c r="AF607" s="14">
        <f t="shared" si="435"/>
        <v>0</v>
      </c>
      <c r="AG607" s="14">
        <f t="shared" si="435"/>
        <v>0</v>
      </c>
      <c r="AH607" s="14">
        <f t="shared" si="435"/>
        <v>0</v>
      </c>
      <c r="AI607" s="14">
        <f t="shared" si="435"/>
        <v>0</v>
      </c>
      <c r="AJ607" s="14">
        <f t="shared" si="435"/>
        <v>0</v>
      </c>
      <c r="AK607" s="14">
        <f t="shared" si="435"/>
        <v>0</v>
      </c>
      <c r="AL607" s="14">
        <f t="shared" si="435"/>
        <v>0</v>
      </c>
      <c r="AM607" s="14">
        <f t="shared" si="435"/>
        <v>0</v>
      </c>
      <c r="AN607" s="14">
        <f t="shared" si="435"/>
        <v>0</v>
      </c>
      <c r="AO607" s="14">
        <f t="shared" si="435"/>
        <v>0</v>
      </c>
      <c r="AP607" s="14">
        <f t="shared" si="435"/>
        <v>0</v>
      </c>
      <c r="AQ607" s="14">
        <f t="shared" si="435"/>
        <v>0</v>
      </c>
      <c r="AR607" s="14">
        <f t="shared" si="435"/>
        <v>0</v>
      </c>
      <c r="AS607" s="14">
        <f t="shared" si="435"/>
        <v>0</v>
      </c>
      <c r="AT607" s="14">
        <f t="shared" si="435"/>
        <v>0</v>
      </c>
      <c r="AU607" s="14">
        <f t="shared" si="435"/>
        <v>0</v>
      </c>
      <c r="AV607" s="14">
        <f t="shared" si="435"/>
        <v>0</v>
      </c>
      <c r="AW607" s="14">
        <f t="shared" si="435"/>
        <v>0</v>
      </c>
      <c r="AX607" s="14">
        <f t="shared" si="435"/>
        <v>0</v>
      </c>
      <c r="AY607" s="14">
        <f t="shared" si="435"/>
        <v>0</v>
      </c>
      <c r="AZ607" s="14">
        <f t="shared" si="435"/>
        <v>0</v>
      </c>
      <c r="BA607" s="14">
        <f t="shared" si="435"/>
        <v>0</v>
      </c>
      <c r="BB607" s="14">
        <f t="shared" si="435"/>
        <v>0</v>
      </c>
      <c r="BC607" s="14">
        <f t="shared" si="435"/>
        <v>0</v>
      </c>
      <c r="BD607" s="14">
        <f t="shared" si="435"/>
        <v>0</v>
      </c>
      <c r="BE607" s="14">
        <f t="shared" si="435"/>
        <v>0</v>
      </c>
      <c r="BF607" s="14">
        <f t="shared" si="435"/>
        <v>0</v>
      </c>
      <c r="BG607" s="29">
        <f t="shared" si="432"/>
        <v>0</v>
      </c>
    </row>
    <row r="608" spans="1:59" ht="12.95" customHeight="1" x14ac:dyDescent="0.2">
      <c r="A608" s="405"/>
      <c r="B608" s="372"/>
      <c r="C608" s="361"/>
      <c r="D608" s="367"/>
      <c r="E608" s="43"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32"/>
        <v>0</v>
      </c>
    </row>
    <row r="609" spans="1:62" ht="12.95" customHeight="1" thickBot="1" x14ac:dyDescent="0.25">
      <c r="A609" s="405"/>
      <c r="B609" s="372"/>
      <c r="C609" s="362"/>
      <c r="D609" s="370"/>
      <c r="E609" s="43"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row>
    <row r="610" spans="1:62" ht="12.95" customHeight="1" x14ac:dyDescent="0.2">
      <c r="A610" s="405"/>
      <c r="B610" s="372"/>
      <c r="C610" s="359" t="str">
        <f>Parameters!$C$11</f>
        <v>65 and +</v>
      </c>
      <c r="D610" s="363" t="str">
        <f>Parameters!$B$10</f>
        <v>Fever</v>
      </c>
      <c r="E610" s="64" t="str">
        <f>Parameters!$B$14</f>
        <v>Total</v>
      </c>
      <c r="F610" s="30">
        <f>F611+F612</f>
        <v>0</v>
      </c>
      <c r="G610" s="30">
        <f t="shared" ref="G610:BF610" si="436">G611+G612</f>
        <v>0</v>
      </c>
      <c r="H610" s="30">
        <f t="shared" si="436"/>
        <v>0</v>
      </c>
      <c r="I610" s="30">
        <f t="shared" si="436"/>
        <v>0</v>
      </c>
      <c r="J610" s="30">
        <f t="shared" si="436"/>
        <v>0</v>
      </c>
      <c r="K610" s="30">
        <f t="shared" si="436"/>
        <v>0</v>
      </c>
      <c r="L610" s="30">
        <f t="shared" si="436"/>
        <v>0</v>
      </c>
      <c r="M610" s="30">
        <f t="shared" si="436"/>
        <v>0</v>
      </c>
      <c r="N610" s="30">
        <f t="shared" si="436"/>
        <v>0</v>
      </c>
      <c r="O610" s="30">
        <f t="shared" si="436"/>
        <v>0</v>
      </c>
      <c r="P610" s="30">
        <f t="shared" si="436"/>
        <v>0</v>
      </c>
      <c r="Q610" s="30">
        <f t="shared" si="436"/>
        <v>0</v>
      </c>
      <c r="R610" s="30">
        <f t="shared" si="436"/>
        <v>0</v>
      </c>
      <c r="S610" s="30">
        <f t="shared" si="436"/>
        <v>0</v>
      </c>
      <c r="T610" s="30">
        <f t="shared" si="436"/>
        <v>0</v>
      </c>
      <c r="U610" s="30">
        <f t="shared" si="436"/>
        <v>0</v>
      </c>
      <c r="V610" s="30">
        <f t="shared" si="436"/>
        <v>0</v>
      </c>
      <c r="W610" s="30">
        <f t="shared" si="436"/>
        <v>0</v>
      </c>
      <c r="X610" s="30">
        <f t="shared" si="436"/>
        <v>0</v>
      </c>
      <c r="Y610" s="30">
        <f t="shared" si="436"/>
        <v>0</v>
      </c>
      <c r="Z610" s="30">
        <f t="shared" si="436"/>
        <v>0</v>
      </c>
      <c r="AA610" s="30">
        <f t="shared" si="436"/>
        <v>0</v>
      </c>
      <c r="AB610" s="30">
        <f t="shared" si="436"/>
        <v>0</v>
      </c>
      <c r="AC610" s="30">
        <f t="shared" si="436"/>
        <v>0</v>
      </c>
      <c r="AD610" s="30">
        <f t="shared" si="436"/>
        <v>0</v>
      </c>
      <c r="AE610" s="30">
        <f t="shared" si="436"/>
        <v>0</v>
      </c>
      <c r="AF610" s="30">
        <f t="shared" si="436"/>
        <v>0</v>
      </c>
      <c r="AG610" s="30">
        <f t="shared" si="436"/>
        <v>0</v>
      </c>
      <c r="AH610" s="30">
        <f t="shared" si="436"/>
        <v>0</v>
      </c>
      <c r="AI610" s="30">
        <f t="shared" si="436"/>
        <v>0</v>
      </c>
      <c r="AJ610" s="30">
        <f t="shared" si="436"/>
        <v>0</v>
      </c>
      <c r="AK610" s="30">
        <f t="shared" si="436"/>
        <v>0</v>
      </c>
      <c r="AL610" s="30">
        <f t="shared" si="436"/>
        <v>0</v>
      </c>
      <c r="AM610" s="30">
        <f t="shared" si="436"/>
        <v>0</v>
      </c>
      <c r="AN610" s="30">
        <f t="shared" si="436"/>
        <v>0</v>
      </c>
      <c r="AO610" s="30">
        <f t="shared" si="436"/>
        <v>0</v>
      </c>
      <c r="AP610" s="30">
        <f t="shared" si="436"/>
        <v>0</v>
      </c>
      <c r="AQ610" s="30">
        <f t="shared" si="436"/>
        <v>0</v>
      </c>
      <c r="AR610" s="30">
        <f t="shared" si="436"/>
        <v>0</v>
      </c>
      <c r="AS610" s="30">
        <f t="shared" si="436"/>
        <v>0</v>
      </c>
      <c r="AT610" s="30">
        <f t="shared" si="436"/>
        <v>0</v>
      </c>
      <c r="AU610" s="30">
        <f t="shared" si="436"/>
        <v>0</v>
      </c>
      <c r="AV610" s="30">
        <f t="shared" si="436"/>
        <v>0</v>
      </c>
      <c r="AW610" s="30">
        <f t="shared" si="436"/>
        <v>0</v>
      </c>
      <c r="AX610" s="30">
        <f t="shared" si="436"/>
        <v>0</v>
      </c>
      <c r="AY610" s="30">
        <f t="shared" si="436"/>
        <v>0</v>
      </c>
      <c r="AZ610" s="30">
        <f t="shared" si="436"/>
        <v>0</v>
      </c>
      <c r="BA610" s="30">
        <f t="shared" si="436"/>
        <v>0</v>
      </c>
      <c r="BB610" s="30">
        <f t="shared" si="436"/>
        <v>0</v>
      </c>
      <c r="BC610" s="30">
        <f t="shared" si="436"/>
        <v>0</v>
      </c>
      <c r="BD610" s="30">
        <f t="shared" si="436"/>
        <v>0</v>
      </c>
      <c r="BE610" s="30">
        <f t="shared" si="436"/>
        <v>0</v>
      </c>
      <c r="BF610" s="30">
        <f t="shared" si="436"/>
        <v>0</v>
      </c>
      <c r="BG610" s="31">
        <f>SUM(F610:BF610)</f>
        <v>0</v>
      </c>
    </row>
    <row r="611" spans="1:62" ht="12.95" customHeight="1" x14ac:dyDescent="0.2">
      <c r="A611" s="405"/>
      <c r="B611" s="372"/>
      <c r="C611" s="360"/>
      <c r="D611" s="364"/>
      <c r="E611" s="65"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37">SUM(F611:BF611)</f>
        <v>0</v>
      </c>
    </row>
    <row r="612" spans="1:62" ht="12.95" customHeight="1" x14ac:dyDescent="0.2">
      <c r="A612" s="405"/>
      <c r="B612" s="372"/>
      <c r="C612" s="360"/>
      <c r="D612" s="365"/>
      <c r="E612" s="65"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37"/>
        <v>0</v>
      </c>
    </row>
    <row r="613" spans="1:62" ht="12.95" customHeight="1" x14ac:dyDescent="0.2">
      <c r="A613" s="405"/>
      <c r="B613" s="372"/>
      <c r="C613" s="361"/>
      <c r="D613" s="366" t="str">
        <f>Parameters!$B$11</f>
        <v>Hosp.</v>
      </c>
      <c r="E613" s="66" t="str">
        <f>Parameters!$B$14</f>
        <v>Total</v>
      </c>
      <c r="F613" s="14">
        <f t="shared" ref="F613:BF613" si="438">F614+F615</f>
        <v>0</v>
      </c>
      <c r="G613" s="14">
        <f t="shared" si="438"/>
        <v>0</v>
      </c>
      <c r="H613" s="14">
        <f t="shared" si="438"/>
        <v>0</v>
      </c>
      <c r="I613" s="14">
        <f t="shared" si="438"/>
        <v>0</v>
      </c>
      <c r="J613" s="14">
        <f t="shared" si="438"/>
        <v>0</v>
      </c>
      <c r="K613" s="14">
        <f t="shared" si="438"/>
        <v>0</v>
      </c>
      <c r="L613" s="14">
        <f t="shared" si="438"/>
        <v>0</v>
      </c>
      <c r="M613" s="14">
        <f t="shared" si="438"/>
        <v>0</v>
      </c>
      <c r="N613" s="14">
        <f t="shared" si="438"/>
        <v>0</v>
      </c>
      <c r="O613" s="14">
        <f t="shared" si="438"/>
        <v>0</v>
      </c>
      <c r="P613" s="14">
        <f t="shared" si="438"/>
        <v>0</v>
      </c>
      <c r="Q613" s="14">
        <f t="shared" si="438"/>
        <v>0</v>
      </c>
      <c r="R613" s="14">
        <f t="shared" si="438"/>
        <v>0</v>
      </c>
      <c r="S613" s="14">
        <f t="shared" si="438"/>
        <v>0</v>
      </c>
      <c r="T613" s="14">
        <f t="shared" si="438"/>
        <v>0</v>
      </c>
      <c r="U613" s="14">
        <f t="shared" si="438"/>
        <v>0</v>
      </c>
      <c r="V613" s="14">
        <f t="shared" si="438"/>
        <v>0</v>
      </c>
      <c r="W613" s="14">
        <f t="shared" si="438"/>
        <v>0</v>
      </c>
      <c r="X613" s="14">
        <f t="shared" si="438"/>
        <v>0</v>
      </c>
      <c r="Y613" s="14">
        <f t="shared" si="438"/>
        <v>0</v>
      </c>
      <c r="Z613" s="14">
        <f t="shared" si="438"/>
        <v>0</v>
      </c>
      <c r="AA613" s="14">
        <f t="shared" si="438"/>
        <v>0</v>
      </c>
      <c r="AB613" s="14">
        <f t="shared" si="438"/>
        <v>0</v>
      </c>
      <c r="AC613" s="14">
        <f t="shared" si="438"/>
        <v>0</v>
      </c>
      <c r="AD613" s="14">
        <f t="shared" si="438"/>
        <v>0</v>
      </c>
      <c r="AE613" s="14">
        <f t="shared" si="438"/>
        <v>0</v>
      </c>
      <c r="AF613" s="14">
        <f t="shared" si="438"/>
        <v>0</v>
      </c>
      <c r="AG613" s="14">
        <f t="shared" si="438"/>
        <v>0</v>
      </c>
      <c r="AH613" s="14">
        <f t="shared" si="438"/>
        <v>0</v>
      </c>
      <c r="AI613" s="14">
        <f t="shared" si="438"/>
        <v>0</v>
      </c>
      <c r="AJ613" s="14">
        <f t="shared" si="438"/>
        <v>0</v>
      </c>
      <c r="AK613" s="14">
        <f t="shared" si="438"/>
        <v>0</v>
      </c>
      <c r="AL613" s="14">
        <f t="shared" si="438"/>
        <v>0</v>
      </c>
      <c r="AM613" s="14">
        <f t="shared" si="438"/>
        <v>0</v>
      </c>
      <c r="AN613" s="14">
        <f t="shared" si="438"/>
        <v>0</v>
      </c>
      <c r="AO613" s="14">
        <f t="shared" si="438"/>
        <v>0</v>
      </c>
      <c r="AP613" s="14">
        <f t="shared" si="438"/>
        <v>0</v>
      </c>
      <c r="AQ613" s="14">
        <f t="shared" si="438"/>
        <v>0</v>
      </c>
      <c r="AR613" s="14">
        <f t="shared" si="438"/>
        <v>0</v>
      </c>
      <c r="AS613" s="14">
        <f t="shared" si="438"/>
        <v>0</v>
      </c>
      <c r="AT613" s="14">
        <f t="shared" si="438"/>
        <v>0</v>
      </c>
      <c r="AU613" s="14">
        <f t="shared" si="438"/>
        <v>0</v>
      </c>
      <c r="AV613" s="14">
        <f t="shared" si="438"/>
        <v>0</v>
      </c>
      <c r="AW613" s="14">
        <f t="shared" si="438"/>
        <v>0</v>
      </c>
      <c r="AX613" s="14">
        <f t="shared" si="438"/>
        <v>0</v>
      </c>
      <c r="AY613" s="14">
        <f t="shared" si="438"/>
        <v>0</v>
      </c>
      <c r="AZ613" s="14">
        <f t="shared" si="438"/>
        <v>0</v>
      </c>
      <c r="BA613" s="14">
        <f t="shared" si="438"/>
        <v>0</v>
      </c>
      <c r="BB613" s="14">
        <f t="shared" si="438"/>
        <v>0</v>
      </c>
      <c r="BC613" s="14">
        <f t="shared" si="438"/>
        <v>0</v>
      </c>
      <c r="BD613" s="14">
        <f t="shared" si="438"/>
        <v>0</v>
      </c>
      <c r="BE613" s="14">
        <f t="shared" si="438"/>
        <v>0</v>
      </c>
      <c r="BF613" s="14">
        <f t="shared" si="438"/>
        <v>0</v>
      </c>
      <c r="BG613" s="29">
        <f t="shared" si="437"/>
        <v>0</v>
      </c>
    </row>
    <row r="614" spans="1:62" ht="12.95" customHeight="1" x14ac:dyDescent="0.2">
      <c r="A614" s="405"/>
      <c r="B614" s="372"/>
      <c r="C614" s="361"/>
      <c r="D614" s="367"/>
      <c r="E614" s="43"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37"/>
        <v>0</v>
      </c>
    </row>
    <row r="615" spans="1:62" ht="12.95" customHeight="1" x14ac:dyDescent="0.2">
      <c r="A615" s="405"/>
      <c r="B615" s="372"/>
      <c r="C615" s="361"/>
      <c r="D615" s="368"/>
      <c r="E615" s="43"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37"/>
        <v>0</v>
      </c>
    </row>
    <row r="616" spans="1:62" ht="12.95" customHeight="1" x14ac:dyDescent="0.2">
      <c r="A616" s="405"/>
      <c r="B616" s="372"/>
      <c r="C616" s="361"/>
      <c r="D616" s="369" t="str">
        <f>Parameters!$B$12</f>
        <v>ICU</v>
      </c>
      <c r="E616" s="66" t="str">
        <f>Parameters!$B$14</f>
        <v>Total</v>
      </c>
      <c r="F616" s="14">
        <f t="shared" ref="F616:BF616" si="439">F617+F618</f>
        <v>0</v>
      </c>
      <c r="G616" s="14">
        <f t="shared" si="439"/>
        <v>0</v>
      </c>
      <c r="H616" s="14">
        <f t="shared" si="439"/>
        <v>0</v>
      </c>
      <c r="I616" s="14">
        <f t="shared" si="439"/>
        <v>0</v>
      </c>
      <c r="J616" s="14">
        <f t="shared" si="439"/>
        <v>0</v>
      </c>
      <c r="K616" s="14">
        <f t="shared" si="439"/>
        <v>0</v>
      </c>
      <c r="L616" s="14">
        <f t="shared" si="439"/>
        <v>0</v>
      </c>
      <c r="M616" s="14">
        <f t="shared" si="439"/>
        <v>0</v>
      </c>
      <c r="N616" s="14">
        <f t="shared" si="439"/>
        <v>0</v>
      </c>
      <c r="O616" s="14">
        <f t="shared" si="439"/>
        <v>0</v>
      </c>
      <c r="P616" s="14">
        <f t="shared" si="439"/>
        <v>0</v>
      </c>
      <c r="Q616" s="14">
        <f t="shared" si="439"/>
        <v>0</v>
      </c>
      <c r="R616" s="14">
        <f t="shared" si="439"/>
        <v>0</v>
      </c>
      <c r="S616" s="14">
        <f t="shared" si="439"/>
        <v>0</v>
      </c>
      <c r="T616" s="14">
        <f t="shared" si="439"/>
        <v>0</v>
      </c>
      <c r="U616" s="14">
        <f t="shared" si="439"/>
        <v>0</v>
      </c>
      <c r="V616" s="14">
        <f t="shared" si="439"/>
        <v>0</v>
      </c>
      <c r="W616" s="14">
        <f t="shared" si="439"/>
        <v>0</v>
      </c>
      <c r="X616" s="14">
        <f t="shared" si="439"/>
        <v>0</v>
      </c>
      <c r="Y616" s="14">
        <f t="shared" si="439"/>
        <v>0</v>
      </c>
      <c r="Z616" s="14">
        <f t="shared" si="439"/>
        <v>0</v>
      </c>
      <c r="AA616" s="14">
        <f t="shared" si="439"/>
        <v>0</v>
      </c>
      <c r="AB616" s="14">
        <f t="shared" si="439"/>
        <v>0</v>
      </c>
      <c r="AC616" s="14">
        <f t="shared" si="439"/>
        <v>0</v>
      </c>
      <c r="AD616" s="14">
        <f t="shared" si="439"/>
        <v>0</v>
      </c>
      <c r="AE616" s="14">
        <f t="shared" si="439"/>
        <v>0</v>
      </c>
      <c r="AF616" s="14">
        <f t="shared" si="439"/>
        <v>0</v>
      </c>
      <c r="AG616" s="14">
        <f t="shared" si="439"/>
        <v>0</v>
      </c>
      <c r="AH616" s="14">
        <f t="shared" si="439"/>
        <v>0</v>
      </c>
      <c r="AI616" s="14">
        <f t="shared" si="439"/>
        <v>0</v>
      </c>
      <c r="AJ616" s="14">
        <f t="shared" si="439"/>
        <v>0</v>
      </c>
      <c r="AK616" s="14">
        <f t="shared" si="439"/>
        <v>0</v>
      </c>
      <c r="AL616" s="14">
        <f t="shared" si="439"/>
        <v>0</v>
      </c>
      <c r="AM616" s="14">
        <f t="shared" si="439"/>
        <v>0</v>
      </c>
      <c r="AN616" s="14">
        <f t="shared" si="439"/>
        <v>0</v>
      </c>
      <c r="AO616" s="14">
        <f t="shared" si="439"/>
        <v>0</v>
      </c>
      <c r="AP616" s="14">
        <f t="shared" si="439"/>
        <v>0</v>
      </c>
      <c r="AQ616" s="14">
        <f t="shared" si="439"/>
        <v>0</v>
      </c>
      <c r="AR616" s="14">
        <f t="shared" si="439"/>
        <v>0</v>
      </c>
      <c r="AS616" s="14">
        <f t="shared" si="439"/>
        <v>0</v>
      </c>
      <c r="AT616" s="14">
        <f t="shared" si="439"/>
        <v>0</v>
      </c>
      <c r="AU616" s="14">
        <f t="shared" si="439"/>
        <v>0</v>
      </c>
      <c r="AV616" s="14">
        <f t="shared" si="439"/>
        <v>0</v>
      </c>
      <c r="AW616" s="14">
        <f t="shared" si="439"/>
        <v>0</v>
      </c>
      <c r="AX616" s="14">
        <f t="shared" si="439"/>
        <v>0</v>
      </c>
      <c r="AY616" s="14">
        <f t="shared" si="439"/>
        <v>0</v>
      </c>
      <c r="AZ616" s="14">
        <f t="shared" si="439"/>
        <v>0</v>
      </c>
      <c r="BA616" s="14">
        <f t="shared" si="439"/>
        <v>0</v>
      </c>
      <c r="BB616" s="14">
        <f t="shared" si="439"/>
        <v>0</v>
      </c>
      <c r="BC616" s="14">
        <f t="shared" si="439"/>
        <v>0</v>
      </c>
      <c r="BD616" s="14">
        <f t="shared" si="439"/>
        <v>0</v>
      </c>
      <c r="BE616" s="14">
        <f t="shared" si="439"/>
        <v>0</v>
      </c>
      <c r="BF616" s="14">
        <f t="shared" si="439"/>
        <v>0</v>
      </c>
      <c r="BG616" s="29">
        <f t="shared" si="437"/>
        <v>0</v>
      </c>
    </row>
    <row r="617" spans="1:62" ht="12.95" customHeight="1" x14ac:dyDescent="0.2">
      <c r="A617" s="405"/>
      <c r="B617" s="372"/>
      <c r="C617" s="361"/>
      <c r="D617" s="367"/>
      <c r="E617" s="43"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37"/>
        <v>0</v>
      </c>
    </row>
    <row r="618" spans="1:62" ht="12.95" customHeight="1" x14ac:dyDescent="0.2">
      <c r="A618" s="405"/>
      <c r="B618" s="372"/>
      <c r="C618" s="361"/>
      <c r="D618" s="368"/>
      <c r="E618" s="43"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37"/>
        <v>0</v>
      </c>
    </row>
    <row r="619" spans="1:62" ht="12.95" customHeight="1" x14ac:dyDescent="0.2">
      <c r="A619" s="405"/>
      <c r="B619" s="372"/>
      <c r="C619" s="361"/>
      <c r="D619" s="369" t="str">
        <f>Parameters!$B$13</f>
        <v>Death</v>
      </c>
      <c r="E619" s="66" t="str">
        <f>Parameters!$B$14</f>
        <v>Total</v>
      </c>
      <c r="F619" s="14">
        <f t="shared" ref="F619:BF619" si="440">F620+F621</f>
        <v>0</v>
      </c>
      <c r="G619" s="14">
        <f t="shared" si="440"/>
        <v>0</v>
      </c>
      <c r="H619" s="14">
        <f t="shared" si="440"/>
        <v>0</v>
      </c>
      <c r="I619" s="14">
        <f t="shared" si="440"/>
        <v>0</v>
      </c>
      <c r="J619" s="14">
        <f t="shared" si="440"/>
        <v>0</v>
      </c>
      <c r="K619" s="14">
        <f t="shared" si="440"/>
        <v>0</v>
      </c>
      <c r="L619" s="14">
        <f t="shared" si="440"/>
        <v>0</v>
      </c>
      <c r="M619" s="14">
        <f t="shared" si="440"/>
        <v>0</v>
      </c>
      <c r="N619" s="14">
        <f t="shared" si="440"/>
        <v>0</v>
      </c>
      <c r="O619" s="14">
        <f t="shared" si="440"/>
        <v>0</v>
      </c>
      <c r="P619" s="14">
        <f t="shared" si="440"/>
        <v>0</v>
      </c>
      <c r="Q619" s="14">
        <f t="shared" si="440"/>
        <v>0</v>
      </c>
      <c r="R619" s="14">
        <f t="shared" si="440"/>
        <v>0</v>
      </c>
      <c r="S619" s="14">
        <f t="shared" si="440"/>
        <v>0</v>
      </c>
      <c r="T619" s="14">
        <f t="shared" si="440"/>
        <v>0</v>
      </c>
      <c r="U619" s="14">
        <f t="shared" si="440"/>
        <v>0</v>
      </c>
      <c r="V619" s="14">
        <f t="shared" si="440"/>
        <v>0</v>
      </c>
      <c r="W619" s="14">
        <f t="shared" si="440"/>
        <v>0</v>
      </c>
      <c r="X619" s="14">
        <f t="shared" si="440"/>
        <v>0</v>
      </c>
      <c r="Y619" s="14">
        <f t="shared" si="440"/>
        <v>0</v>
      </c>
      <c r="Z619" s="14">
        <f t="shared" si="440"/>
        <v>0</v>
      </c>
      <c r="AA619" s="14">
        <f t="shared" si="440"/>
        <v>0</v>
      </c>
      <c r="AB619" s="14">
        <f t="shared" si="440"/>
        <v>0</v>
      </c>
      <c r="AC619" s="14">
        <f t="shared" si="440"/>
        <v>0</v>
      </c>
      <c r="AD619" s="14">
        <f t="shared" si="440"/>
        <v>0</v>
      </c>
      <c r="AE619" s="14">
        <f t="shared" si="440"/>
        <v>0</v>
      </c>
      <c r="AF619" s="14">
        <f t="shared" si="440"/>
        <v>0</v>
      </c>
      <c r="AG619" s="14">
        <f t="shared" si="440"/>
        <v>0</v>
      </c>
      <c r="AH619" s="14">
        <f t="shared" si="440"/>
        <v>0</v>
      </c>
      <c r="AI619" s="14">
        <f t="shared" si="440"/>
        <v>0</v>
      </c>
      <c r="AJ619" s="14">
        <f t="shared" si="440"/>
        <v>0</v>
      </c>
      <c r="AK619" s="14">
        <f t="shared" si="440"/>
        <v>0</v>
      </c>
      <c r="AL619" s="14">
        <f t="shared" si="440"/>
        <v>0</v>
      </c>
      <c r="AM619" s="14">
        <f t="shared" si="440"/>
        <v>0</v>
      </c>
      <c r="AN619" s="14">
        <f t="shared" si="440"/>
        <v>0</v>
      </c>
      <c r="AO619" s="14">
        <f t="shared" si="440"/>
        <v>0</v>
      </c>
      <c r="AP619" s="14">
        <f t="shared" si="440"/>
        <v>0</v>
      </c>
      <c r="AQ619" s="14">
        <f t="shared" si="440"/>
        <v>0</v>
      </c>
      <c r="AR619" s="14">
        <f t="shared" si="440"/>
        <v>0</v>
      </c>
      <c r="AS619" s="14">
        <f t="shared" si="440"/>
        <v>0</v>
      </c>
      <c r="AT619" s="14">
        <f t="shared" si="440"/>
        <v>0</v>
      </c>
      <c r="AU619" s="14">
        <f t="shared" si="440"/>
        <v>0</v>
      </c>
      <c r="AV619" s="14">
        <f t="shared" si="440"/>
        <v>0</v>
      </c>
      <c r="AW619" s="14">
        <f t="shared" si="440"/>
        <v>0</v>
      </c>
      <c r="AX619" s="14">
        <f t="shared" si="440"/>
        <v>0</v>
      </c>
      <c r="AY619" s="14">
        <f t="shared" si="440"/>
        <v>0</v>
      </c>
      <c r="AZ619" s="14">
        <f t="shared" si="440"/>
        <v>0</v>
      </c>
      <c r="BA619" s="14">
        <f t="shared" si="440"/>
        <v>0</v>
      </c>
      <c r="BB619" s="14">
        <f t="shared" si="440"/>
        <v>0</v>
      </c>
      <c r="BC619" s="14">
        <f t="shared" si="440"/>
        <v>0</v>
      </c>
      <c r="BD619" s="14">
        <f t="shared" si="440"/>
        <v>0</v>
      </c>
      <c r="BE619" s="14">
        <f t="shared" si="440"/>
        <v>0</v>
      </c>
      <c r="BF619" s="14">
        <f t="shared" si="440"/>
        <v>0</v>
      </c>
      <c r="BG619" s="29">
        <f t="shared" si="437"/>
        <v>0</v>
      </c>
    </row>
    <row r="620" spans="1:62" ht="12.95" customHeight="1" x14ac:dyDescent="0.2">
      <c r="A620" s="405"/>
      <c r="B620" s="372"/>
      <c r="C620" s="361"/>
      <c r="D620" s="367"/>
      <c r="E620" s="43"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37"/>
        <v>0</v>
      </c>
    </row>
    <row r="621" spans="1:62" ht="12.95" customHeight="1" thickBot="1" x14ac:dyDescent="0.25">
      <c r="A621" s="405"/>
      <c r="B621" s="373"/>
      <c r="C621" s="362"/>
      <c r="D621" s="370"/>
      <c r="E621" s="43"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thickBot="1" x14ac:dyDescent="0.25">
      <c r="A622" s="405"/>
      <c r="B622" s="371" t="str">
        <f>Parameters!$E$6</f>
        <v>Influenza A/H1</v>
      </c>
      <c r="C622" s="416" t="str">
        <f>Parameters!$B$14</f>
        <v>Total</v>
      </c>
      <c r="D622" s="416"/>
      <c r="E622" s="47" t="str">
        <f>Parameters!$B$14</f>
        <v>Total</v>
      </c>
      <c r="F622" s="39">
        <f>F625+F637+F649+F661+F673+F685+F697+F709+F721</f>
        <v>3</v>
      </c>
      <c r="G622" s="39">
        <f t="shared" ref="G622:BF622" si="441">G625+G637+G649+G661+G673+G685+G697+G709+G721</f>
        <v>0</v>
      </c>
      <c r="H622" s="39">
        <f t="shared" si="441"/>
        <v>0</v>
      </c>
      <c r="I622" s="39">
        <f t="shared" si="441"/>
        <v>0</v>
      </c>
      <c r="J622" s="39">
        <f t="shared" si="441"/>
        <v>0</v>
      </c>
      <c r="K622" s="39">
        <f t="shared" si="441"/>
        <v>0</v>
      </c>
      <c r="L622" s="39">
        <f t="shared" si="441"/>
        <v>0</v>
      </c>
      <c r="M622" s="39">
        <f t="shared" si="441"/>
        <v>0</v>
      </c>
      <c r="N622" s="39">
        <f t="shared" si="441"/>
        <v>0</v>
      </c>
      <c r="O622" s="39">
        <f t="shared" si="441"/>
        <v>0</v>
      </c>
      <c r="P622" s="39">
        <f t="shared" si="441"/>
        <v>0</v>
      </c>
      <c r="Q622" s="39">
        <f t="shared" si="441"/>
        <v>0</v>
      </c>
      <c r="R622" s="39">
        <f t="shared" si="441"/>
        <v>0</v>
      </c>
      <c r="S622" s="39">
        <f t="shared" si="441"/>
        <v>0</v>
      </c>
      <c r="T622" s="39">
        <f t="shared" si="441"/>
        <v>0</v>
      </c>
      <c r="U622" s="39">
        <f t="shared" si="441"/>
        <v>0</v>
      </c>
      <c r="V622" s="39">
        <f t="shared" si="441"/>
        <v>0</v>
      </c>
      <c r="W622" s="39">
        <f t="shared" si="441"/>
        <v>0</v>
      </c>
      <c r="X622" s="39">
        <f t="shared" si="441"/>
        <v>0</v>
      </c>
      <c r="Y622" s="39">
        <f t="shared" si="441"/>
        <v>0</v>
      </c>
      <c r="Z622" s="39">
        <f t="shared" si="441"/>
        <v>0</v>
      </c>
      <c r="AA622" s="39">
        <f t="shared" si="441"/>
        <v>0</v>
      </c>
      <c r="AB622" s="39">
        <f t="shared" si="441"/>
        <v>0</v>
      </c>
      <c r="AC622" s="39">
        <f t="shared" si="441"/>
        <v>0</v>
      </c>
      <c r="AD622" s="39">
        <f t="shared" si="441"/>
        <v>0</v>
      </c>
      <c r="AE622" s="39">
        <f t="shared" si="441"/>
        <v>0</v>
      </c>
      <c r="AF622" s="39">
        <f t="shared" si="441"/>
        <v>0</v>
      </c>
      <c r="AG622" s="39">
        <f t="shared" si="441"/>
        <v>0</v>
      </c>
      <c r="AH622" s="39">
        <f t="shared" si="441"/>
        <v>0</v>
      </c>
      <c r="AI622" s="39">
        <f t="shared" si="441"/>
        <v>0</v>
      </c>
      <c r="AJ622" s="39">
        <f t="shared" si="441"/>
        <v>0</v>
      </c>
      <c r="AK622" s="39">
        <f t="shared" si="441"/>
        <v>0</v>
      </c>
      <c r="AL622" s="39">
        <f t="shared" si="441"/>
        <v>0</v>
      </c>
      <c r="AM622" s="39">
        <f t="shared" si="441"/>
        <v>0</v>
      </c>
      <c r="AN622" s="39">
        <f t="shared" si="441"/>
        <v>0</v>
      </c>
      <c r="AO622" s="39">
        <f t="shared" si="441"/>
        <v>0</v>
      </c>
      <c r="AP622" s="39">
        <f t="shared" si="441"/>
        <v>0</v>
      </c>
      <c r="AQ622" s="39">
        <f t="shared" si="441"/>
        <v>0</v>
      </c>
      <c r="AR622" s="39">
        <f t="shared" si="441"/>
        <v>0</v>
      </c>
      <c r="AS622" s="39">
        <f t="shared" si="441"/>
        <v>0</v>
      </c>
      <c r="AT622" s="39">
        <f t="shared" si="441"/>
        <v>0</v>
      </c>
      <c r="AU622" s="39">
        <f t="shared" si="441"/>
        <v>0</v>
      </c>
      <c r="AV622" s="39">
        <f t="shared" si="441"/>
        <v>0</v>
      </c>
      <c r="AW622" s="39">
        <f t="shared" si="441"/>
        <v>0</v>
      </c>
      <c r="AX622" s="39">
        <f t="shared" si="441"/>
        <v>0</v>
      </c>
      <c r="AY622" s="39">
        <f t="shared" si="441"/>
        <v>0</v>
      </c>
      <c r="AZ622" s="39">
        <f t="shared" si="441"/>
        <v>0</v>
      </c>
      <c r="BA622" s="39">
        <f t="shared" si="441"/>
        <v>0</v>
      </c>
      <c r="BB622" s="39">
        <f t="shared" si="441"/>
        <v>0</v>
      </c>
      <c r="BC622" s="39">
        <f t="shared" si="441"/>
        <v>0</v>
      </c>
      <c r="BD622" s="39">
        <f t="shared" si="441"/>
        <v>0</v>
      </c>
      <c r="BE622" s="39">
        <f t="shared" si="441"/>
        <v>0</v>
      </c>
      <c r="BF622" s="39">
        <f t="shared" si="441"/>
        <v>0</v>
      </c>
      <c r="BG622" s="52">
        <f>SUM(F622:BF622)</f>
        <v>3</v>
      </c>
      <c r="BH622" s="374" t="str">
        <f>B622</f>
        <v>Influenza A/H1</v>
      </c>
      <c r="BI622" s="375"/>
      <c r="BJ622" s="376"/>
    </row>
    <row r="623" spans="1:62" ht="12.95" customHeight="1" x14ac:dyDescent="0.2">
      <c r="A623" s="405"/>
      <c r="B623" s="372"/>
      <c r="C623" s="417"/>
      <c r="D623" s="418"/>
      <c r="E623" s="48" t="str">
        <f>Parameters!$B$15</f>
        <v>Fem.</v>
      </c>
      <c r="F623" s="34">
        <f>F626+F638+F650+F662+F674+F686+F698+F710+F722</f>
        <v>1</v>
      </c>
      <c r="G623" s="34">
        <f t="shared" ref="G623:BF623" si="442">G626+G638+G650+G662+G674+G686+G698+G710+G722</f>
        <v>0</v>
      </c>
      <c r="H623" s="34">
        <f t="shared" si="442"/>
        <v>0</v>
      </c>
      <c r="I623" s="34">
        <f t="shared" si="442"/>
        <v>0</v>
      </c>
      <c r="J623" s="34">
        <f t="shared" si="442"/>
        <v>0</v>
      </c>
      <c r="K623" s="34">
        <f t="shared" si="442"/>
        <v>0</v>
      </c>
      <c r="L623" s="34">
        <f t="shared" si="442"/>
        <v>0</v>
      </c>
      <c r="M623" s="34">
        <f t="shared" si="442"/>
        <v>0</v>
      </c>
      <c r="N623" s="34">
        <f t="shared" si="442"/>
        <v>0</v>
      </c>
      <c r="O623" s="34">
        <f t="shared" si="442"/>
        <v>0</v>
      </c>
      <c r="P623" s="34">
        <f t="shared" si="442"/>
        <v>0</v>
      </c>
      <c r="Q623" s="34">
        <f t="shared" si="442"/>
        <v>0</v>
      </c>
      <c r="R623" s="34">
        <f t="shared" si="442"/>
        <v>0</v>
      </c>
      <c r="S623" s="34">
        <f t="shared" si="442"/>
        <v>0</v>
      </c>
      <c r="T623" s="34">
        <f t="shared" si="442"/>
        <v>0</v>
      </c>
      <c r="U623" s="34">
        <f t="shared" si="442"/>
        <v>0</v>
      </c>
      <c r="V623" s="34">
        <f t="shared" si="442"/>
        <v>0</v>
      </c>
      <c r="W623" s="34">
        <f t="shared" si="442"/>
        <v>0</v>
      </c>
      <c r="X623" s="34">
        <f t="shared" si="442"/>
        <v>0</v>
      </c>
      <c r="Y623" s="34">
        <f t="shared" si="442"/>
        <v>0</v>
      </c>
      <c r="Z623" s="34">
        <f t="shared" si="442"/>
        <v>0</v>
      </c>
      <c r="AA623" s="34">
        <f t="shared" si="442"/>
        <v>0</v>
      </c>
      <c r="AB623" s="34">
        <f t="shared" si="442"/>
        <v>0</v>
      </c>
      <c r="AC623" s="34">
        <f t="shared" si="442"/>
        <v>0</v>
      </c>
      <c r="AD623" s="34">
        <f t="shared" si="442"/>
        <v>0</v>
      </c>
      <c r="AE623" s="34">
        <f t="shared" si="442"/>
        <v>0</v>
      </c>
      <c r="AF623" s="34">
        <f t="shared" si="442"/>
        <v>0</v>
      </c>
      <c r="AG623" s="34">
        <f t="shared" si="442"/>
        <v>0</v>
      </c>
      <c r="AH623" s="34">
        <f t="shared" si="442"/>
        <v>0</v>
      </c>
      <c r="AI623" s="34">
        <f t="shared" si="442"/>
        <v>0</v>
      </c>
      <c r="AJ623" s="34">
        <f t="shared" si="442"/>
        <v>0</v>
      </c>
      <c r="AK623" s="34">
        <f t="shared" si="442"/>
        <v>0</v>
      </c>
      <c r="AL623" s="34">
        <f t="shared" si="442"/>
        <v>0</v>
      </c>
      <c r="AM623" s="34">
        <f t="shared" si="442"/>
        <v>0</v>
      </c>
      <c r="AN623" s="34">
        <f t="shared" si="442"/>
        <v>0</v>
      </c>
      <c r="AO623" s="34">
        <f t="shared" si="442"/>
        <v>0</v>
      </c>
      <c r="AP623" s="34">
        <f t="shared" si="442"/>
        <v>0</v>
      </c>
      <c r="AQ623" s="34">
        <f t="shared" si="442"/>
        <v>0</v>
      </c>
      <c r="AR623" s="34">
        <f t="shared" si="442"/>
        <v>0</v>
      </c>
      <c r="AS623" s="34">
        <f t="shared" si="442"/>
        <v>0</v>
      </c>
      <c r="AT623" s="34">
        <f t="shared" si="442"/>
        <v>0</v>
      </c>
      <c r="AU623" s="34">
        <f t="shared" si="442"/>
        <v>0</v>
      </c>
      <c r="AV623" s="34">
        <f t="shared" si="442"/>
        <v>0</v>
      </c>
      <c r="AW623" s="34">
        <f t="shared" si="442"/>
        <v>0</v>
      </c>
      <c r="AX623" s="34">
        <f t="shared" si="442"/>
        <v>0</v>
      </c>
      <c r="AY623" s="34">
        <f t="shared" si="442"/>
        <v>0</v>
      </c>
      <c r="AZ623" s="34">
        <f t="shared" si="442"/>
        <v>0</v>
      </c>
      <c r="BA623" s="34">
        <f t="shared" si="442"/>
        <v>0</v>
      </c>
      <c r="BB623" s="34">
        <f t="shared" si="442"/>
        <v>0</v>
      </c>
      <c r="BC623" s="34">
        <f t="shared" si="442"/>
        <v>0</v>
      </c>
      <c r="BD623" s="34">
        <f t="shared" si="442"/>
        <v>0</v>
      </c>
      <c r="BE623" s="34">
        <f t="shared" si="442"/>
        <v>0</v>
      </c>
      <c r="BF623" s="34">
        <f t="shared" si="442"/>
        <v>0</v>
      </c>
      <c r="BG623" s="40">
        <f>SUM(F623:BF623)</f>
        <v>1</v>
      </c>
      <c r="BH623" s="233" t="str">
        <f>$D625</f>
        <v>Fever</v>
      </c>
      <c r="BI623" s="47" t="str">
        <f t="shared" ref="BI623:BI634" si="443">$E625</f>
        <v>Total</v>
      </c>
      <c r="BJ623" s="57">
        <f>BG622</f>
        <v>3</v>
      </c>
    </row>
    <row r="624" spans="1:62" ht="12.95" customHeight="1" thickBot="1" x14ac:dyDescent="0.25">
      <c r="A624" s="405"/>
      <c r="B624" s="372"/>
      <c r="C624" s="419"/>
      <c r="D624" s="420"/>
      <c r="E624" s="49" t="str">
        <f>Parameters!$B$16</f>
        <v>Male</v>
      </c>
      <c r="F624" s="50">
        <f>F627+F639+F651+F663+F675+F687+F699+F711+F723</f>
        <v>2</v>
      </c>
      <c r="G624" s="50">
        <f t="shared" ref="G624:BF624" si="444">G627+G639+G651+G663+G675+G687+G699+G711+G723</f>
        <v>0</v>
      </c>
      <c r="H624" s="50">
        <f t="shared" si="444"/>
        <v>0</v>
      </c>
      <c r="I624" s="50">
        <f t="shared" si="444"/>
        <v>0</v>
      </c>
      <c r="J624" s="50">
        <f t="shared" si="444"/>
        <v>0</v>
      </c>
      <c r="K624" s="50">
        <f t="shared" si="444"/>
        <v>0</v>
      </c>
      <c r="L624" s="50">
        <f t="shared" si="444"/>
        <v>0</v>
      </c>
      <c r="M624" s="50">
        <f t="shared" si="444"/>
        <v>0</v>
      </c>
      <c r="N624" s="50">
        <f t="shared" si="444"/>
        <v>0</v>
      </c>
      <c r="O624" s="50">
        <f t="shared" si="444"/>
        <v>0</v>
      </c>
      <c r="P624" s="50">
        <f t="shared" si="444"/>
        <v>0</v>
      </c>
      <c r="Q624" s="50">
        <f t="shared" si="444"/>
        <v>0</v>
      </c>
      <c r="R624" s="50">
        <f t="shared" si="444"/>
        <v>0</v>
      </c>
      <c r="S624" s="50">
        <f t="shared" si="444"/>
        <v>0</v>
      </c>
      <c r="T624" s="50">
        <f t="shared" si="444"/>
        <v>0</v>
      </c>
      <c r="U624" s="50">
        <f t="shared" si="444"/>
        <v>0</v>
      </c>
      <c r="V624" s="50">
        <f t="shared" si="444"/>
        <v>0</v>
      </c>
      <c r="W624" s="50">
        <f t="shared" si="444"/>
        <v>0</v>
      </c>
      <c r="X624" s="50">
        <f t="shared" si="444"/>
        <v>0</v>
      </c>
      <c r="Y624" s="50">
        <f t="shared" si="444"/>
        <v>0</v>
      </c>
      <c r="Z624" s="50">
        <f t="shared" si="444"/>
        <v>0</v>
      </c>
      <c r="AA624" s="50">
        <f t="shared" si="444"/>
        <v>0</v>
      </c>
      <c r="AB624" s="50">
        <f t="shared" si="444"/>
        <v>0</v>
      </c>
      <c r="AC624" s="50">
        <f t="shared" si="444"/>
        <v>0</v>
      </c>
      <c r="AD624" s="50">
        <f t="shared" si="444"/>
        <v>0</v>
      </c>
      <c r="AE624" s="50">
        <f t="shared" si="444"/>
        <v>0</v>
      </c>
      <c r="AF624" s="50">
        <f t="shared" si="444"/>
        <v>0</v>
      </c>
      <c r="AG624" s="50">
        <f t="shared" si="444"/>
        <v>0</v>
      </c>
      <c r="AH624" s="50">
        <f t="shared" si="444"/>
        <v>0</v>
      </c>
      <c r="AI624" s="50">
        <f t="shared" si="444"/>
        <v>0</v>
      </c>
      <c r="AJ624" s="50">
        <f t="shared" si="444"/>
        <v>0</v>
      </c>
      <c r="AK624" s="50">
        <f t="shared" si="444"/>
        <v>0</v>
      </c>
      <c r="AL624" s="50">
        <f t="shared" si="444"/>
        <v>0</v>
      </c>
      <c r="AM624" s="50">
        <f t="shared" si="444"/>
        <v>0</v>
      </c>
      <c r="AN624" s="50">
        <f t="shared" si="444"/>
        <v>0</v>
      </c>
      <c r="AO624" s="50">
        <f t="shared" si="444"/>
        <v>0</v>
      </c>
      <c r="AP624" s="50">
        <f t="shared" si="444"/>
        <v>0</v>
      </c>
      <c r="AQ624" s="50">
        <f t="shared" si="444"/>
        <v>0</v>
      </c>
      <c r="AR624" s="50">
        <f t="shared" si="444"/>
        <v>0</v>
      </c>
      <c r="AS624" s="50">
        <f t="shared" si="444"/>
        <v>0</v>
      </c>
      <c r="AT624" s="50">
        <f t="shared" si="444"/>
        <v>0</v>
      </c>
      <c r="AU624" s="50">
        <f t="shared" si="444"/>
        <v>0</v>
      </c>
      <c r="AV624" s="50">
        <f t="shared" si="444"/>
        <v>0</v>
      </c>
      <c r="AW624" s="50">
        <f t="shared" si="444"/>
        <v>0</v>
      </c>
      <c r="AX624" s="50">
        <f t="shared" si="444"/>
        <v>0</v>
      </c>
      <c r="AY624" s="50">
        <f t="shared" si="444"/>
        <v>0</v>
      </c>
      <c r="AZ624" s="50">
        <f t="shared" si="444"/>
        <v>0</v>
      </c>
      <c r="BA624" s="50">
        <f t="shared" si="444"/>
        <v>0</v>
      </c>
      <c r="BB624" s="50">
        <f t="shared" si="444"/>
        <v>0</v>
      </c>
      <c r="BC624" s="50">
        <f t="shared" si="444"/>
        <v>0</v>
      </c>
      <c r="BD624" s="50">
        <f t="shared" si="444"/>
        <v>0</v>
      </c>
      <c r="BE624" s="50">
        <f t="shared" si="444"/>
        <v>0</v>
      </c>
      <c r="BF624" s="50">
        <f t="shared" si="444"/>
        <v>0</v>
      </c>
      <c r="BG624" s="51">
        <f>SUM(F624:BF624)</f>
        <v>2</v>
      </c>
      <c r="BH624" s="234"/>
      <c r="BI624" s="61" t="str">
        <f t="shared" si="443"/>
        <v>Fem.</v>
      </c>
      <c r="BJ624" s="58">
        <f>BG623</f>
        <v>1</v>
      </c>
    </row>
    <row r="625" spans="1:63" ht="12.95" customHeight="1" x14ac:dyDescent="0.2">
      <c r="A625" s="405"/>
      <c r="B625" s="372"/>
      <c r="C625" s="360" t="str">
        <f>Parameters!$C$3</f>
        <v>&lt; 6 m.</v>
      </c>
      <c r="D625" s="363" t="str">
        <f>Parameters!$B$10</f>
        <v>Fever</v>
      </c>
      <c r="E625" s="64" t="str">
        <f>Parameters!$B$14</f>
        <v>Total</v>
      </c>
      <c r="F625" s="30">
        <f>F626+F627</f>
        <v>3</v>
      </c>
      <c r="G625" s="30">
        <f t="shared" ref="G625:BF625" si="445">G626+G627</f>
        <v>0</v>
      </c>
      <c r="H625" s="30">
        <f t="shared" si="445"/>
        <v>0</v>
      </c>
      <c r="I625" s="30">
        <f t="shared" si="445"/>
        <v>0</v>
      </c>
      <c r="J625" s="30">
        <f t="shared" si="445"/>
        <v>0</v>
      </c>
      <c r="K625" s="30">
        <f t="shared" si="445"/>
        <v>0</v>
      </c>
      <c r="L625" s="30">
        <f t="shared" si="445"/>
        <v>0</v>
      </c>
      <c r="M625" s="30">
        <f t="shared" si="445"/>
        <v>0</v>
      </c>
      <c r="N625" s="30">
        <f t="shared" si="445"/>
        <v>0</v>
      </c>
      <c r="O625" s="30">
        <f t="shared" si="445"/>
        <v>0</v>
      </c>
      <c r="P625" s="30">
        <f t="shared" si="445"/>
        <v>0</v>
      </c>
      <c r="Q625" s="30">
        <f t="shared" si="445"/>
        <v>0</v>
      </c>
      <c r="R625" s="30">
        <f t="shared" si="445"/>
        <v>0</v>
      </c>
      <c r="S625" s="30">
        <f t="shared" si="445"/>
        <v>0</v>
      </c>
      <c r="T625" s="30">
        <f t="shared" si="445"/>
        <v>0</v>
      </c>
      <c r="U625" s="30">
        <f t="shared" si="445"/>
        <v>0</v>
      </c>
      <c r="V625" s="30">
        <f t="shared" si="445"/>
        <v>0</v>
      </c>
      <c r="W625" s="30">
        <f t="shared" si="445"/>
        <v>0</v>
      </c>
      <c r="X625" s="30">
        <f t="shared" si="445"/>
        <v>0</v>
      </c>
      <c r="Y625" s="30">
        <f t="shared" si="445"/>
        <v>0</v>
      </c>
      <c r="Z625" s="30">
        <f t="shared" si="445"/>
        <v>0</v>
      </c>
      <c r="AA625" s="30">
        <f t="shared" si="445"/>
        <v>0</v>
      </c>
      <c r="AB625" s="30">
        <f t="shared" si="445"/>
        <v>0</v>
      </c>
      <c r="AC625" s="30">
        <f t="shared" si="445"/>
        <v>0</v>
      </c>
      <c r="AD625" s="30">
        <f t="shared" si="445"/>
        <v>0</v>
      </c>
      <c r="AE625" s="30">
        <f t="shared" si="445"/>
        <v>0</v>
      </c>
      <c r="AF625" s="30">
        <f t="shared" si="445"/>
        <v>0</v>
      </c>
      <c r="AG625" s="30">
        <f t="shared" si="445"/>
        <v>0</v>
      </c>
      <c r="AH625" s="30">
        <f t="shared" si="445"/>
        <v>0</v>
      </c>
      <c r="AI625" s="30">
        <f t="shared" si="445"/>
        <v>0</v>
      </c>
      <c r="AJ625" s="30">
        <f t="shared" si="445"/>
        <v>0</v>
      </c>
      <c r="AK625" s="30">
        <f t="shared" si="445"/>
        <v>0</v>
      </c>
      <c r="AL625" s="30">
        <f t="shared" si="445"/>
        <v>0</v>
      </c>
      <c r="AM625" s="30">
        <f t="shared" si="445"/>
        <v>0</v>
      </c>
      <c r="AN625" s="30">
        <f t="shared" si="445"/>
        <v>0</v>
      </c>
      <c r="AO625" s="30">
        <f t="shared" si="445"/>
        <v>0</v>
      </c>
      <c r="AP625" s="30">
        <f t="shared" si="445"/>
        <v>0</v>
      </c>
      <c r="AQ625" s="30">
        <f t="shared" si="445"/>
        <v>0</v>
      </c>
      <c r="AR625" s="30">
        <f t="shared" si="445"/>
        <v>0</v>
      </c>
      <c r="AS625" s="30">
        <f t="shared" si="445"/>
        <v>0</v>
      </c>
      <c r="AT625" s="30">
        <f t="shared" si="445"/>
        <v>0</v>
      </c>
      <c r="AU625" s="30">
        <f t="shared" si="445"/>
        <v>0</v>
      </c>
      <c r="AV625" s="30">
        <f t="shared" si="445"/>
        <v>0</v>
      </c>
      <c r="AW625" s="30">
        <f t="shared" si="445"/>
        <v>0</v>
      </c>
      <c r="AX625" s="30">
        <f t="shared" si="445"/>
        <v>0</v>
      </c>
      <c r="AY625" s="30">
        <f t="shared" si="445"/>
        <v>0</v>
      </c>
      <c r="AZ625" s="30">
        <f t="shared" si="445"/>
        <v>0</v>
      </c>
      <c r="BA625" s="30">
        <f t="shared" si="445"/>
        <v>0</v>
      </c>
      <c r="BB625" s="30">
        <f t="shared" si="445"/>
        <v>0</v>
      </c>
      <c r="BC625" s="30">
        <f t="shared" si="445"/>
        <v>0</v>
      </c>
      <c r="BD625" s="30">
        <f t="shared" si="445"/>
        <v>0</v>
      </c>
      <c r="BE625" s="30">
        <f t="shared" si="445"/>
        <v>0</v>
      </c>
      <c r="BF625" s="30">
        <f t="shared" si="445"/>
        <v>0</v>
      </c>
      <c r="BG625" s="31">
        <f>SUM(F625:BF625)</f>
        <v>3</v>
      </c>
      <c r="BH625" s="235"/>
      <c r="BI625" s="61" t="str">
        <f t="shared" si="443"/>
        <v>Male</v>
      </c>
      <c r="BJ625" s="58">
        <f>BG624</f>
        <v>2</v>
      </c>
    </row>
    <row r="626" spans="1:63" ht="12.95" customHeight="1" x14ac:dyDescent="0.2">
      <c r="A626" s="405"/>
      <c r="B626" s="372"/>
      <c r="C626" s="360"/>
      <c r="D626" s="364"/>
      <c r="E626" s="65" t="str">
        <f>Parameters!$B$15</f>
        <v>Fem.</v>
      </c>
      <c r="F626" s="27">
        <v>1</v>
      </c>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8">
        <f t="shared" ref="BG626:BG635" si="446">SUM(F626:BF626)</f>
        <v>1</v>
      </c>
      <c r="BH626" s="228" t="str">
        <f>$D628</f>
        <v>Hosp.</v>
      </c>
      <c r="BI626" s="66" t="str">
        <f t="shared" si="443"/>
        <v>Total</v>
      </c>
      <c r="BJ626" s="19">
        <f>SUM(BJ627:BJ628)</f>
        <v>7</v>
      </c>
    </row>
    <row r="627" spans="1:63" ht="12.95" customHeight="1" x14ac:dyDescent="0.2">
      <c r="A627" s="405"/>
      <c r="B627" s="372"/>
      <c r="C627" s="360"/>
      <c r="D627" s="365"/>
      <c r="E627" s="65" t="str">
        <f>Parameters!$B$16</f>
        <v>Male</v>
      </c>
      <c r="F627" s="27">
        <v>2</v>
      </c>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8">
        <f t="shared" si="446"/>
        <v>2</v>
      </c>
      <c r="BH627" s="229"/>
      <c r="BI627" s="43" t="str">
        <f t="shared" si="443"/>
        <v>Fem.</v>
      </c>
      <c r="BJ627" s="37">
        <f>BG629+BG641+BG653+BG665+BG677+BG689+BG701+BG713+BG725</f>
        <v>3</v>
      </c>
    </row>
    <row r="628" spans="1:63" ht="12.95" customHeight="1" x14ac:dyDescent="0.2">
      <c r="A628" s="405"/>
      <c r="B628" s="372"/>
      <c r="C628" s="361"/>
      <c r="D628" s="366" t="str">
        <f>Parameters!$B$11</f>
        <v>Hosp.</v>
      </c>
      <c r="E628" s="66" t="str">
        <f>Parameters!$B$14</f>
        <v>Total</v>
      </c>
      <c r="F628" s="14">
        <f>F629+F630</f>
        <v>7</v>
      </c>
      <c r="G628" s="14">
        <f t="shared" ref="G628:BF628" si="447">G629+G630</f>
        <v>0</v>
      </c>
      <c r="H628" s="14">
        <f t="shared" si="447"/>
        <v>0</v>
      </c>
      <c r="I628" s="14">
        <f t="shared" si="447"/>
        <v>0</v>
      </c>
      <c r="J628" s="14">
        <f t="shared" si="447"/>
        <v>0</v>
      </c>
      <c r="K628" s="14">
        <f t="shared" si="447"/>
        <v>0</v>
      </c>
      <c r="L628" s="14">
        <f t="shared" si="447"/>
        <v>0</v>
      </c>
      <c r="M628" s="14">
        <f t="shared" si="447"/>
        <v>0</v>
      </c>
      <c r="N628" s="14">
        <f t="shared" si="447"/>
        <v>0</v>
      </c>
      <c r="O628" s="14">
        <f t="shared" si="447"/>
        <v>0</v>
      </c>
      <c r="P628" s="14">
        <f t="shared" si="447"/>
        <v>0</v>
      </c>
      <c r="Q628" s="14">
        <f t="shared" si="447"/>
        <v>0</v>
      </c>
      <c r="R628" s="14">
        <f t="shared" si="447"/>
        <v>0</v>
      </c>
      <c r="S628" s="14">
        <f t="shared" si="447"/>
        <v>0</v>
      </c>
      <c r="T628" s="14">
        <f t="shared" si="447"/>
        <v>0</v>
      </c>
      <c r="U628" s="14">
        <f t="shared" si="447"/>
        <v>0</v>
      </c>
      <c r="V628" s="14">
        <f t="shared" si="447"/>
        <v>0</v>
      </c>
      <c r="W628" s="14">
        <f t="shared" si="447"/>
        <v>0</v>
      </c>
      <c r="X628" s="14">
        <f t="shared" si="447"/>
        <v>0</v>
      </c>
      <c r="Y628" s="14">
        <f t="shared" si="447"/>
        <v>0</v>
      </c>
      <c r="Z628" s="14">
        <f t="shared" si="447"/>
        <v>0</v>
      </c>
      <c r="AA628" s="14">
        <f t="shared" si="447"/>
        <v>0</v>
      </c>
      <c r="AB628" s="14">
        <f t="shared" si="447"/>
        <v>0</v>
      </c>
      <c r="AC628" s="14">
        <f t="shared" si="447"/>
        <v>0</v>
      </c>
      <c r="AD628" s="14">
        <f t="shared" si="447"/>
        <v>0</v>
      </c>
      <c r="AE628" s="14">
        <f t="shared" si="447"/>
        <v>0</v>
      </c>
      <c r="AF628" s="14">
        <f t="shared" si="447"/>
        <v>0</v>
      </c>
      <c r="AG628" s="14">
        <f t="shared" si="447"/>
        <v>0</v>
      </c>
      <c r="AH628" s="14">
        <f t="shared" si="447"/>
        <v>0</v>
      </c>
      <c r="AI628" s="14">
        <f t="shared" si="447"/>
        <v>0</v>
      </c>
      <c r="AJ628" s="14">
        <f t="shared" si="447"/>
        <v>0</v>
      </c>
      <c r="AK628" s="14">
        <f t="shared" si="447"/>
        <v>0</v>
      </c>
      <c r="AL628" s="14">
        <f t="shared" si="447"/>
        <v>0</v>
      </c>
      <c r="AM628" s="14">
        <f t="shared" si="447"/>
        <v>0</v>
      </c>
      <c r="AN628" s="14">
        <f t="shared" si="447"/>
        <v>0</v>
      </c>
      <c r="AO628" s="14">
        <f t="shared" si="447"/>
        <v>0</v>
      </c>
      <c r="AP628" s="14">
        <f t="shared" si="447"/>
        <v>0</v>
      </c>
      <c r="AQ628" s="14">
        <f t="shared" si="447"/>
        <v>0</v>
      </c>
      <c r="AR628" s="14">
        <f t="shared" si="447"/>
        <v>0</v>
      </c>
      <c r="AS628" s="14">
        <f t="shared" si="447"/>
        <v>0</v>
      </c>
      <c r="AT628" s="14">
        <f t="shared" si="447"/>
        <v>0</v>
      </c>
      <c r="AU628" s="14">
        <f t="shared" si="447"/>
        <v>0</v>
      </c>
      <c r="AV628" s="14">
        <f t="shared" si="447"/>
        <v>0</v>
      </c>
      <c r="AW628" s="14">
        <f t="shared" si="447"/>
        <v>0</v>
      </c>
      <c r="AX628" s="14">
        <f t="shared" si="447"/>
        <v>0</v>
      </c>
      <c r="AY628" s="14">
        <f t="shared" si="447"/>
        <v>0</v>
      </c>
      <c r="AZ628" s="14">
        <f t="shared" si="447"/>
        <v>0</v>
      </c>
      <c r="BA628" s="14">
        <f t="shared" si="447"/>
        <v>0</v>
      </c>
      <c r="BB628" s="14">
        <f t="shared" si="447"/>
        <v>0</v>
      </c>
      <c r="BC628" s="14">
        <f t="shared" si="447"/>
        <v>0</v>
      </c>
      <c r="BD628" s="14">
        <f t="shared" si="447"/>
        <v>0</v>
      </c>
      <c r="BE628" s="14">
        <f t="shared" si="447"/>
        <v>0</v>
      </c>
      <c r="BF628" s="14">
        <f t="shared" si="447"/>
        <v>0</v>
      </c>
      <c r="BG628" s="29">
        <f t="shared" si="446"/>
        <v>7</v>
      </c>
      <c r="BH628" s="230"/>
      <c r="BI628" s="43" t="str">
        <f t="shared" si="443"/>
        <v>Male</v>
      </c>
      <c r="BJ628" s="37">
        <f>BG630+BG642+BG654+BG666+BG678+BG690+BG702+BG714+BG726</f>
        <v>4</v>
      </c>
    </row>
    <row r="629" spans="1:63" ht="12.95" customHeight="1" x14ac:dyDescent="0.2">
      <c r="A629" s="405"/>
      <c r="B629" s="372"/>
      <c r="C629" s="361"/>
      <c r="D629" s="367"/>
      <c r="E629" s="43" t="str">
        <f>Parameters!$B$15</f>
        <v>Fem.</v>
      </c>
      <c r="F629" s="11">
        <v>3</v>
      </c>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46"/>
        <v>3</v>
      </c>
      <c r="BH629" s="228" t="str">
        <f>$D631</f>
        <v>ICU</v>
      </c>
      <c r="BI629" s="66" t="str">
        <f t="shared" si="443"/>
        <v>Total</v>
      </c>
      <c r="BJ629" s="19">
        <f>SUM(BJ630:BJ631)</f>
        <v>11</v>
      </c>
    </row>
    <row r="630" spans="1:63" ht="12.95" customHeight="1" x14ac:dyDescent="0.2">
      <c r="A630" s="405"/>
      <c r="B630" s="372"/>
      <c r="C630" s="361"/>
      <c r="D630" s="368"/>
      <c r="E630" s="43" t="str">
        <f>Parameters!$B$16</f>
        <v>Male</v>
      </c>
      <c r="F630" s="11">
        <v>4</v>
      </c>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46"/>
        <v>4</v>
      </c>
      <c r="BH630" s="229"/>
      <c r="BI630" s="43" t="str">
        <f t="shared" si="443"/>
        <v>Fem.</v>
      </c>
      <c r="BJ630" s="37">
        <f>BG632+BG644+BG656+BG668+BG680+BG692+BG704+BG716+BG728</f>
        <v>5</v>
      </c>
    </row>
    <row r="631" spans="1:63" ht="12.95" customHeight="1" x14ac:dyDescent="0.2">
      <c r="A631" s="405"/>
      <c r="B631" s="372"/>
      <c r="C631" s="361"/>
      <c r="D631" s="369" t="str">
        <f>Parameters!$B$12</f>
        <v>ICU</v>
      </c>
      <c r="E631" s="66" t="str">
        <f>Parameters!$B$14</f>
        <v>Total</v>
      </c>
      <c r="F631" s="14">
        <f t="shared" ref="F631:BF631" si="448">F632+F633</f>
        <v>11</v>
      </c>
      <c r="G631" s="14">
        <f t="shared" si="448"/>
        <v>0</v>
      </c>
      <c r="H631" s="14">
        <f t="shared" si="448"/>
        <v>0</v>
      </c>
      <c r="I631" s="14">
        <f t="shared" si="448"/>
        <v>0</v>
      </c>
      <c r="J631" s="14">
        <f t="shared" si="448"/>
        <v>0</v>
      </c>
      <c r="K631" s="14">
        <f t="shared" si="448"/>
        <v>0</v>
      </c>
      <c r="L631" s="14">
        <f t="shared" si="448"/>
        <v>0</v>
      </c>
      <c r="M631" s="14">
        <f t="shared" si="448"/>
        <v>0</v>
      </c>
      <c r="N631" s="14">
        <f t="shared" si="448"/>
        <v>0</v>
      </c>
      <c r="O631" s="14">
        <f t="shared" si="448"/>
        <v>0</v>
      </c>
      <c r="P631" s="14">
        <f t="shared" si="448"/>
        <v>0</v>
      </c>
      <c r="Q631" s="14">
        <f t="shared" si="448"/>
        <v>0</v>
      </c>
      <c r="R631" s="14">
        <f t="shared" si="448"/>
        <v>0</v>
      </c>
      <c r="S631" s="14">
        <f t="shared" si="448"/>
        <v>0</v>
      </c>
      <c r="T631" s="14">
        <f t="shared" si="448"/>
        <v>0</v>
      </c>
      <c r="U631" s="14">
        <f t="shared" si="448"/>
        <v>0</v>
      </c>
      <c r="V631" s="14">
        <f t="shared" si="448"/>
        <v>0</v>
      </c>
      <c r="W631" s="14">
        <f t="shared" si="448"/>
        <v>0</v>
      </c>
      <c r="X631" s="14">
        <f t="shared" si="448"/>
        <v>0</v>
      </c>
      <c r="Y631" s="14">
        <f t="shared" si="448"/>
        <v>0</v>
      </c>
      <c r="Z631" s="14">
        <f t="shared" si="448"/>
        <v>0</v>
      </c>
      <c r="AA631" s="14">
        <f t="shared" si="448"/>
        <v>0</v>
      </c>
      <c r="AB631" s="14">
        <f t="shared" si="448"/>
        <v>0</v>
      </c>
      <c r="AC631" s="14">
        <f t="shared" si="448"/>
        <v>0</v>
      </c>
      <c r="AD631" s="14">
        <f t="shared" si="448"/>
        <v>0</v>
      </c>
      <c r="AE631" s="14">
        <f t="shared" si="448"/>
        <v>0</v>
      </c>
      <c r="AF631" s="14">
        <f t="shared" si="448"/>
        <v>0</v>
      </c>
      <c r="AG631" s="14">
        <f t="shared" si="448"/>
        <v>0</v>
      </c>
      <c r="AH631" s="14">
        <f t="shared" si="448"/>
        <v>0</v>
      </c>
      <c r="AI631" s="14">
        <f t="shared" si="448"/>
        <v>0</v>
      </c>
      <c r="AJ631" s="14">
        <f t="shared" si="448"/>
        <v>0</v>
      </c>
      <c r="AK631" s="14">
        <f t="shared" si="448"/>
        <v>0</v>
      </c>
      <c r="AL631" s="14">
        <f t="shared" si="448"/>
        <v>0</v>
      </c>
      <c r="AM631" s="14">
        <f t="shared" si="448"/>
        <v>0</v>
      </c>
      <c r="AN631" s="14">
        <f t="shared" si="448"/>
        <v>0</v>
      </c>
      <c r="AO631" s="14">
        <f t="shared" si="448"/>
        <v>0</v>
      </c>
      <c r="AP631" s="14">
        <f t="shared" si="448"/>
        <v>0</v>
      </c>
      <c r="AQ631" s="14">
        <f t="shared" si="448"/>
        <v>0</v>
      </c>
      <c r="AR631" s="14">
        <f t="shared" si="448"/>
        <v>0</v>
      </c>
      <c r="AS631" s="14">
        <f t="shared" si="448"/>
        <v>0</v>
      </c>
      <c r="AT631" s="14">
        <f t="shared" si="448"/>
        <v>0</v>
      </c>
      <c r="AU631" s="14">
        <f t="shared" si="448"/>
        <v>0</v>
      </c>
      <c r="AV631" s="14">
        <f t="shared" si="448"/>
        <v>0</v>
      </c>
      <c r="AW631" s="14">
        <f t="shared" si="448"/>
        <v>0</v>
      </c>
      <c r="AX631" s="14">
        <f t="shared" si="448"/>
        <v>0</v>
      </c>
      <c r="AY631" s="14">
        <f t="shared" si="448"/>
        <v>0</v>
      </c>
      <c r="AZ631" s="14">
        <f t="shared" si="448"/>
        <v>0</v>
      </c>
      <c r="BA631" s="14">
        <f t="shared" si="448"/>
        <v>0</v>
      </c>
      <c r="BB631" s="14">
        <f t="shared" si="448"/>
        <v>0</v>
      </c>
      <c r="BC631" s="14">
        <f t="shared" si="448"/>
        <v>0</v>
      </c>
      <c r="BD631" s="14">
        <f t="shared" si="448"/>
        <v>0</v>
      </c>
      <c r="BE631" s="14">
        <f t="shared" si="448"/>
        <v>0</v>
      </c>
      <c r="BF631" s="14">
        <f t="shared" si="448"/>
        <v>0</v>
      </c>
      <c r="BG631" s="29">
        <f t="shared" si="446"/>
        <v>11</v>
      </c>
      <c r="BH631" s="230"/>
      <c r="BI631" s="43" t="str">
        <f t="shared" si="443"/>
        <v>Male</v>
      </c>
      <c r="BJ631" s="37">
        <f>BG633+BG645+BG657+BG669+BG681+BG693+BG705+BG717+BG729</f>
        <v>6</v>
      </c>
    </row>
    <row r="632" spans="1:63" ht="12.95" customHeight="1" x14ac:dyDescent="0.2">
      <c r="A632" s="405"/>
      <c r="B632" s="372"/>
      <c r="C632" s="361"/>
      <c r="D632" s="367"/>
      <c r="E632" s="43" t="str">
        <f>Parameters!$B$15</f>
        <v>Fem.</v>
      </c>
      <c r="F632" s="11">
        <v>5</v>
      </c>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46"/>
        <v>5</v>
      </c>
      <c r="BH632" s="231" t="str">
        <f>$D634</f>
        <v>Death</v>
      </c>
      <c r="BI632" s="66" t="str">
        <f t="shared" si="443"/>
        <v>Total</v>
      </c>
      <c r="BJ632" s="19">
        <f>SUM(BJ633:BJ634)</f>
        <v>15</v>
      </c>
    </row>
    <row r="633" spans="1:63" ht="12.95" customHeight="1" x14ac:dyDescent="0.2">
      <c r="A633" s="405"/>
      <c r="B633" s="372"/>
      <c r="C633" s="361"/>
      <c r="D633" s="368"/>
      <c r="E633" s="43" t="str">
        <f>Parameters!$B$16</f>
        <v>Male</v>
      </c>
      <c r="F633" s="11">
        <v>6</v>
      </c>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6">
        <f t="shared" si="446"/>
        <v>6</v>
      </c>
      <c r="BH633" s="229"/>
      <c r="BI633" s="43" t="str">
        <f t="shared" si="443"/>
        <v>Fem.</v>
      </c>
      <c r="BJ633" s="37">
        <f>BG635+BG647+BG659+BG671+BG683+BG695+BG707+BG719+BG731</f>
        <v>7</v>
      </c>
    </row>
    <row r="634" spans="1:63" ht="12.95" customHeight="1" thickBot="1" x14ac:dyDescent="0.25">
      <c r="A634" s="405"/>
      <c r="B634" s="372"/>
      <c r="C634" s="361"/>
      <c r="D634" s="369" t="str">
        <f>Parameters!$B$13</f>
        <v>Death</v>
      </c>
      <c r="E634" s="66" t="str">
        <f>Parameters!$B$14</f>
        <v>Total</v>
      </c>
      <c r="F634" s="14">
        <f t="shared" ref="F634:BF634" si="449">F635+F636</f>
        <v>15</v>
      </c>
      <c r="G634" s="14">
        <f t="shared" si="449"/>
        <v>0</v>
      </c>
      <c r="H634" s="14">
        <f t="shared" si="449"/>
        <v>0</v>
      </c>
      <c r="I634" s="14">
        <f t="shared" si="449"/>
        <v>0</v>
      </c>
      <c r="J634" s="14">
        <f t="shared" si="449"/>
        <v>0</v>
      </c>
      <c r="K634" s="14">
        <f t="shared" si="449"/>
        <v>0</v>
      </c>
      <c r="L634" s="14">
        <f t="shared" si="449"/>
        <v>0</v>
      </c>
      <c r="M634" s="14">
        <f t="shared" si="449"/>
        <v>0</v>
      </c>
      <c r="N634" s="14">
        <f t="shared" si="449"/>
        <v>0</v>
      </c>
      <c r="O634" s="14">
        <f t="shared" si="449"/>
        <v>0</v>
      </c>
      <c r="P634" s="14">
        <f t="shared" si="449"/>
        <v>0</v>
      </c>
      <c r="Q634" s="14">
        <f t="shared" si="449"/>
        <v>0</v>
      </c>
      <c r="R634" s="14">
        <f t="shared" si="449"/>
        <v>0</v>
      </c>
      <c r="S634" s="14">
        <f t="shared" si="449"/>
        <v>0</v>
      </c>
      <c r="T634" s="14">
        <f t="shared" si="449"/>
        <v>0</v>
      </c>
      <c r="U634" s="14">
        <f t="shared" si="449"/>
        <v>0</v>
      </c>
      <c r="V634" s="14">
        <f t="shared" si="449"/>
        <v>0</v>
      </c>
      <c r="W634" s="14">
        <f t="shared" si="449"/>
        <v>0</v>
      </c>
      <c r="X634" s="14">
        <f t="shared" si="449"/>
        <v>0</v>
      </c>
      <c r="Y634" s="14">
        <f t="shared" si="449"/>
        <v>0</v>
      </c>
      <c r="Z634" s="14">
        <f t="shared" si="449"/>
        <v>0</v>
      </c>
      <c r="AA634" s="14">
        <f t="shared" si="449"/>
        <v>0</v>
      </c>
      <c r="AB634" s="14">
        <f t="shared" si="449"/>
        <v>0</v>
      </c>
      <c r="AC634" s="14">
        <f t="shared" si="449"/>
        <v>0</v>
      </c>
      <c r="AD634" s="14">
        <f t="shared" si="449"/>
        <v>0</v>
      </c>
      <c r="AE634" s="14">
        <f t="shared" si="449"/>
        <v>0</v>
      </c>
      <c r="AF634" s="14">
        <f t="shared" si="449"/>
        <v>0</v>
      </c>
      <c r="AG634" s="14">
        <f t="shared" si="449"/>
        <v>0</v>
      </c>
      <c r="AH634" s="14">
        <f t="shared" si="449"/>
        <v>0</v>
      </c>
      <c r="AI634" s="14">
        <f t="shared" si="449"/>
        <v>0</v>
      </c>
      <c r="AJ634" s="14">
        <f t="shared" si="449"/>
        <v>0</v>
      </c>
      <c r="AK634" s="14">
        <f t="shared" si="449"/>
        <v>0</v>
      </c>
      <c r="AL634" s="14">
        <f t="shared" si="449"/>
        <v>0</v>
      </c>
      <c r="AM634" s="14">
        <f t="shared" si="449"/>
        <v>0</v>
      </c>
      <c r="AN634" s="14">
        <f t="shared" si="449"/>
        <v>0</v>
      </c>
      <c r="AO634" s="14">
        <f t="shared" si="449"/>
        <v>0</v>
      </c>
      <c r="AP634" s="14">
        <f t="shared" si="449"/>
        <v>0</v>
      </c>
      <c r="AQ634" s="14">
        <f t="shared" si="449"/>
        <v>0</v>
      </c>
      <c r="AR634" s="14">
        <f t="shared" si="449"/>
        <v>0</v>
      </c>
      <c r="AS634" s="14">
        <f t="shared" si="449"/>
        <v>0</v>
      </c>
      <c r="AT634" s="14">
        <f t="shared" si="449"/>
        <v>0</v>
      </c>
      <c r="AU634" s="14">
        <f t="shared" si="449"/>
        <v>0</v>
      </c>
      <c r="AV634" s="14">
        <f t="shared" si="449"/>
        <v>0</v>
      </c>
      <c r="AW634" s="14">
        <f t="shared" si="449"/>
        <v>0</v>
      </c>
      <c r="AX634" s="14">
        <f t="shared" si="449"/>
        <v>0</v>
      </c>
      <c r="AY634" s="14">
        <f t="shared" si="449"/>
        <v>0</v>
      </c>
      <c r="AZ634" s="14">
        <f t="shared" si="449"/>
        <v>0</v>
      </c>
      <c r="BA634" s="14">
        <f t="shared" si="449"/>
        <v>0</v>
      </c>
      <c r="BB634" s="14">
        <f t="shared" si="449"/>
        <v>0</v>
      </c>
      <c r="BC634" s="14">
        <f t="shared" si="449"/>
        <v>0</v>
      </c>
      <c r="BD634" s="14">
        <f t="shared" si="449"/>
        <v>0</v>
      </c>
      <c r="BE634" s="14">
        <f t="shared" si="449"/>
        <v>0</v>
      </c>
      <c r="BF634" s="14">
        <f t="shared" si="449"/>
        <v>0</v>
      </c>
      <c r="BG634" s="29">
        <f t="shared" si="446"/>
        <v>15</v>
      </c>
      <c r="BH634" s="232"/>
      <c r="BI634" s="44" t="str">
        <f t="shared" si="443"/>
        <v>Male</v>
      </c>
      <c r="BJ634" s="38">
        <f>BG636+BG648+BG660+BG672+BG684+BG696+BG708+BG720+BG732</f>
        <v>8</v>
      </c>
    </row>
    <row r="635" spans="1:63" ht="12.95" customHeight="1" x14ac:dyDescent="0.2">
      <c r="A635" s="405"/>
      <c r="B635" s="372"/>
      <c r="C635" s="361"/>
      <c r="D635" s="367"/>
      <c r="E635" s="43" t="str">
        <f>Parameters!$B$15</f>
        <v>Fem.</v>
      </c>
      <c r="F635" s="11">
        <v>7</v>
      </c>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6">
        <f t="shared" si="446"/>
        <v>7</v>
      </c>
    </row>
    <row r="636" spans="1:63" ht="12.95" customHeight="1" thickBot="1" x14ac:dyDescent="0.25">
      <c r="A636" s="405"/>
      <c r="B636" s="372"/>
      <c r="C636" s="362"/>
      <c r="D636" s="370"/>
      <c r="E636" s="43" t="str">
        <f>Parameters!$B$16</f>
        <v>Male</v>
      </c>
      <c r="F636" s="32">
        <v>8</v>
      </c>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3">
        <f>SUM(F636:BF636)</f>
        <v>8</v>
      </c>
      <c r="BI636" s="299"/>
      <c r="BJ636" s="299"/>
      <c r="BK636" s="299"/>
    </row>
    <row r="637" spans="1:63" ht="12.95" customHeight="1" x14ac:dyDescent="0.2">
      <c r="A637" s="405"/>
      <c r="B637" s="372"/>
      <c r="C637" s="359" t="str">
        <f>Parameters!$C$4</f>
        <v>6 to 11 m.</v>
      </c>
      <c r="D637" s="363" t="str">
        <f>Parameters!$B$10</f>
        <v>Fever</v>
      </c>
      <c r="E637" s="64" t="str">
        <f>Parameters!$B$14</f>
        <v>Total</v>
      </c>
      <c r="F637" s="30">
        <f>F638+F639</f>
        <v>0</v>
      </c>
      <c r="G637" s="30">
        <f t="shared" ref="G637:BF637" si="450">G638+G639</f>
        <v>0</v>
      </c>
      <c r="H637" s="30">
        <f t="shared" si="450"/>
        <v>0</v>
      </c>
      <c r="I637" s="30">
        <f t="shared" si="450"/>
        <v>0</v>
      </c>
      <c r="J637" s="30">
        <f t="shared" si="450"/>
        <v>0</v>
      </c>
      <c r="K637" s="30">
        <f t="shared" si="450"/>
        <v>0</v>
      </c>
      <c r="L637" s="30">
        <f t="shared" si="450"/>
        <v>0</v>
      </c>
      <c r="M637" s="30">
        <f t="shared" si="450"/>
        <v>0</v>
      </c>
      <c r="N637" s="30">
        <f t="shared" si="450"/>
        <v>0</v>
      </c>
      <c r="O637" s="30">
        <f t="shared" si="450"/>
        <v>0</v>
      </c>
      <c r="P637" s="30">
        <f t="shared" si="450"/>
        <v>0</v>
      </c>
      <c r="Q637" s="30">
        <f t="shared" si="450"/>
        <v>0</v>
      </c>
      <c r="R637" s="30">
        <f t="shared" si="450"/>
        <v>0</v>
      </c>
      <c r="S637" s="30">
        <f t="shared" si="450"/>
        <v>0</v>
      </c>
      <c r="T637" s="30">
        <f t="shared" si="450"/>
        <v>0</v>
      </c>
      <c r="U637" s="30">
        <f t="shared" si="450"/>
        <v>0</v>
      </c>
      <c r="V637" s="30">
        <f t="shared" si="450"/>
        <v>0</v>
      </c>
      <c r="W637" s="30">
        <f t="shared" si="450"/>
        <v>0</v>
      </c>
      <c r="X637" s="30">
        <f t="shared" si="450"/>
        <v>0</v>
      </c>
      <c r="Y637" s="30">
        <f t="shared" si="450"/>
        <v>0</v>
      </c>
      <c r="Z637" s="30">
        <f t="shared" si="450"/>
        <v>0</v>
      </c>
      <c r="AA637" s="30">
        <f t="shared" si="450"/>
        <v>0</v>
      </c>
      <c r="AB637" s="30">
        <f t="shared" si="450"/>
        <v>0</v>
      </c>
      <c r="AC637" s="30">
        <f t="shared" si="450"/>
        <v>0</v>
      </c>
      <c r="AD637" s="30">
        <f t="shared" si="450"/>
        <v>0</v>
      </c>
      <c r="AE637" s="30">
        <f t="shared" si="450"/>
        <v>0</v>
      </c>
      <c r="AF637" s="30">
        <f t="shared" si="450"/>
        <v>0</v>
      </c>
      <c r="AG637" s="30">
        <f t="shared" si="450"/>
        <v>0</v>
      </c>
      <c r="AH637" s="30">
        <f t="shared" si="450"/>
        <v>0</v>
      </c>
      <c r="AI637" s="30">
        <f t="shared" si="450"/>
        <v>0</v>
      </c>
      <c r="AJ637" s="30">
        <f t="shared" si="450"/>
        <v>0</v>
      </c>
      <c r="AK637" s="30">
        <f t="shared" si="450"/>
        <v>0</v>
      </c>
      <c r="AL637" s="30">
        <f t="shared" si="450"/>
        <v>0</v>
      </c>
      <c r="AM637" s="30">
        <f t="shared" si="450"/>
        <v>0</v>
      </c>
      <c r="AN637" s="30">
        <f t="shared" si="450"/>
        <v>0</v>
      </c>
      <c r="AO637" s="30">
        <f t="shared" si="450"/>
        <v>0</v>
      </c>
      <c r="AP637" s="30">
        <f t="shared" si="450"/>
        <v>0</v>
      </c>
      <c r="AQ637" s="30">
        <f t="shared" si="450"/>
        <v>0</v>
      </c>
      <c r="AR637" s="30">
        <f t="shared" si="450"/>
        <v>0</v>
      </c>
      <c r="AS637" s="30">
        <f t="shared" si="450"/>
        <v>0</v>
      </c>
      <c r="AT637" s="30">
        <f t="shared" si="450"/>
        <v>0</v>
      </c>
      <c r="AU637" s="30">
        <f t="shared" si="450"/>
        <v>0</v>
      </c>
      <c r="AV637" s="30">
        <f t="shared" si="450"/>
        <v>0</v>
      </c>
      <c r="AW637" s="30">
        <f t="shared" si="450"/>
        <v>0</v>
      </c>
      <c r="AX637" s="30">
        <f t="shared" si="450"/>
        <v>0</v>
      </c>
      <c r="AY637" s="30">
        <f t="shared" si="450"/>
        <v>0</v>
      </c>
      <c r="AZ637" s="30">
        <f t="shared" si="450"/>
        <v>0</v>
      </c>
      <c r="BA637" s="30">
        <f t="shared" si="450"/>
        <v>0</v>
      </c>
      <c r="BB637" s="30">
        <f t="shared" si="450"/>
        <v>0</v>
      </c>
      <c r="BC637" s="30">
        <f t="shared" si="450"/>
        <v>0</v>
      </c>
      <c r="BD637" s="30">
        <f t="shared" si="450"/>
        <v>0</v>
      </c>
      <c r="BE637" s="30">
        <f t="shared" si="450"/>
        <v>0</v>
      </c>
      <c r="BF637" s="30">
        <f t="shared" si="450"/>
        <v>0</v>
      </c>
      <c r="BG637" s="31">
        <f>SUM(F637:BF637)</f>
        <v>0</v>
      </c>
    </row>
    <row r="638" spans="1:63" ht="12.95" customHeight="1" x14ac:dyDescent="0.2">
      <c r="A638" s="405"/>
      <c r="B638" s="372"/>
      <c r="C638" s="360"/>
      <c r="D638" s="364"/>
      <c r="E638" s="65" t="str">
        <f>Parameters!$B$15</f>
        <v>Fem.</v>
      </c>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8">
        <f t="shared" ref="BG638:BG647" si="451">SUM(F638:BF638)</f>
        <v>0</v>
      </c>
    </row>
    <row r="639" spans="1:63" ht="12.95" customHeight="1" x14ac:dyDescent="0.2">
      <c r="A639" s="405"/>
      <c r="B639" s="372"/>
      <c r="C639" s="360"/>
      <c r="D639" s="365"/>
      <c r="E639" s="65" t="str">
        <f>Parameters!$B$16</f>
        <v>Male</v>
      </c>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8">
        <f t="shared" si="451"/>
        <v>0</v>
      </c>
    </row>
    <row r="640" spans="1:63" ht="12.95" customHeight="1" x14ac:dyDescent="0.2">
      <c r="A640" s="405"/>
      <c r="B640" s="372"/>
      <c r="C640" s="361"/>
      <c r="D640" s="366" t="str">
        <f>Parameters!$B$11</f>
        <v>Hosp.</v>
      </c>
      <c r="E640" s="66" t="str">
        <f>Parameters!$B$14</f>
        <v>Total</v>
      </c>
      <c r="F640" s="14">
        <f t="shared" ref="F640:BF640" si="452">F641+F642</f>
        <v>0</v>
      </c>
      <c r="G640" s="14">
        <f t="shared" si="452"/>
        <v>0</v>
      </c>
      <c r="H640" s="14">
        <f t="shared" si="452"/>
        <v>0</v>
      </c>
      <c r="I640" s="14">
        <f t="shared" si="452"/>
        <v>0</v>
      </c>
      <c r="J640" s="14">
        <f t="shared" si="452"/>
        <v>0</v>
      </c>
      <c r="K640" s="14">
        <f t="shared" si="452"/>
        <v>0</v>
      </c>
      <c r="L640" s="14">
        <f t="shared" si="452"/>
        <v>0</v>
      </c>
      <c r="M640" s="14">
        <f t="shared" si="452"/>
        <v>0</v>
      </c>
      <c r="N640" s="14">
        <f t="shared" si="452"/>
        <v>0</v>
      </c>
      <c r="O640" s="14">
        <f t="shared" si="452"/>
        <v>0</v>
      </c>
      <c r="P640" s="14">
        <f t="shared" si="452"/>
        <v>0</v>
      </c>
      <c r="Q640" s="14">
        <f t="shared" si="452"/>
        <v>0</v>
      </c>
      <c r="R640" s="14">
        <f t="shared" si="452"/>
        <v>0</v>
      </c>
      <c r="S640" s="14">
        <f t="shared" si="452"/>
        <v>0</v>
      </c>
      <c r="T640" s="14">
        <f t="shared" si="452"/>
        <v>0</v>
      </c>
      <c r="U640" s="14">
        <f t="shared" si="452"/>
        <v>0</v>
      </c>
      <c r="V640" s="14">
        <f t="shared" si="452"/>
        <v>0</v>
      </c>
      <c r="W640" s="14">
        <f t="shared" si="452"/>
        <v>0</v>
      </c>
      <c r="X640" s="14">
        <f t="shared" si="452"/>
        <v>0</v>
      </c>
      <c r="Y640" s="14">
        <f t="shared" si="452"/>
        <v>0</v>
      </c>
      <c r="Z640" s="14">
        <f t="shared" si="452"/>
        <v>0</v>
      </c>
      <c r="AA640" s="14">
        <f t="shared" si="452"/>
        <v>0</v>
      </c>
      <c r="AB640" s="14">
        <f t="shared" si="452"/>
        <v>0</v>
      </c>
      <c r="AC640" s="14">
        <f t="shared" si="452"/>
        <v>0</v>
      </c>
      <c r="AD640" s="14">
        <f t="shared" si="452"/>
        <v>0</v>
      </c>
      <c r="AE640" s="14">
        <f t="shared" si="452"/>
        <v>0</v>
      </c>
      <c r="AF640" s="14">
        <f t="shared" si="452"/>
        <v>0</v>
      </c>
      <c r="AG640" s="14">
        <f t="shared" si="452"/>
        <v>0</v>
      </c>
      <c r="AH640" s="14">
        <f t="shared" si="452"/>
        <v>0</v>
      </c>
      <c r="AI640" s="14">
        <f t="shared" si="452"/>
        <v>0</v>
      </c>
      <c r="AJ640" s="14">
        <f t="shared" si="452"/>
        <v>0</v>
      </c>
      <c r="AK640" s="14">
        <f t="shared" si="452"/>
        <v>0</v>
      </c>
      <c r="AL640" s="14">
        <f t="shared" si="452"/>
        <v>0</v>
      </c>
      <c r="AM640" s="14">
        <f t="shared" si="452"/>
        <v>0</v>
      </c>
      <c r="AN640" s="14">
        <f t="shared" si="452"/>
        <v>0</v>
      </c>
      <c r="AO640" s="14">
        <f t="shared" si="452"/>
        <v>0</v>
      </c>
      <c r="AP640" s="14">
        <f t="shared" si="452"/>
        <v>0</v>
      </c>
      <c r="AQ640" s="14">
        <f t="shared" si="452"/>
        <v>0</v>
      </c>
      <c r="AR640" s="14">
        <f t="shared" si="452"/>
        <v>0</v>
      </c>
      <c r="AS640" s="14">
        <f t="shared" si="452"/>
        <v>0</v>
      </c>
      <c r="AT640" s="14">
        <f t="shared" si="452"/>
        <v>0</v>
      </c>
      <c r="AU640" s="14">
        <f t="shared" si="452"/>
        <v>0</v>
      </c>
      <c r="AV640" s="14">
        <f t="shared" si="452"/>
        <v>0</v>
      </c>
      <c r="AW640" s="14">
        <f t="shared" si="452"/>
        <v>0</v>
      </c>
      <c r="AX640" s="14">
        <f t="shared" si="452"/>
        <v>0</v>
      </c>
      <c r="AY640" s="14">
        <f t="shared" si="452"/>
        <v>0</v>
      </c>
      <c r="AZ640" s="14">
        <f t="shared" si="452"/>
        <v>0</v>
      </c>
      <c r="BA640" s="14">
        <f t="shared" si="452"/>
        <v>0</v>
      </c>
      <c r="BB640" s="14">
        <f t="shared" si="452"/>
        <v>0</v>
      </c>
      <c r="BC640" s="14">
        <f t="shared" si="452"/>
        <v>0</v>
      </c>
      <c r="BD640" s="14">
        <f t="shared" si="452"/>
        <v>0</v>
      </c>
      <c r="BE640" s="14">
        <f t="shared" si="452"/>
        <v>0</v>
      </c>
      <c r="BF640" s="14">
        <f t="shared" si="452"/>
        <v>0</v>
      </c>
      <c r="BG640" s="29">
        <f t="shared" si="451"/>
        <v>0</v>
      </c>
    </row>
    <row r="641" spans="1:59" ht="12.95" customHeight="1" x14ac:dyDescent="0.2">
      <c r="A641" s="405"/>
      <c r="B641" s="372"/>
      <c r="C641" s="361"/>
      <c r="D641" s="367"/>
      <c r="E641" s="43"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51"/>
        <v>0</v>
      </c>
    </row>
    <row r="642" spans="1:59" ht="12.95" customHeight="1" x14ac:dyDescent="0.2">
      <c r="A642" s="405"/>
      <c r="B642" s="372"/>
      <c r="C642" s="361"/>
      <c r="D642" s="368"/>
      <c r="E642" s="43"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51"/>
        <v>0</v>
      </c>
    </row>
    <row r="643" spans="1:59" ht="12.95" customHeight="1" x14ac:dyDescent="0.2">
      <c r="A643" s="405"/>
      <c r="B643" s="372"/>
      <c r="C643" s="361"/>
      <c r="D643" s="369" t="str">
        <f>Parameters!$B$12</f>
        <v>ICU</v>
      </c>
      <c r="E643" s="66" t="str">
        <f>Parameters!$B$14</f>
        <v>Total</v>
      </c>
      <c r="F643" s="14">
        <f t="shared" ref="F643:BF643" si="453">F644+F645</f>
        <v>0</v>
      </c>
      <c r="G643" s="14">
        <f t="shared" si="453"/>
        <v>0</v>
      </c>
      <c r="H643" s="14">
        <f t="shared" si="453"/>
        <v>0</v>
      </c>
      <c r="I643" s="14">
        <f t="shared" si="453"/>
        <v>0</v>
      </c>
      <c r="J643" s="14">
        <f t="shared" si="453"/>
        <v>0</v>
      </c>
      <c r="K643" s="14">
        <f t="shared" si="453"/>
        <v>0</v>
      </c>
      <c r="L643" s="14">
        <f t="shared" si="453"/>
        <v>0</v>
      </c>
      <c r="M643" s="14">
        <f t="shared" si="453"/>
        <v>0</v>
      </c>
      <c r="N643" s="14">
        <f t="shared" si="453"/>
        <v>0</v>
      </c>
      <c r="O643" s="14">
        <f t="shared" si="453"/>
        <v>0</v>
      </c>
      <c r="P643" s="14">
        <f t="shared" si="453"/>
        <v>0</v>
      </c>
      <c r="Q643" s="14">
        <f t="shared" si="453"/>
        <v>0</v>
      </c>
      <c r="R643" s="14">
        <f t="shared" si="453"/>
        <v>0</v>
      </c>
      <c r="S643" s="14">
        <f t="shared" si="453"/>
        <v>0</v>
      </c>
      <c r="T643" s="14">
        <f t="shared" si="453"/>
        <v>0</v>
      </c>
      <c r="U643" s="14">
        <f t="shared" si="453"/>
        <v>0</v>
      </c>
      <c r="V643" s="14">
        <f t="shared" si="453"/>
        <v>0</v>
      </c>
      <c r="W643" s="14">
        <f t="shared" si="453"/>
        <v>0</v>
      </c>
      <c r="X643" s="14">
        <f t="shared" si="453"/>
        <v>0</v>
      </c>
      <c r="Y643" s="14">
        <f t="shared" si="453"/>
        <v>0</v>
      </c>
      <c r="Z643" s="14">
        <f t="shared" si="453"/>
        <v>0</v>
      </c>
      <c r="AA643" s="14">
        <f t="shared" si="453"/>
        <v>0</v>
      </c>
      <c r="AB643" s="14">
        <f t="shared" si="453"/>
        <v>0</v>
      </c>
      <c r="AC643" s="14">
        <f t="shared" si="453"/>
        <v>0</v>
      </c>
      <c r="AD643" s="14">
        <f t="shared" si="453"/>
        <v>0</v>
      </c>
      <c r="AE643" s="14">
        <f t="shared" si="453"/>
        <v>0</v>
      </c>
      <c r="AF643" s="14">
        <f t="shared" si="453"/>
        <v>0</v>
      </c>
      <c r="AG643" s="14">
        <f t="shared" si="453"/>
        <v>0</v>
      </c>
      <c r="AH643" s="14">
        <f t="shared" si="453"/>
        <v>0</v>
      </c>
      <c r="AI643" s="14">
        <f t="shared" si="453"/>
        <v>0</v>
      </c>
      <c r="AJ643" s="14">
        <f t="shared" si="453"/>
        <v>0</v>
      </c>
      <c r="AK643" s="14">
        <f t="shared" si="453"/>
        <v>0</v>
      </c>
      <c r="AL643" s="14">
        <f t="shared" si="453"/>
        <v>0</v>
      </c>
      <c r="AM643" s="14">
        <f t="shared" si="453"/>
        <v>0</v>
      </c>
      <c r="AN643" s="14">
        <f t="shared" si="453"/>
        <v>0</v>
      </c>
      <c r="AO643" s="14">
        <f t="shared" si="453"/>
        <v>0</v>
      </c>
      <c r="AP643" s="14">
        <f t="shared" si="453"/>
        <v>0</v>
      </c>
      <c r="AQ643" s="14">
        <f t="shared" si="453"/>
        <v>0</v>
      </c>
      <c r="AR643" s="14">
        <f t="shared" si="453"/>
        <v>0</v>
      </c>
      <c r="AS643" s="14">
        <f t="shared" si="453"/>
        <v>0</v>
      </c>
      <c r="AT643" s="14">
        <f t="shared" si="453"/>
        <v>0</v>
      </c>
      <c r="AU643" s="14">
        <f t="shared" si="453"/>
        <v>0</v>
      </c>
      <c r="AV643" s="14">
        <f t="shared" si="453"/>
        <v>0</v>
      </c>
      <c r="AW643" s="14">
        <f t="shared" si="453"/>
        <v>0</v>
      </c>
      <c r="AX643" s="14">
        <f t="shared" si="453"/>
        <v>0</v>
      </c>
      <c r="AY643" s="14">
        <f t="shared" si="453"/>
        <v>0</v>
      </c>
      <c r="AZ643" s="14">
        <f t="shared" si="453"/>
        <v>0</v>
      </c>
      <c r="BA643" s="14">
        <f t="shared" si="453"/>
        <v>0</v>
      </c>
      <c r="BB643" s="14">
        <f t="shared" si="453"/>
        <v>0</v>
      </c>
      <c r="BC643" s="14">
        <f t="shared" si="453"/>
        <v>0</v>
      </c>
      <c r="BD643" s="14">
        <f t="shared" si="453"/>
        <v>0</v>
      </c>
      <c r="BE643" s="14">
        <f t="shared" si="453"/>
        <v>0</v>
      </c>
      <c r="BF643" s="14">
        <f t="shared" si="453"/>
        <v>0</v>
      </c>
      <c r="BG643" s="29">
        <f t="shared" si="451"/>
        <v>0</v>
      </c>
    </row>
    <row r="644" spans="1:59" ht="12.95" customHeight="1" x14ac:dyDescent="0.2">
      <c r="A644" s="405"/>
      <c r="B644" s="372"/>
      <c r="C644" s="361"/>
      <c r="D644" s="367"/>
      <c r="E644" s="43"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51"/>
        <v>0</v>
      </c>
    </row>
    <row r="645" spans="1:59" ht="12.95" customHeight="1" x14ac:dyDescent="0.2">
      <c r="A645" s="405"/>
      <c r="B645" s="372"/>
      <c r="C645" s="361"/>
      <c r="D645" s="368"/>
      <c r="E645" s="43" t="str">
        <f>Parameters!$B$16</f>
        <v>Male</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6">
        <f t="shared" si="451"/>
        <v>0</v>
      </c>
    </row>
    <row r="646" spans="1:59" ht="12.95" customHeight="1" x14ac:dyDescent="0.2">
      <c r="A646" s="405"/>
      <c r="B646" s="372"/>
      <c r="C646" s="361"/>
      <c r="D646" s="369" t="str">
        <f>Parameters!$B$13</f>
        <v>Death</v>
      </c>
      <c r="E646" s="66" t="str">
        <f>Parameters!$B$14</f>
        <v>Total</v>
      </c>
      <c r="F646" s="14">
        <f t="shared" ref="F646:BF646" si="454">F647+F648</f>
        <v>0</v>
      </c>
      <c r="G646" s="14">
        <f t="shared" si="454"/>
        <v>0</v>
      </c>
      <c r="H646" s="14">
        <f t="shared" si="454"/>
        <v>0</v>
      </c>
      <c r="I646" s="14">
        <f t="shared" si="454"/>
        <v>0</v>
      </c>
      <c r="J646" s="14">
        <f t="shared" si="454"/>
        <v>0</v>
      </c>
      <c r="K646" s="14">
        <f t="shared" si="454"/>
        <v>0</v>
      </c>
      <c r="L646" s="14">
        <f t="shared" si="454"/>
        <v>0</v>
      </c>
      <c r="M646" s="14">
        <f t="shared" si="454"/>
        <v>0</v>
      </c>
      <c r="N646" s="14">
        <f t="shared" si="454"/>
        <v>0</v>
      </c>
      <c r="O646" s="14">
        <f t="shared" si="454"/>
        <v>0</v>
      </c>
      <c r="P646" s="14">
        <f t="shared" si="454"/>
        <v>0</v>
      </c>
      <c r="Q646" s="14">
        <f t="shared" si="454"/>
        <v>0</v>
      </c>
      <c r="R646" s="14">
        <f t="shared" si="454"/>
        <v>0</v>
      </c>
      <c r="S646" s="14">
        <f t="shared" si="454"/>
        <v>0</v>
      </c>
      <c r="T646" s="14">
        <f t="shared" si="454"/>
        <v>0</v>
      </c>
      <c r="U646" s="14">
        <f t="shared" si="454"/>
        <v>0</v>
      </c>
      <c r="V646" s="14">
        <f t="shared" si="454"/>
        <v>0</v>
      </c>
      <c r="W646" s="14">
        <f t="shared" si="454"/>
        <v>0</v>
      </c>
      <c r="X646" s="14">
        <f t="shared" si="454"/>
        <v>0</v>
      </c>
      <c r="Y646" s="14">
        <f t="shared" si="454"/>
        <v>0</v>
      </c>
      <c r="Z646" s="14">
        <f t="shared" si="454"/>
        <v>0</v>
      </c>
      <c r="AA646" s="14">
        <f t="shared" si="454"/>
        <v>0</v>
      </c>
      <c r="AB646" s="14">
        <f t="shared" si="454"/>
        <v>0</v>
      </c>
      <c r="AC646" s="14">
        <f t="shared" si="454"/>
        <v>0</v>
      </c>
      <c r="AD646" s="14">
        <f t="shared" si="454"/>
        <v>0</v>
      </c>
      <c r="AE646" s="14">
        <f t="shared" si="454"/>
        <v>0</v>
      </c>
      <c r="AF646" s="14">
        <f t="shared" si="454"/>
        <v>0</v>
      </c>
      <c r="AG646" s="14">
        <f t="shared" si="454"/>
        <v>0</v>
      </c>
      <c r="AH646" s="14">
        <f t="shared" si="454"/>
        <v>0</v>
      </c>
      <c r="AI646" s="14">
        <f t="shared" si="454"/>
        <v>0</v>
      </c>
      <c r="AJ646" s="14">
        <f t="shared" si="454"/>
        <v>0</v>
      </c>
      <c r="AK646" s="14">
        <f t="shared" si="454"/>
        <v>0</v>
      </c>
      <c r="AL646" s="14">
        <f t="shared" si="454"/>
        <v>0</v>
      </c>
      <c r="AM646" s="14">
        <f t="shared" si="454"/>
        <v>0</v>
      </c>
      <c r="AN646" s="14">
        <f t="shared" si="454"/>
        <v>0</v>
      </c>
      <c r="AO646" s="14">
        <f t="shared" si="454"/>
        <v>0</v>
      </c>
      <c r="AP646" s="14">
        <f t="shared" si="454"/>
        <v>0</v>
      </c>
      <c r="AQ646" s="14">
        <f t="shared" si="454"/>
        <v>0</v>
      </c>
      <c r="AR646" s="14">
        <f t="shared" si="454"/>
        <v>0</v>
      </c>
      <c r="AS646" s="14">
        <f t="shared" si="454"/>
        <v>0</v>
      </c>
      <c r="AT646" s="14">
        <f t="shared" si="454"/>
        <v>0</v>
      </c>
      <c r="AU646" s="14">
        <f t="shared" si="454"/>
        <v>0</v>
      </c>
      <c r="AV646" s="14">
        <f t="shared" si="454"/>
        <v>0</v>
      </c>
      <c r="AW646" s="14">
        <f t="shared" si="454"/>
        <v>0</v>
      </c>
      <c r="AX646" s="14">
        <f t="shared" si="454"/>
        <v>0</v>
      </c>
      <c r="AY646" s="14">
        <f t="shared" si="454"/>
        <v>0</v>
      </c>
      <c r="AZ646" s="14">
        <f t="shared" si="454"/>
        <v>0</v>
      </c>
      <c r="BA646" s="14">
        <f t="shared" si="454"/>
        <v>0</v>
      </c>
      <c r="BB646" s="14">
        <f t="shared" si="454"/>
        <v>0</v>
      </c>
      <c r="BC646" s="14">
        <f t="shared" si="454"/>
        <v>0</v>
      </c>
      <c r="BD646" s="14">
        <f t="shared" si="454"/>
        <v>0</v>
      </c>
      <c r="BE646" s="14">
        <f t="shared" si="454"/>
        <v>0</v>
      </c>
      <c r="BF646" s="14">
        <f t="shared" si="454"/>
        <v>0</v>
      </c>
      <c r="BG646" s="29">
        <f t="shared" si="451"/>
        <v>0</v>
      </c>
    </row>
    <row r="647" spans="1:59" ht="12.95" customHeight="1" x14ac:dyDescent="0.2">
      <c r="A647" s="405"/>
      <c r="B647" s="372"/>
      <c r="C647" s="361"/>
      <c r="D647" s="367"/>
      <c r="E647" s="43" t="str">
        <f>Parameters!$B$15</f>
        <v>Fem.</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6">
        <f t="shared" si="451"/>
        <v>0</v>
      </c>
    </row>
    <row r="648" spans="1:59" ht="12.95" customHeight="1" thickBot="1" x14ac:dyDescent="0.25">
      <c r="A648" s="405"/>
      <c r="B648" s="372"/>
      <c r="C648" s="362"/>
      <c r="D648" s="370"/>
      <c r="E648" s="43" t="str">
        <f>Parameters!$B$16</f>
        <v>Male</v>
      </c>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3">
        <f>SUM(F648:BF648)</f>
        <v>0</v>
      </c>
    </row>
    <row r="649" spans="1:59" ht="12.95" customHeight="1" x14ac:dyDescent="0.2">
      <c r="A649" s="405"/>
      <c r="B649" s="372"/>
      <c r="C649" s="359" t="str">
        <f>Parameters!$C$5</f>
        <v>12 to 23 m.</v>
      </c>
      <c r="D649" s="363" t="str">
        <f>Parameters!$B$10</f>
        <v>Fever</v>
      </c>
      <c r="E649" s="64" t="str">
        <f>Parameters!$B$14</f>
        <v>Total</v>
      </c>
      <c r="F649" s="30">
        <f>F650+F651</f>
        <v>0</v>
      </c>
      <c r="G649" s="30">
        <f t="shared" ref="G649:BF649" si="455">G650+G651</f>
        <v>0</v>
      </c>
      <c r="H649" s="30">
        <f t="shared" si="455"/>
        <v>0</v>
      </c>
      <c r="I649" s="30">
        <f t="shared" si="455"/>
        <v>0</v>
      </c>
      <c r="J649" s="30">
        <f t="shared" si="455"/>
        <v>0</v>
      </c>
      <c r="K649" s="30">
        <f t="shared" si="455"/>
        <v>0</v>
      </c>
      <c r="L649" s="30">
        <f t="shared" si="455"/>
        <v>0</v>
      </c>
      <c r="M649" s="30">
        <f t="shared" si="455"/>
        <v>0</v>
      </c>
      <c r="N649" s="30">
        <f t="shared" si="455"/>
        <v>0</v>
      </c>
      <c r="O649" s="30">
        <f t="shared" si="455"/>
        <v>0</v>
      </c>
      <c r="P649" s="30">
        <f t="shared" si="455"/>
        <v>0</v>
      </c>
      <c r="Q649" s="30">
        <f t="shared" si="455"/>
        <v>0</v>
      </c>
      <c r="R649" s="30">
        <f t="shared" si="455"/>
        <v>0</v>
      </c>
      <c r="S649" s="30">
        <f t="shared" si="455"/>
        <v>0</v>
      </c>
      <c r="T649" s="30">
        <f t="shared" si="455"/>
        <v>0</v>
      </c>
      <c r="U649" s="30">
        <f t="shared" si="455"/>
        <v>0</v>
      </c>
      <c r="V649" s="30">
        <f t="shared" si="455"/>
        <v>0</v>
      </c>
      <c r="W649" s="30">
        <f t="shared" si="455"/>
        <v>0</v>
      </c>
      <c r="X649" s="30">
        <f t="shared" si="455"/>
        <v>0</v>
      </c>
      <c r="Y649" s="30">
        <f t="shared" si="455"/>
        <v>0</v>
      </c>
      <c r="Z649" s="30">
        <f t="shared" si="455"/>
        <v>0</v>
      </c>
      <c r="AA649" s="30">
        <f t="shared" si="455"/>
        <v>0</v>
      </c>
      <c r="AB649" s="30">
        <f t="shared" si="455"/>
        <v>0</v>
      </c>
      <c r="AC649" s="30">
        <f t="shared" si="455"/>
        <v>0</v>
      </c>
      <c r="AD649" s="30">
        <f t="shared" si="455"/>
        <v>0</v>
      </c>
      <c r="AE649" s="30">
        <f t="shared" si="455"/>
        <v>0</v>
      </c>
      <c r="AF649" s="30">
        <f t="shared" si="455"/>
        <v>0</v>
      </c>
      <c r="AG649" s="30">
        <f t="shared" si="455"/>
        <v>0</v>
      </c>
      <c r="AH649" s="30">
        <f t="shared" si="455"/>
        <v>0</v>
      </c>
      <c r="AI649" s="30">
        <f t="shared" si="455"/>
        <v>0</v>
      </c>
      <c r="AJ649" s="30">
        <f t="shared" si="455"/>
        <v>0</v>
      </c>
      <c r="AK649" s="30">
        <f t="shared" si="455"/>
        <v>0</v>
      </c>
      <c r="AL649" s="30">
        <f t="shared" si="455"/>
        <v>0</v>
      </c>
      <c r="AM649" s="30">
        <f t="shared" si="455"/>
        <v>0</v>
      </c>
      <c r="AN649" s="30">
        <f t="shared" si="455"/>
        <v>0</v>
      </c>
      <c r="AO649" s="30">
        <f t="shared" si="455"/>
        <v>0</v>
      </c>
      <c r="AP649" s="30">
        <f t="shared" si="455"/>
        <v>0</v>
      </c>
      <c r="AQ649" s="30">
        <f t="shared" si="455"/>
        <v>0</v>
      </c>
      <c r="AR649" s="30">
        <f t="shared" si="455"/>
        <v>0</v>
      </c>
      <c r="AS649" s="30">
        <f t="shared" si="455"/>
        <v>0</v>
      </c>
      <c r="AT649" s="30">
        <f t="shared" si="455"/>
        <v>0</v>
      </c>
      <c r="AU649" s="30">
        <f t="shared" si="455"/>
        <v>0</v>
      </c>
      <c r="AV649" s="30">
        <f t="shared" si="455"/>
        <v>0</v>
      </c>
      <c r="AW649" s="30">
        <f t="shared" si="455"/>
        <v>0</v>
      </c>
      <c r="AX649" s="30">
        <f t="shared" si="455"/>
        <v>0</v>
      </c>
      <c r="AY649" s="30">
        <f t="shared" si="455"/>
        <v>0</v>
      </c>
      <c r="AZ649" s="30">
        <f t="shared" si="455"/>
        <v>0</v>
      </c>
      <c r="BA649" s="30">
        <f t="shared" si="455"/>
        <v>0</v>
      </c>
      <c r="BB649" s="30">
        <f t="shared" si="455"/>
        <v>0</v>
      </c>
      <c r="BC649" s="30">
        <f t="shared" si="455"/>
        <v>0</v>
      </c>
      <c r="BD649" s="30">
        <f t="shared" si="455"/>
        <v>0</v>
      </c>
      <c r="BE649" s="30">
        <f t="shared" si="455"/>
        <v>0</v>
      </c>
      <c r="BF649" s="30">
        <f t="shared" si="455"/>
        <v>0</v>
      </c>
      <c r="BG649" s="31">
        <f>SUM(F649:BF649)</f>
        <v>0</v>
      </c>
    </row>
    <row r="650" spans="1:59" ht="12.95" customHeight="1" x14ac:dyDescent="0.2">
      <c r="A650" s="405"/>
      <c r="B650" s="372"/>
      <c r="C650" s="360"/>
      <c r="D650" s="364"/>
      <c r="E650" s="65" t="str">
        <f>Parameters!$B$15</f>
        <v>Fem.</v>
      </c>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8">
        <f t="shared" ref="BG650:BG659" si="456">SUM(F650:BF650)</f>
        <v>0</v>
      </c>
    </row>
    <row r="651" spans="1:59" ht="12.95" customHeight="1" x14ac:dyDescent="0.2">
      <c r="A651" s="405"/>
      <c r="B651" s="372"/>
      <c r="C651" s="360"/>
      <c r="D651" s="365"/>
      <c r="E651" s="65" t="str">
        <f>Parameters!$B$16</f>
        <v>Male</v>
      </c>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8">
        <f t="shared" si="456"/>
        <v>0</v>
      </c>
    </row>
    <row r="652" spans="1:59" ht="12.95" customHeight="1" x14ac:dyDescent="0.2">
      <c r="A652" s="405"/>
      <c r="B652" s="372"/>
      <c r="C652" s="361"/>
      <c r="D652" s="366" t="str">
        <f>Parameters!$B$11</f>
        <v>Hosp.</v>
      </c>
      <c r="E652" s="66" t="str">
        <f>Parameters!$B$14</f>
        <v>Total</v>
      </c>
      <c r="F652" s="14">
        <f t="shared" ref="F652:BF652" si="457">F653+F654</f>
        <v>0</v>
      </c>
      <c r="G652" s="14">
        <f t="shared" si="457"/>
        <v>0</v>
      </c>
      <c r="H652" s="14">
        <f t="shared" si="457"/>
        <v>0</v>
      </c>
      <c r="I652" s="14">
        <f t="shared" si="457"/>
        <v>0</v>
      </c>
      <c r="J652" s="14">
        <f t="shared" si="457"/>
        <v>0</v>
      </c>
      <c r="K652" s="14">
        <f t="shared" si="457"/>
        <v>0</v>
      </c>
      <c r="L652" s="14">
        <f t="shared" si="457"/>
        <v>0</v>
      </c>
      <c r="M652" s="14">
        <f t="shared" si="457"/>
        <v>0</v>
      </c>
      <c r="N652" s="14">
        <f t="shared" si="457"/>
        <v>0</v>
      </c>
      <c r="O652" s="14">
        <f t="shared" si="457"/>
        <v>0</v>
      </c>
      <c r="P652" s="14">
        <f t="shared" si="457"/>
        <v>0</v>
      </c>
      <c r="Q652" s="14">
        <f t="shared" si="457"/>
        <v>0</v>
      </c>
      <c r="R652" s="14">
        <f t="shared" si="457"/>
        <v>0</v>
      </c>
      <c r="S652" s="14">
        <f t="shared" si="457"/>
        <v>0</v>
      </c>
      <c r="T652" s="14">
        <f t="shared" si="457"/>
        <v>0</v>
      </c>
      <c r="U652" s="14">
        <f t="shared" si="457"/>
        <v>0</v>
      </c>
      <c r="V652" s="14">
        <f t="shared" si="457"/>
        <v>0</v>
      </c>
      <c r="W652" s="14">
        <f t="shared" si="457"/>
        <v>0</v>
      </c>
      <c r="X652" s="14">
        <f t="shared" si="457"/>
        <v>0</v>
      </c>
      <c r="Y652" s="14">
        <f t="shared" si="457"/>
        <v>0</v>
      </c>
      <c r="Z652" s="14">
        <f t="shared" si="457"/>
        <v>0</v>
      </c>
      <c r="AA652" s="14">
        <f t="shared" si="457"/>
        <v>0</v>
      </c>
      <c r="AB652" s="14">
        <f t="shared" si="457"/>
        <v>0</v>
      </c>
      <c r="AC652" s="14">
        <f t="shared" si="457"/>
        <v>0</v>
      </c>
      <c r="AD652" s="14">
        <f t="shared" si="457"/>
        <v>0</v>
      </c>
      <c r="AE652" s="14">
        <f t="shared" si="457"/>
        <v>0</v>
      </c>
      <c r="AF652" s="14">
        <f t="shared" si="457"/>
        <v>0</v>
      </c>
      <c r="AG652" s="14">
        <f t="shared" si="457"/>
        <v>0</v>
      </c>
      <c r="AH652" s="14">
        <f t="shared" si="457"/>
        <v>0</v>
      </c>
      <c r="AI652" s="14">
        <f t="shared" si="457"/>
        <v>0</v>
      </c>
      <c r="AJ652" s="14">
        <f t="shared" si="457"/>
        <v>0</v>
      </c>
      <c r="AK652" s="14">
        <f t="shared" si="457"/>
        <v>0</v>
      </c>
      <c r="AL652" s="14">
        <f t="shared" si="457"/>
        <v>0</v>
      </c>
      <c r="AM652" s="14">
        <f t="shared" si="457"/>
        <v>0</v>
      </c>
      <c r="AN652" s="14">
        <f t="shared" si="457"/>
        <v>0</v>
      </c>
      <c r="AO652" s="14">
        <f t="shared" si="457"/>
        <v>0</v>
      </c>
      <c r="AP652" s="14">
        <f t="shared" si="457"/>
        <v>0</v>
      </c>
      <c r="AQ652" s="14">
        <f t="shared" si="457"/>
        <v>0</v>
      </c>
      <c r="AR652" s="14">
        <f t="shared" si="457"/>
        <v>0</v>
      </c>
      <c r="AS652" s="14">
        <f t="shared" si="457"/>
        <v>0</v>
      </c>
      <c r="AT652" s="14">
        <f t="shared" si="457"/>
        <v>0</v>
      </c>
      <c r="AU652" s="14">
        <f t="shared" si="457"/>
        <v>0</v>
      </c>
      <c r="AV652" s="14">
        <f t="shared" si="457"/>
        <v>0</v>
      </c>
      <c r="AW652" s="14">
        <f t="shared" si="457"/>
        <v>0</v>
      </c>
      <c r="AX652" s="14">
        <f t="shared" si="457"/>
        <v>0</v>
      </c>
      <c r="AY652" s="14">
        <f t="shared" si="457"/>
        <v>0</v>
      </c>
      <c r="AZ652" s="14">
        <f t="shared" si="457"/>
        <v>0</v>
      </c>
      <c r="BA652" s="14">
        <f t="shared" si="457"/>
        <v>0</v>
      </c>
      <c r="BB652" s="14">
        <f t="shared" si="457"/>
        <v>0</v>
      </c>
      <c r="BC652" s="14">
        <f t="shared" si="457"/>
        <v>0</v>
      </c>
      <c r="BD652" s="14">
        <f t="shared" si="457"/>
        <v>0</v>
      </c>
      <c r="BE652" s="14">
        <f t="shared" si="457"/>
        <v>0</v>
      </c>
      <c r="BF652" s="14">
        <f t="shared" si="457"/>
        <v>0</v>
      </c>
      <c r="BG652" s="29">
        <f t="shared" si="456"/>
        <v>0</v>
      </c>
    </row>
    <row r="653" spans="1:59" ht="12.95" customHeight="1" x14ac:dyDescent="0.2">
      <c r="A653" s="405"/>
      <c r="B653" s="372"/>
      <c r="C653" s="361"/>
      <c r="D653" s="367"/>
      <c r="E653" s="43"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56"/>
        <v>0</v>
      </c>
    </row>
    <row r="654" spans="1:59" ht="12.95" customHeight="1" x14ac:dyDescent="0.2">
      <c r="A654" s="405"/>
      <c r="B654" s="372"/>
      <c r="C654" s="361"/>
      <c r="D654" s="368"/>
      <c r="E654" s="43"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56"/>
        <v>0</v>
      </c>
    </row>
    <row r="655" spans="1:59" ht="12.95" customHeight="1" x14ac:dyDescent="0.2">
      <c r="A655" s="405"/>
      <c r="B655" s="372"/>
      <c r="C655" s="361"/>
      <c r="D655" s="369" t="str">
        <f>Parameters!$B$12</f>
        <v>ICU</v>
      </c>
      <c r="E655" s="66" t="str">
        <f>Parameters!$B$14</f>
        <v>Total</v>
      </c>
      <c r="F655" s="14">
        <f t="shared" ref="F655:BF655" si="458">F656+F657</f>
        <v>0</v>
      </c>
      <c r="G655" s="14">
        <f t="shared" si="458"/>
        <v>0</v>
      </c>
      <c r="H655" s="14">
        <f t="shared" si="458"/>
        <v>0</v>
      </c>
      <c r="I655" s="14">
        <f t="shared" si="458"/>
        <v>0</v>
      </c>
      <c r="J655" s="14">
        <f t="shared" si="458"/>
        <v>0</v>
      </c>
      <c r="K655" s="14">
        <f t="shared" si="458"/>
        <v>0</v>
      </c>
      <c r="L655" s="14">
        <f t="shared" si="458"/>
        <v>0</v>
      </c>
      <c r="M655" s="14">
        <f t="shared" si="458"/>
        <v>0</v>
      </c>
      <c r="N655" s="14">
        <f t="shared" si="458"/>
        <v>0</v>
      </c>
      <c r="O655" s="14">
        <f t="shared" si="458"/>
        <v>0</v>
      </c>
      <c r="P655" s="14">
        <f t="shared" si="458"/>
        <v>0</v>
      </c>
      <c r="Q655" s="14">
        <f t="shared" si="458"/>
        <v>0</v>
      </c>
      <c r="R655" s="14">
        <f t="shared" si="458"/>
        <v>0</v>
      </c>
      <c r="S655" s="14">
        <f t="shared" si="458"/>
        <v>0</v>
      </c>
      <c r="T655" s="14">
        <f t="shared" si="458"/>
        <v>0</v>
      </c>
      <c r="U655" s="14">
        <f t="shared" si="458"/>
        <v>0</v>
      </c>
      <c r="V655" s="14">
        <f t="shared" si="458"/>
        <v>0</v>
      </c>
      <c r="W655" s="14">
        <f t="shared" si="458"/>
        <v>0</v>
      </c>
      <c r="X655" s="14">
        <f t="shared" si="458"/>
        <v>0</v>
      </c>
      <c r="Y655" s="14">
        <f t="shared" si="458"/>
        <v>0</v>
      </c>
      <c r="Z655" s="14">
        <f t="shared" si="458"/>
        <v>0</v>
      </c>
      <c r="AA655" s="14">
        <f t="shared" si="458"/>
        <v>0</v>
      </c>
      <c r="AB655" s="14">
        <f t="shared" si="458"/>
        <v>0</v>
      </c>
      <c r="AC655" s="14">
        <f t="shared" si="458"/>
        <v>0</v>
      </c>
      <c r="AD655" s="14">
        <f t="shared" si="458"/>
        <v>0</v>
      </c>
      <c r="AE655" s="14">
        <f t="shared" si="458"/>
        <v>0</v>
      </c>
      <c r="AF655" s="14">
        <f t="shared" si="458"/>
        <v>0</v>
      </c>
      <c r="AG655" s="14">
        <f t="shared" si="458"/>
        <v>0</v>
      </c>
      <c r="AH655" s="14">
        <f t="shared" si="458"/>
        <v>0</v>
      </c>
      <c r="AI655" s="14">
        <f t="shared" si="458"/>
        <v>0</v>
      </c>
      <c r="AJ655" s="14">
        <f t="shared" si="458"/>
        <v>0</v>
      </c>
      <c r="AK655" s="14">
        <f t="shared" si="458"/>
        <v>0</v>
      </c>
      <c r="AL655" s="14">
        <f t="shared" si="458"/>
        <v>0</v>
      </c>
      <c r="AM655" s="14">
        <f t="shared" si="458"/>
        <v>0</v>
      </c>
      <c r="AN655" s="14">
        <f t="shared" si="458"/>
        <v>0</v>
      </c>
      <c r="AO655" s="14">
        <f t="shared" si="458"/>
        <v>0</v>
      </c>
      <c r="AP655" s="14">
        <f t="shared" si="458"/>
        <v>0</v>
      </c>
      <c r="AQ655" s="14">
        <f t="shared" si="458"/>
        <v>0</v>
      </c>
      <c r="AR655" s="14">
        <f t="shared" si="458"/>
        <v>0</v>
      </c>
      <c r="AS655" s="14">
        <f t="shared" si="458"/>
        <v>0</v>
      </c>
      <c r="AT655" s="14">
        <f t="shared" si="458"/>
        <v>0</v>
      </c>
      <c r="AU655" s="14">
        <f t="shared" si="458"/>
        <v>0</v>
      </c>
      <c r="AV655" s="14">
        <f t="shared" si="458"/>
        <v>0</v>
      </c>
      <c r="AW655" s="14">
        <f t="shared" si="458"/>
        <v>0</v>
      </c>
      <c r="AX655" s="14">
        <f t="shared" si="458"/>
        <v>0</v>
      </c>
      <c r="AY655" s="14">
        <f t="shared" si="458"/>
        <v>0</v>
      </c>
      <c r="AZ655" s="14">
        <f t="shared" si="458"/>
        <v>0</v>
      </c>
      <c r="BA655" s="14">
        <f t="shared" si="458"/>
        <v>0</v>
      </c>
      <c r="BB655" s="14">
        <f t="shared" si="458"/>
        <v>0</v>
      </c>
      <c r="BC655" s="14">
        <f t="shared" si="458"/>
        <v>0</v>
      </c>
      <c r="BD655" s="14">
        <f t="shared" si="458"/>
        <v>0</v>
      </c>
      <c r="BE655" s="14">
        <f t="shared" si="458"/>
        <v>0</v>
      </c>
      <c r="BF655" s="14">
        <f t="shared" si="458"/>
        <v>0</v>
      </c>
      <c r="BG655" s="29">
        <f t="shared" si="456"/>
        <v>0</v>
      </c>
    </row>
    <row r="656" spans="1:59" ht="12.95" customHeight="1" x14ac:dyDescent="0.2">
      <c r="A656" s="405"/>
      <c r="B656" s="372"/>
      <c r="C656" s="361"/>
      <c r="D656" s="367"/>
      <c r="E656" s="43"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56"/>
        <v>0</v>
      </c>
    </row>
    <row r="657" spans="1:62" ht="12.95" customHeight="1" x14ac:dyDescent="0.2">
      <c r="A657" s="405"/>
      <c r="B657" s="372"/>
      <c r="C657" s="361"/>
      <c r="D657" s="368"/>
      <c r="E657" s="43" t="str">
        <f>Parameters!$B$16</f>
        <v>Male</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6">
        <f t="shared" si="456"/>
        <v>0</v>
      </c>
    </row>
    <row r="658" spans="1:62" ht="12.95" customHeight="1" x14ac:dyDescent="0.2">
      <c r="A658" s="405"/>
      <c r="B658" s="372"/>
      <c r="C658" s="361"/>
      <c r="D658" s="369" t="str">
        <f>Parameters!$B$13</f>
        <v>Death</v>
      </c>
      <c r="E658" s="66" t="str">
        <f>Parameters!$B$14</f>
        <v>Total</v>
      </c>
      <c r="F658" s="14">
        <f t="shared" ref="F658:BF658" si="459">F659+F660</f>
        <v>0</v>
      </c>
      <c r="G658" s="14">
        <f t="shared" si="459"/>
        <v>0</v>
      </c>
      <c r="H658" s="14">
        <f t="shared" si="459"/>
        <v>0</v>
      </c>
      <c r="I658" s="14">
        <f t="shared" si="459"/>
        <v>0</v>
      </c>
      <c r="J658" s="14">
        <f t="shared" si="459"/>
        <v>0</v>
      </c>
      <c r="K658" s="14">
        <f t="shared" si="459"/>
        <v>0</v>
      </c>
      <c r="L658" s="14">
        <f t="shared" si="459"/>
        <v>0</v>
      </c>
      <c r="M658" s="14">
        <f t="shared" si="459"/>
        <v>0</v>
      </c>
      <c r="N658" s="14">
        <f t="shared" si="459"/>
        <v>0</v>
      </c>
      <c r="O658" s="14">
        <f t="shared" si="459"/>
        <v>0</v>
      </c>
      <c r="P658" s="14">
        <f t="shared" si="459"/>
        <v>0</v>
      </c>
      <c r="Q658" s="14">
        <f t="shared" si="459"/>
        <v>0</v>
      </c>
      <c r="R658" s="14">
        <f t="shared" si="459"/>
        <v>0</v>
      </c>
      <c r="S658" s="14">
        <f t="shared" si="459"/>
        <v>0</v>
      </c>
      <c r="T658" s="14">
        <f t="shared" si="459"/>
        <v>0</v>
      </c>
      <c r="U658" s="14">
        <f t="shared" si="459"/>
        <v>0</v>
      </c>
      <c r="V658" s="14">
        <f t="shared" si="459"/>
        <v>0</v>
      </c>
      <c r="W658" s="14">
        <f t="shared" si="459"/>
        <v>0</v>
      </c>
      <c r="X658" s="14">
        <f t="shared" si="459"/>
        <v>0</v>
      </c>
      <c r="Y658" s="14">
        <f t="shared" si="459"/>
        <v>0</v>
      </c>
      <c r="Z658" s="14">
        <f t="shared" si="459"/>
        <v>0</v>
      </c>
      <c r="AA658" s="14">
        <f t="shared" si="459"/>
        <v>0</v>
      </c>
      <c r="AB658" s="14">
        <f t="shared" si="459"/>
        <v>0</v>
      </c>
      <c r="AC658" s="14">
        <f t="shared" si="459"/>
        <v>0</v>
      </c>
      <c r="AD658" s="14">
        <f t="shared" si="459"/>
        <v>0</v>
      </c>
      <c r="AE658" s="14">
        <f t="shared" si="459"/>
        <v>0</v>
      </c>
      <c r="AF658" s="14">
        <f t="shared" si="459"/>
        <v>0</v>
      </c>
      <c r="AG658" s="14">
        <f t="shared" si="459"/>
        <v>0</v>
      </c>
      <c r="AH658" s="14">
        <f t="shared" si="459"/>
        <v>0</v>
      </c>
      <c r="AI658" s="14">
        <f t="shared" si="459"/>
        <v>0</v>
      </c>
      <c r="AJ658" s="14">
        <f t="shared" si="459"/>
        <v>0</v>
      </c>
      <c r="AK658" s="14">
        <f t="shared" si="459"/>
        <v>0</v>
      </c>
      <c r="AL658" s="14">
        <f t="shared" si="459"/>
        <v>0</v>
      </c>
      <c r="AM658" s="14">
        <f t="shared" si="459"/>
        <v>0</v>
      </c>
      <c r="AN658" s="14">
        <f t="shared" si="459"/>
        <v>0</v>
      </c>
      <c r="AO658" s="14">
        <f t="shared" si="459"/>
        <v>0</v>
      </c>
      <c r="AP658" s="14">
        <f t="shared" si="459"/>
        <v>0</v>
      </c>
      <c r="AQ658" s="14">
        <f t="shared" si="459"/>
        <v>0</v>
      </c>
      <c r="AR658" s="14">
        <f t="shared" si="459"/>
        <v>0</v>
      </c>
      <c r="AS658" s="14">
        <f t="shared" si="459"/>
        <v>0</v>
      </c>
      <c r="AT658" s="14">
        <f t="shared" si="459"/>
        <v>0</v>
      </c>
      <c r="AU658" s="14">
        <f t="shared" si="459"/>
        <v>0</v>
      </c>
      <c r="AV658" s="14">
        <f t="shared" si="459"/>
        <v>0</v>
      </c>
      <c r="AW658" s="14">
        <f t="shared" si="459"/>
        <v>0</v>
      </c>
      <c r="AX658" s="14">
        <f t="shared" si="459"/>
        <v>0</v>
      </c>
      <c r="AY658" s="14">
        <f t="shared" si="459"/>
        <v>0</v>
      </c>
      <c r="AZ658" s="14">
        <f t="shared" si="459"/>
        <v>0</v>
      </c>
      <c r="BA658" s="14">
        <f t="shared" si="459"/>
        <v>0</v>
      </c>
      <c r="BB658" s="14">
        <f t="shared" si="459"/>
        <v>0</v>
      </c>
      <c r="BC658" s="14">
        <f t="shared" si="459"/>
        <v>0</v>
      </c>
      <c r="BD658" s="14">
        <f t="shared" si="459"/>
        <v>0</v>
      </c>
      <c r="BE658" s="14">
        <f t="shared" si="459"/>
        <v>0</v>
      </c>
      <c r="BF658" s="14">
        <f t="shared" si="459"/>
        <v>0</v>
      </c>
      <c r="BG658" s="29">
        <f t="shared" si="456"/>
        <v>0</v>
      </c>
      <c r="BI658" s="9"/>
      <c r="BJ658" s="60"/>
    </row>
    <row r="659" spans="1:62" ht="12.95" customHeight="1" x14ac:dyDescent="0.2">
      <c r="A659" s="405"/>
      <c r="B659" s="372"/>
      <c r="C659" s="361"/>
      <c r="D659" s="367"/>
      <c r="E659" s="43" t="str">
        <f>Parameters!$B$15</f>
        <v>Fem.</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6">
        <f t="shared" si="456"/>
        <v>0</v>
      </c>
    </row>
    <row r="660" spans="1:62" ht="12.95" customHeight="1" thickBot="1" x14ac:dyDescent="0.25">
      <c r="A660" s="405"/>
      <c r="B660" s="372"/>
      <c r="C660" s="362"/>
      <c r="D660" s="370"/>
      <c r="E660" s="43" t="str">
        <f>Parameters!$B$16</f>
        <v>Male</v>
      </c>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3">
        <f>SUM(F660:BF660)</f>
        <v>0</v>
      </c>
    </row>
    <row r="661" spans="1:62" ht="12.95" customHeight="1" x14ac:dyDescent="0.2">
      <c r="A661" s="405"/>
      <c r="B661" s="372"/>
      <c r="C661" s="359" t="str">
        <f>Parameters!$C$6</f>
        <v>2 to 4</v>
      </c>
      <c r="D661" s="363" t="str">
        <f>Parameters!$B$10</f>
        <v>Fever</v>
      </c>
      <c r="E661" s="64" t="str">
        <f>Parameters!$B$14</f>
        <v>Total</v>
      </c>
      <c r="F661" s="30">
        <f>F662+F663</f>
        <v>0</v>
      </c>
      <c r="G661" s="30">
        <f t="shared" ref="G661:BF661" si="460">G662+G663</f>
        <v>0</v>
      </c>
      <c r="H661" s="30">
        <f t="shared" si="460"/>
        <v>0</v>
      </c>
      <c r="I661" s="30">
        <f t="shared" si="460"/>
        <v>0</v>
      </c>
      <c r="J661" s="30">
        <f t="shared" si="460"/>
        <v>0</v>
      </c>
      <c r="K661" s="30">
        <f t="shared" si="460"/>
        <v>0</v>
      </c>
      <c r="L661" s="30">
        <f t="shared" si="460"/>
        <v>0</v>
      </c>
      <c r="M661" s="30">
        <f t="shared" si="460"/>
        <v>0</v>
      </c>
      <c r="N661" s="30">
        <f t="shared" si="460"/>
        <v>0</v>
      </c>
      <c r="O661" s="30">
        <f t="shared" si="460"/>
        <v>0</v>
      </c>
      <c r="P661" s="30">
        <f t="shared" si="460"/>
        <v>0</v>
      </c>
      <c r="Q661" s="30">
        <f t="shared" si="460"/>
        <v>0</v>
      </c>
      <c r="R661" s="30">
        <f t="shared" si="460"/>
        <v>0</v>
      </c>
      <c r="S661" s="30">
        <f t="shared" si="460"/>
        <v>0</v>
      </c>
      <c r="T661" s="30">
        <f t="shared" si="460"/>
        <v>0</v>
      </c>
      <c r="U661" s="30">
        <f t="shared" si="460"/>
        <v>0</v>
      </c>
      <c r="V661" s="30">
        <f t="shared" si="460"/>
        <v>0</v>
      </c>
      <c r="W661" s="30">
        <f t="shared" si="460"/>
        <v>0</v>
      </c>
      <c r="X661" s="30">
        <f t="shared" si="460"/>
        <v>0</v>
      </c>
      <c r="Y661" s="30">
        <f t="shared" si="460"/>
        <v>0</v>
      </c>
      <c r="Z661" s="30">
        <f t="shared" si="460"/>
        <v>0</v>
      </c>
      <c r="AA661" s="30">
        <f t="shared" si="460"/>
        <v>0</v>
      </c>
      <c r="AB661" s="30">
        <f t="shared" si="460"/>
        <v>0</v>
      </c>
      <c r="AC661" s="30">
        <f t="shared" si="460"/>
        <v>0</v>
      </c>
      <c r="AD661" s="30">
        <f t="shared" si="460"/>
        <v>0</v>
      </c>
      <c r="AE661" s="30">
        <f t="shared" si="460"/>
        <v>0</v>
      </c>
      <c r="AF661" s="30">
        <f t="shared" si="460"/>
        <v>0</v>
      </c>
      <c r="AG661" s="30">
        <f t="shared" si="460"/>
        <v>0</v>
      </c>
      <c r="AH661" s="30">
        <f t="shared" si="460"/>
        <v>0</v>
      </c>
      <c r="AI661" s="30">
        <f t="shared" si="460"/>
        <v>0</v>
      </c>
      <c r="AJ661" s="30">
        <f t="shared" si="460"/>
        <v>0</v>
      </c>
      <c r="AK661" s="30">
        <f t="shared" si="460"/>
        <v>0</v>
      </c>
      <c r="AL661" s="30">
        <f t="shared" si="460"/>
        <v>0</v>
      </c>
      <c r="AM661" s="30">
        <f t="shared" si="460"/>
        <v>0</v>
      </c>
      <c r="AN661" s="30">
        <f t="shared" si="460"/>
        <v>0</v>
      </c>
      <c r="AO661" s="30">
        <f t="shared" si="460"/>
        <v>0</v>
      </c>
      <c r="AP661" s="30">
        <f t="shared" si="460"/>
        <v>0</v>
      </c>
      <c r="AQ661" s="30">
        <f t="shared" si="460"/>
        <v>0</v>
      </c>
      <c r="AR661" s="30">
        <f t="shared" si="460"/>
        <v>0</v>
      </c>
      <c r="AS661" s="30">
        <f t="shared" si="460"/>
        <v>0</v>
      </c>
      <c r="AT661" s="30">
        <f t="shared" si="460"/>
        <v>0</v>
      </c>
      <c r="AU661" s="30">
        <f t="shared" si="460"/>
        <v>0</v>
      </c>
      <c r="AV661" s="30">
        <f t="shared" si="460"/>
        <v>0</v>
      </c>
      <c r="AW661" s="30">
        <f t="shared" si="460"/>
        <v>0</v>
      </c>
      <c r="AX661" s="30">
        <f t="shared" si="460"/>
        <v>0</v>
      </c>
      <c r="AY661" s="30">
        <f t="shared" si="460"/>
        <v>0</v>
      </c>
      <c r="AZ661" s="30">
        <f t="shared" si="460"/>
        <v>0</v>
      </c>
      <c r="BA661" s="30">
        <f t="shared" si="460"/>
        <v>0</v>
      </c>
      <c r="BB661" s="30">
        <f t="shared" si="460"/>
        <v>0</v>
      </c>
      <c r="BC661" s="30">
        <f t="shared" si="460"/>
        <v>0</v>
      </c>
      <c r="BD661" s="30">
        <f t="shared" si="460"/>
        <v>0</v>
      </c>
      <c r="BE661" s="30">
        <f t="shared" si="460"/>
        <v>0</v>
      </c>
      <c r="BF661" s="30">
        <f t="shared" si="460"/>
        <v>0</v>
      </c>
      <c r="BG661" s="31">
        <f>SUM(F661:BF661)</f>
        <v>0</v>
      </c>
    </row>
    <row r="662" spans="1:62" ht="12.95" customHeight="1" x14ac:dyDescent="0.2">
      <c r="A662" s="405"/>
      <c r="B662" s="372"/>
      <c r="C662" s="360"/>
      <c r="D662" s="364"/>
      <c r="E662" s="65"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61">SUM(F662:BF662)</f>
        <v>0</v>
      </c>
    </row>
    <row r="663" spans="1:62" ht="12.95" customHeight="1" x14ac:dyDescent="0.2">
      <c r="A663" s="405"/>
      <c r="B663" s="372"/>
      <c r="C663" s="360"/>
      <c r="D663" s="365"/>
      <c r="E663" s="65"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61"/>
        <v>0</v>
      </c>
    </row>
    <row r="664" spans="1:62" ht="12.95" customHeight="1" x14ac:dyDescent="0.2">
      <c r="A664" s="405"/>
      <c r="B664" s="372"/>
      <c r="C664" s="361"/>
      <c r="D664" s="366" t="str">
        <f>Parameters!$B$11</f>
        <v>Hosp.</v>
      </c>
      <c r="E664" s="66" t="str">
        <f>Parameters!$B$14</f>
        <v>Total</v>
      </c>
      <c r="F664" s="14">
        <f t="shared" ref="F664:BF664" si="462">F665+F666</f>
        <v>0</v>
      </c>
      <c r="G664" s="14">
        <f t="shared" si="462"/>
        <v>0</v>
      </c>
      <c r="H664" s="14">
        <f t="shared" si="462"/>
        <v>0</v>
      </c>
      <c r="I664" s="14">
        <f t="shared" si="462"/>
        <v>0</v>
      </c>
      <c r="J664" s="14">
        <f t="shared" si="462"/>
        <v>0</v>
      </c>
      <c r="K664" s="14">
        <f t="shared" si="462"/>
        <v>0</v>
      </c>
      <c r="L664" s="14">
        <f t="shared" si="462"/>
        <v>0</v>
      </c>
      <c r="M664" s="14">
        <f t="shared" si="462"/>
        <v>0</v>
      </c>
      <c r="N664" s="14">
        <f t="shared" si="462"/>
        <v>0</v>
      </c>
      <c r="O664" s="14">
        <f t="shared" si="462"/>
        <v>0</v>
      </c>
      <c r="P664" s="14">
        <f t="shared" si="462"/>
        <v>0</v>
      </c>
      <c r="Q664" s="14">
        <f t="shared" si="462"/>
        <v>0</v>
      </c>
      <c r="R664" s="14">
        <f t="shared" si="462"/>
        <v>0</v>
      </c>
      <c r="S664" s="14">
        <f t="shared" si="462"/>
        <v>0</v>
      </c>
      <c r="T664" s="14">
        <f t="shared" si="462"/>
        <v>0</v>
      </c>
      <c r="U664" s="14">
        <f t="shared" si="462"/>
        <v>0</v>
      </c>
      <c r="V664" s="14">
        <f t="shared" si="462"/>
        <v>0</v>
      </c>
      <c r="W664" s="14">
        <f t="shared" si="462"/>
        <v>0</v>
      </c>
      <c r="X664" s="14">
        <f t="shared" si="462"/>
        <v>0</v>
      </c>
      <c r="Y664" s="14">
        <f t="shared" si="462"/>
        <v>0</v>
      </c>
      <c r="Z664" s="14">
        <f t="shared" si="462"/>
        <v>0</v>
      </c>
      <c r="AA664" s="14">
        <f t="shared" si="462"/>
        <v>0</v>
      </c>
      <c r="AB664" s="14">
        <f t="shared" si="462"/>
        <v>0</v>
      </c>
      <c r="AC664" s="14">
        <f t="shared" si="462"/>
        <v>0</v>
      </c>
      <c r="AD664" s="14">
        <f t="shared" si="462"/>
        <v>0</v>
      </c>
      <c r="AE664" s="14">
        <f t="shared" si="462"/>
        <v>0</v>
      </c>
      <c r="AF664" s="14">
        <f t="shared" si="462"/>
        <v>0</v>
      </c>
      <c r="AG664" s="14">
        <f t="shared" si="462"/>
        <v>0</v>
      </c>
      <c r="AH664" s="14">
        <f t="shared" si="462"/>
        <v>0</v>
      </c>
      <c r="AI664" s="14">
        <f t="shared" si="462"/>
        <v>0</v>
      </c>
      <c r="AJ664" s="14">
        <f t="shared" si="462"/>
        <v>0</v>
      </c>
      <c r="AK664" s="14">
        <f t="shared" si="462"/>
        <v>0</v>
      </c>
      <c r="AL664" s="14">
        <f t="shared" si="462"/>
        <v>0</v>
      </c>
      <c r="AM664" s="14">
        <f t="shared" si="462"/>
        <v>0</v>
      </c>
      <c r="AN664" s="14">
        <f t="shared" si="462"/>
        <v>0</v>
      </c>
      <c r="AO664" s="14">
        <f t="shared" si="462"/>
        <v>0</v>
      </c>
      <c r="AP664" s="14">
        <f t="shared" si="462"/>
        <v>0</v>
      </c>
      <c r="AQ664" s="14">
        <f t="shared" si="462"/>
        <v>0</v>
      </c>
      <c r="AR664" s="14">
        <f t="shared" si="462"/>
        <v>0</v>
      </c>
      <c r="AS664" s="14">
        <f t="shared" si="462"/>
        <v>0</v>
      </c>
      <c r="AT664" s="14">
        <f t="shared" si="462"/>
        <v>0</v>
      </c>
      <c r="AU664" s="14">
        <f t="shared" si="462"/>
        <v>0</v>
      </c>
      <c r="AV664" s="14">
        <f t="shared" si="462"/>
        <v>0</v>
      </c>
      <c r="AW664" s="14">
        <f t="shared" si="462"/>
        <v>0</v>
      </c>
      <c r="AX664" s="14">
        <f t="shared" si="462"/>
        <v>0</v>
      </c>
      <c r="AY664" s="14">
        <f t="shared" si="462"/>
        <v>0</v>
      </c>
      <c r="AZ664" s="14">
        <f t="shared" si="462"/>
        <v>0</v>
      </c>
      <c r="BA664" s="14">
        <f t="shared" si="462"/>
        <v>0</v>
      </c>
      <c r="BB664" s="14">
        <f t="shared" si="462"/>
        <v>0</v>
      </c>
      <c r="BC664" s="14">
        <f t="shared" si="462"/>
        <v>0</v>
      </c>
      <c r="BD664" s="14">
        <f t="shared" si="462"/>
        <v>0</v>
      </c>
      <c r="BE664" s="14">
        <f t="shared" si="462"/>
        <v>0</v>
      </c>
      <c r="BF664" s="14">
        <f t="shared" si="462"/>
        <v>0</v>
      </c>
      <c r="BG664" s="29">
        <f t="shared" si="461"/>
        <v>0</v>
      </c>
    </row>
    <row r="665" spans="1:62" ht="12.95" customHeight="1" x14ac:dyDescent="0.2">
      <c r="A665" s="405"/>
      <c r="B665" s="372"/>
      <c r="C665" s="361"/>
      <c r="D665" s="367"/>
      <c r="E665" s="43"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61"/>
        <v>0</v>
      </c>
    </row>
    <row r="666" spans="1:62" ht="12.95" customHeight="1" x14ac:dyDescent="0.2">
      <c r="A666" s="405"/>
      <c r="B666" s="372"/>
      <c r="C666" s="361"/>
      <c r="D666" s="368"/>
      <c r="E666" s="43"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61"/>
        <v>0</v>
      </c>
    </row>
    <row r="667" spans="1:62" ht="12.95" customHeight="1" x14ac:dyDescent="0.2">
      <c r="A667" s="405"/>
      <c r="B667" s="372"/>
      <c r="C667" s="361"/>
      <c r="D667" s="369" t="str">
        <f>Parameters!$B$12</f>
        <v>ICU</v>
      </c>
      <c r="E667" s="66" t="str">
        <f>Parameters!$B$14</f>
        <v>Total</v>
      </c>
      <c r="F667" s="14">
        <f t="shared" ref="F667:BF667" si="463">F668+F669</f>
        <v>0</v>
      </c>
      <c r="G667" s="14">
        <f t="shared" si="463"/>
        <v>0</v>
      </c>
      <c r="H667" s="14">
        <f t="shared" si="463"/>
        <v>0</v>
      </c>
      <c r="I667" s="14">
        <f t="shared" si="463"/>
        <v>0</v>
      </c>
      <c r="J667" s="14">
        <f t="shared" si="463"/>
        <v>0</v>
      </c>
      <c r="K667" s="14">
        <f t="shared" si="463"/>
        <v>0</v>
      </c>
      <c r="L667" s="14">
        <f t="shared" si="463"/>
        <v>0</v>
      </c>
      <c r="M667" s="14">
        <f t="shared" si="463"/>
        <v>0</v>
      </c>
      <c r="N667" s="14">
        <f t="shared" si="463"/>
        <v>0</v>
      </c>
      <c r="O667" s="14">
        <f t="shared" si="463"/>
        <v>0</v>
      </c>
      <c r="P667" s="14">
        <f t="shared" si="463"/>
        <v>0</v>
      </c>
      <c r="Q667" s="14">
        <f t="shared" si="463"/>
        <v>0</v>
      </c>
      <c r="R667" s="14">
        <f t="shared" si="463"/>
        <v>0</v>
      </c>
      <c r="S667" s="14">
        <f t="shared" si="463"/>
        <v>0</v>
      </c>
      <c r="T667" s="14">
        <f t="shared" si="463"/>
        <v>0</v>
      </c>
      <c r="U667" s="14">
        <f t="shared" si="463"/>
        <v>0</v>
      </c>
      <c r="V667" s="14">
        <f t="shared" si="463"/>
        <v>0</v>
      </c>
      <c r="W667" s="14">
        <f t="shared" si="463"/>
        <v>0</v>
      </c>
      <c r="X667" s="14">
        <f t="shared" si="463"/>
        <v>0</v>
      </c>
      <c r="Y667" s="14">
        <f t="shared" si="463"/>
        <v>0</v>
      </c>
      <c r="Z667" s="14">
        <f t="shared" si="463"/>
        <v>0</v>
      </c>
      <c r="AA667" s="14">
        <f t="shared" si="463"/>
        <v>0</v>
      </c>
      <c r="AB667" s="14">
        <f t="shared" si="463"/>
        <v>0</v>
      </c>
      <c r="AC667" s="14">
        <f t="shared" si="463"/>
        <v>0</v>
      </c>
      <c r="AD667" s="14">
        <f t="shared" si="463"/>
        <v>0</v>
      </c>
      <c r="AE667" s="14">
        <f t="shared" si="463"/>
        <v>0</v>
      </c>
      <c r="AF667" s="14">
        <f t="shared" si="463"/>
        <v>0</v>
      </c>
      <c r="AG667" s="14">
        <f t="shared" si="463"/>
        <v>0</v>
      </c>
      <c r="AH667" s="14">
        <f t="shared" si="463"/>
        <v>0</v>
      </c>
      <c r="AI667" s="14">
        <f t="shared" si="463"/>
        <v>0</v>
      </c>
      <c r="AJ667" s="14">
        <f t="shared" si="463"/>
        <v>0</v>
      </c>
      <c r="AK667" s="14">
        <f t="shared" si="463"/>
        <v>0</v>
      </c>
      <c r="AL667" s="14">
        <f t="shared" si="463"/>
        <v>0</v>
      </c>
      <c r="AM667" s="14">
        <f t="shared" si="463"/>
        <v>0</v>
      </c>
      <c r="AN667" s="14">
        <f t="shared" si="463"/>
        <v>0</v>
      </c>
      <c r="AO667" s="14">
        <f t="shared" si="463"/>
        <v>0</v>
      </c>
      <c r="AP667" s="14">
        <f t="shared" si="463"/>
        <v>0</v>
      </c>
      <c r="AQ667" s="14">
        <f t="shared" si="463"/>
        <v>0</v>
      </c>
      <c r="AR667" s="14">
        <f t="shared" si="463"/>
        <v>0</v>
      </c>
      <c r="AS667" s="14">
        <f t="shared" si="463"/>
        <v>0</v>
      </c>
      <c r="AT667" s="14">
        <f t="shared" si="463"/>
        <v>0</v>
      </c>
      <c r="AU667" s="14">
        <f t="shared" si="463"/>
        <v>0</v>
      </c>
      <c r="AV667" s="14">
        <f t="shared" si="463"/>
        <v>0</v>
      </c>
      <c r="AW667" s="14">
        <f t="shared" si="463"/>
        <v>0</v>
      </c>
      <c r="AX667" s="14">
        <f t="shared" si="463"/>
        <v>0</v>
      </c>
      <c r="AY667" s="14">
        <f t="shared" si="463"/>
        <v>0</v>
      </c>
      <c r="AZ667" s="14">
        <f t="shared" si="463"/>
        <v>0</v>
      </c>
      <c r="BA667" s="14">
        <f t="shared" si="463"/>
        <v>0</v>
      </c>
      <c r="BB667" s="14">
        <f t="shared" si="463"/>
        <v>0</v>
      </c>
      <c r="BC667" s="14">
        <f t="shared" si="463"/>
        <v>0</v>
      </c>
      <c r="BD667" s="14">
        <f t="shared" si="463"/>
        <v>0</v>
      </c>
      <c r="BE667" s="14">
        <f t="shared" si="463"/>
        <v>0</v>
      </c>
      <c r="BF667" s="14">
        <f t="shared" si="463"/>
        <v>0</v>
      </c>
      <c r="BG667" s="29">
        <f t="shared" si="461"/>
        <v>0</v>
      </c>
    </row>
    <row r="668" spans="1:62" ht="12.95" customHeight="1" x14ac:dyDescent="0.2">
      <c r="A668" s="405"/>
      <c r="B668" s="372"/>
      <c r="C668" s="361"/>
      <c r="D668" s="367"/>
      <c r="E668" s="43"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61"/>
        <v>0</v>
      </c>
    </row>
    <row r="669" spans="1:62" ht="12.95" customHeight="1" x14ac:dyDescent="0.2">
      <c r="A669" s="405"/>
      <c r="B669" s="372"/>
      <c r="C669" s="361"/>
      <c r="D669" s="368"/>
      <c r="E669" s="43"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61"/>
        <v>0</v>
      </c>
    </row>
    <row r="670" spans="1:62" ht="12.95" customHeight="1" x14ac:dyDescent="0.2">
      <c r="A670" s="405"/>
      <c r="B670" s="372"/>
      <c r="C670" s="361"/>
      <c r="D670" s="369" t="str">
        <f>Parameters!$B$13</f>
        <v>Death</v>
      </c>
      <c r="E670" s="66" t="str">
        <f>Parameters!$B$14</f>
        <v>Total</v>
      </c>
      <c r="F670" s="14">
        <f t="shared" ref="F670:BF670" si="464">F671+F672</f>
        <v>0</v>
      </c>
      <c r="G670" s="14">
        <f t="shared" si="464"/>
        <v>0</v>
      </c>
      <c r="H670" s="14">
        <f t="shared" si="464"/>
        <v>0</v>
      </c>
      <c r="I670" s="14">
        <f t="shared" si="464"/>
        <v>0</v>
      </c>
      <c r="J670" s="14">
        <f t="shared" si="464"/>
        <v>0</v>
      </c>
      <c r="K670" s="14">
        <f t="shared" si="464"/>
        <v>0</v>
      </c>
      <c r="L670" s="14">
        <f t="shared" si="464"/>
        <v>0</v>
      </c>
      <c r="M670" s="14">
        <f t="shared" si="464"/>
        <v>0</v>
      </c>
      <c r="N670" s="14">
        <f t="shared" si="464"/>
        <v>0</v>
      </c>
      <c r="O670" s="14">
        <f t="shared" si="464"/>
        <v>0</v>
      </c>
      <c r="P670" s="14">
        <f t="shared" si="464"/>
        <v>0</v>
      </c>
      <c r="Q670" s="14">
        <f t="shared" si="464"/>
        <v>0</v>
      </c>
      <c r="R670" s="14">
        <f t="shared" si="464"/>
        <v>0</v>
      </c>
      <c r="S670" s="14">
        <f t="shared" si="464"/>
        <v>0</v>
      </c>
      <c r="T670" s="14">
        <f t="shared" si="464"/>
        <v>0</v>
      </c>
      <c r="U670" s="14">
        <f t="shared" si="464"/>
        <v>0</v>
      </c>
      <c r="V670" s="14">
        <f t="shared" si="464"/>
        <v>0</v>
      </c>
      <c r="W670" s="14">
        <f t="shared" si="464"/>
        <v>0</v>
      </c>
      <c r="X670" s="14">
        <f t="shared" si="464"/>
        <v>0</v>
      </c>
      <c r="Y670" s="14">
        <f t="shared" si="464"/>
        <v>0</v>
      </c>
      <c r="Z670" s="14">
        <f t="shared" si="464"/>
        <v>0</v>
      </c>
      <c r="AA670" s="14">
        <f t="shared" si="464"/>
        <v>0</v>
      </c>
      <c r="AB670" s="14">
        <f t="shared" si="464"/>
        <v>0</v>
      </c>
      <c r="AC670" s="14">
        <f t="shared" si="464"/>
        <v>0</v>
      </c>
      <c r="AD670" s="14">
        <f t="shared" si="464"/>
        <v>0</v>
      </c>
      <c r="AE670" s="14">
        <f t="shared" si="464"/>
        <v>0</v>
      </c>
      <c r="AF670" s="14">
        <f t="shared" si="464"/>
        <v>0</v>
      </c>
      <c r="AG670" s="14">
        <f t="shared" si="464"/>
        <v>0</v>
      </c>
      <c r="AH670" s="14">
        <f t="shared" si="464"/>
        <v>0</v>
      </c>
      <c r="AI670" s="14">
        <f t="shared" si="464"/>
        <v>0</v>
      </c>
      <c r="AJ670" s="14">
        <f t="shared" si="464"/>
        <v>0</v>
      </c>
      <c r="AK670" s="14">
        <f t="shared" si="464"/>
        <v>0</v>
      </c>
      <c r="AL670" s="14">
        <f t="shared" si="464"/>
        <v>0</v>
      </c>
      <c r="AM670" s="14">
        <f t="shared" si="464"/>
        <v>0</v>
      </c>
      <c r="AN670" s="14">
        <f t="shared" si="464"/>
        <v>0</v>
      </c>
      <c r="AO670" s="14">
        <f t="shared" si="464"/>
        <v>0</v>
      </c>
      <c r="AP670" s="14">
        <f t="shared" si="464"/>
        <v>0</v>
      </c>
      <c r="AQ670" s="14">
        <f t="shared" si="464"/>
        <v>0</v>
      </c>
      <c r="AR670" s="14">
        <f t="shared" si="464"/>
        <v>0</v>
      </c>
      <c r="AS670" s="14">
        <f t="shared" si="464"/>
        <v>0</v>
      </c>
      <c r="AT670" s="14">
        <f t="shared" si="464"/>
        <v>0</v>
      </c>
      <c r="AU670" s="14">
        <f t="shared" si="464"/>
        <v>0</v>
      </c>
      <c r="AV670" s="14">
        <f t="shared" si="464"/>
        <v>0</v>
      </c>
      <c r="AW670" s="14">
        <f t="shared" si="464"/>
        <v>0</v>
      </c>
      <c r="AX670" s="14">
        <f t="shared" si="464"/>
        <v>0</v>
      </c>
      <c r="AY670" s="14">
        <f t="shared" si="464"/>
        <v>0</v>
      </c>
      <c r="AZ670" s="14">
        <f t="shared" si="464"/>
        <v>0</v>
      </c>
      <c r="BA670" s="14">
        <f t="shared" si="464"/>
        <v>0</v>
      </c>
      <c r="BB670" s="14">
        <f t="shared" si="464"/>
        <v>0</v>
      </c>
      <c r="BC670" s="14">
        <f t="shared" si="464"/>
        <v>0</v>
      </c>
      <c r="BD670" s="14">
        <f t="shared" si="464"/>
        <v>0</v>
      </c>
      <c r="BE670" s="14">
        <f t="shared" si="464"/>
        <v>0</v>
      </c>
      <c r="BF670" s="14">
        <f t="shared" si="464"/>
        <v>0</v>
      </c>
      <c r="BG670" s="29">
        <f t="shared" si="461"/>
        <v>0</v>
      </c>
      <c r="BI670" s="9"/>
      <c r="BJ670" s="60"/>
    </row>
    <row r="671" spans="1:62" ht="12.95" customHeight="1" x14ac:dyDescent="0.2">
      <c r="A671" s="405"/>
      <c r="B671" s="372"/>
      <c r="C671" s="361"/>
      <c r="D671" s="367"/>
      <c r="E671" s="43"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61"/>
        <v>0</v>
      </c>
      <c r="BI671" s="9"/>
      <c r="BJ671" s="60"/>
    </row>
    <row r="672" spans="1:62" ht="12.95" customHeight="1" thickBot="1" x14ac:dyDescent="0.25">
      <c r="A672" s="405"/>
      <c r="B672" s="372"/>
      <c r="C672" s="362"/>
      <c r="D672" s="370"/>
      <c r="E672" s="43"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9"/>
      <c r="BJ672" s="60"/>
    </row>
    <row r="673" spans="1:62" ht="12.95" customHeight="1" x14ac:dyDescent="0.2">
      <c r="A673" s="405"/>
      <c r="B673" s="372"/>
      <c r="C673" s="359" t="str">
        <f>Parameters!$C$7</f>
        <v>5 to 14</v>
      </c>
      <c r="D673" s="363" t="str">
        <f>Parameters!$B$10</f>
        <v>Fever</v>
      </c>
      <c r="E673" s="64" t="str">
        <f>Parameters!$B$14</f>
        <v>Total</v>
      </c>
      <c r="F673" s="30">
        <f>F674+F675</f>
        <v>0</v>
      </c>
      <c r="G673" s="30">
        <f t="shared" ref="G673:BF673" si="465">G674+G675</f>
        <v>0</v>
      </c>
      <c r="H673" s="30">
        <f t="shared" si="465"/>
        <v>0</v>
      </c>
      <c r="I673" s="30">
        <f t="shared" si="465"/>
        <v>0</v>
      </c>
      <c r="J673" s="30">
        <f t="shared" si="465"/>
        <v>0</v>
      </c>
      <c r="K673" s="30">
        <f t="shared" si="465"/>
        <v>0</v>
      </c>
      <c r="L673" s="30">
        <f t="shared" si="465"/>
        <v>0</v>
      </c>
      <c r="M673" s="30">
        <f t="shared" si="465"/>
        <v>0</v>
      </c>
      <c r="N673" s="30">
        <f t="shared" si="465"/>
        <v>0</v>
      </c>
      <c r="O673" s="30">
        <f t="shared" si="465"/>
        <v>0</v>
      </c>
      <c r="P673" s="30">
        <f t="shared" si="465"/>
        <v>0</v>
      </c>
      <c r="Q673" s="30">
        <f t="shared" si="465"/>
        <v>0</v>
      </c>
      <c r="R673" s="30">
        <f t="shared" si="465"/>
        <v>0</v>
      </c>
      <c r="S673" s="30">
        <f t="shared" si="465"/>
        <v>0</v>
      </c>
      <c r="T673" s="30">
        <f t="shared" si="465"/>
        <v>0</v>
      </c>
      <c r="U673" s="30">
        <f t="shared" si="465"/>
        <v>0</v>
      </c>
      <c r="V673" s="30">
        <f t="shared" si="465"/>
        <v>0</v>
      </c>
      <c r="W673" s="30">
        <f t="shared" si="465"/>
        <v>0</v>
      </c>
      <c r="X673" s="30">
        <f t="shared" si="465"/>
        <v>0</v>
      </c>
      <c r="Y673" s="30">
        <f t="shared" si="465"/>
        <v>0</v>
      </c>
      <c r="Z673" s="30">
        <f t="shared" si="465"/>
        <v>0</v>
      </c>
      <c r="AA673" s="30">
        <f t="shared" si="465"/>
        <v>0</v>
      </c>
      <c r="AB673" s="30">
        <f t="shared" si="465"/>
        <v>0</v>
      </c>
      <c r="AC673" s="30">
        <f t="shared" si="465"/>
        <v>0</v>
      </c>
      <c r="AD673" s="30">
        <f t="shared" si="465"/>
        <v>0</v>
      </c>
      <c r="AE673" s="30">
        <f t="shared" si="465"/>
        <v>0</v>
      </c>
      <c r="AF673" s="30">
        <f t="shared" si="465"/>
        <v>0</v>
      </c>
      <c r="AG673" s="30">
        <f t="shared" si="465"/>
        <v>0</v>
      </c>
      <c r="AH673" s="30">
        <f t="shared" si="465"/>
        <v>0</v>
      </c>
      <c r="AI673" s="30">
        <f t="shared" si="465"/>
        <v>0</v>
      </c>
      <c r="AJ673" s="30">
        <f t="shared" si="465"/>
        <v>0</v>
      </c>
      <c r="AK673" s="30">
        <f t="shared" si="465"/>
        <v>0</v>
      </c>
      <c r="AL673" s="30">
        <f t="shared" si="465"/>
        <v>0</v>
      </c>
      <c r="AM673" s="30">
        <f t="shared" si="465"/>
        <v>0</v>
      </c>
      <c r="AN673" s="30">
        <f t="shared" si="465"/>
        <v>0</v>
      </c>
      <c r="AO673" s="30">
        <f t="shared" si="465"/>
        <v>0</v>
      </c>
      <c r="AP673" s="30">
        <f t="shared" si="465"/>
        <v>0</v>
      </c>
      <c r="AQ673" s="30">
        <f t="shared" si="465"/>
        <v>0</v>
      </c>
      <c r="AR673" s="30">
        <f t="shared" si="465"/>
        <v>0</v>
      </c>
      <c r="AS673" s="30">
        <f t="shared" si="465"/>
        <v>0</v>
      </c>
      <c r="AT673" s="30">
        <f t="shared" si="465"/>
        <v>0</v>
      </c>
      <c r="AU673" s="30">
        <f t="shared" si="465"/>
        <v>0</v>
      </c>
      <c r="AV673" s="30">
        <f t="shared" si="465"/>
        <v>0</v>
      </c>
      <c r="AW673" s="30">
        <f t="shared" si="465"/>
        <v>0</v>
      </c>
      <c r="AX673" s="30">
        <f t="shared" si="465"/>
        <v>0</v>
      </c>
      <c r="AY673" s="30">
        <f t="shared" si="465"/>
        <v>0</v>
      </c>
      <c r="AZ673" s="30">
        <f t="shared" si="465"/>
        <v>0</v>
      </c>
      <c r="BA673" s="30">
        <f t="shared" si="465"/>
        <v>0</v>
      </c>
      <c r="BB673" s="30">
        <f t="shared" si="465"/>
        <v>0</v>
      </c>
      <c r="BC673" s="30">
        <f t="shared" si="465"/>
        <v>0</v>
      </c>
      <c r="BD673" s="30">
        <f t="shared" si="465"/>
        <v>0</v>
      </c>
      <c r="BE673" s="30">
        <f t="shared" si="465"/>
        <v>0</v>
      </c>
      <c r="BF673" s="30">
        <f t="shared" si="465"/>
        <v>0</v>
      </c>
      <c r="BG673" s="31">
        <f>SUM(F673:BF673)</f>
        <v>0</v>
      </c>
      <c r="BI673" s="9"/>
      <c r="BJ673" s="60"/>
    </row>
    <row r="674" spans="1:62" ht="12.95" customHeight="1" x14ac:dyDescent="0.2">
      <c r="A674" s="405"/>
      <c r="B674" s="372"/>
      <c r="C674" s="360"/>
      <c r="D674" s="364"/>
      <c r="E674" s="65"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66">SUM(F674:BF674)</f>
        <v>0</v>
      </c>
      <c r="BI674" s="9"/>
      <c r="BJ674" s="60"/>
    </row>
    <row r="675" spans="1:62" ht="12.95" customHeight="1" x14ac:dyDescent="0.2">
      <c r="A675" s="405"/>
      <c r="B675" s="372"/>
      <c r="C675" s="360"/>
      <c r="D675" s="365"/>
      <c r="E675" s="65"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66"/>
        <v>0</v>
      </c>
      <c r="BI675" s="9"/>
      <c r="BJ675" s="60"/>
    </row>
    <row r="676" spans="1:62" ht="12.95" customHeight="1" x14ac:dyDescent="0.2">
      <c r="A676" s="405"/>
      <c r="B676" s="372"/>
      <c r="C676" s="361"/>
      <c r="D676" s="366" t="str">
        <f>Parameters!$B$11</f>
        <v>Hosp.</v>
      </c>
      <c r="E676" s="66" t="str">
        <f>Parameters!$B$14</f>
        <v>Total</v>
      </c>
      <c r="F676" s="14">
        <f t="shared" ref="F676:BF676" si="467">F677+F678</f>
        <v>0</v>
      </c>
      <c r="G676" s="14">
        <f t="shared" si="467"/>
        <v>0</v>
      </c>
      <c r="H676" s="14">
        <f t="shared" si="467"/>
        <v>0</v>
      </c>
      <c r="I676" s="14">
        <f t="shared" si="467"/>
        <v>0</v>
      </c>
      <c r="J676" s="14">
        <f t="shared" si="467"/>
        <v>0</v>
      </c>
      <c r="K676" s="14">
        <f t="shared" si="467"/>
        <v>0</v>
      </c>
      <c r="L676" s="14">
        <f t="shared" si="467"/>
        <v>0</v>
      </c>
      <c r="M676" s="14">
        <f t="shared" si="467"/>
        <v>0</v>
      </c>
      <c r="N676" s="14">
        <f t="shared" si="467"/>
        <v>0</v>
      </c>
      <c r="O676" s="14">
        <f t="shared" si="467"/>
        <v>0</v>
      </c>
      <c r="P676" s="14">
        <f t="shared" si="467"/>
        <v>0</v>
      </c>
      <c r="Q676" s="14">
        <f t="shared" si="467"/>
        <v>0</v>
      </c>
      <c r="R676" s="14">
        <f t="shared" si="467"/>
        <v>0</v>
      </c>
      <c r="S676" s="14">
        <f t="shared" si="467"/>
        <v>0</v>
      </c>
      <c r="T676" s="14">
        <f t="shared" si="467"/>
        <v>0</v>
      </c>
      <c r="U676" s="14">
        <f t="shared" si="467"/>
        <v>0</v>
      </c>
      <c r="V676" s="14">
        <f t="shared" si="467"/>
        <v>0</v>
      </c>
      <c r="W676" s="14">
        <f t="shared" si="467"/>
        <v>0</v>
      </c>
      <c r="X676" s="14">
        <f t="shared" si="467"/>
        <v>0</v>
      </c>
      <c r="Y676" s="14">
        <f t="shared" si="467"/>
        <v>0</v>
      </c>
      <c r="Z676" s="14">
        <f t="shared" si="467"/>
        <v>0</v>
      </c>
      <c r="AA676" s="14">
        <f t="shared" si="467"/>
        <v>0</v>
      </c>
      <c r="AB676" s="14">
        <f t="shared" si="467"/>
        <v>0</v>
      </c>
      <c r="AC676" s="14">
        <f t="shared" si="467"/>
        <v>0</v>
      </c>
      <c r="AD676" s="14">
        <f t="shared" si="467"/>
        <v>0</v>
      </c>
      <c r="AE676" s="14">
        <f t="shared" si="467"/>
        <v>0</v>
      </c>
      <c r="AF676" s="14">
        <f t="shared" si="467"/>
        <v>0</v>
      </c>
      <c r="AG676" s="14">
        <f t="shared" si="467"/>
        <v>0</v>
      </c>
      <c r="AH676" s="14">
        <f t="shared" si="467"/>
        <v>0</v>
      </c>
      <c r="AI676" s="14">
        <f t="shared" si="467"/>
        <v>0</v>
      </c>
      <c r="AJ676" s="14">
        <f t="shared" si="467"/>
        <v>0</v>
      </c>
      <c r="AK676" s="14">
        <f t="shared" si="467"/>
        <v>0</v>
      </c>
      <c r="AL676" s="14">
        <f t="shared" si="467"/>
        <v>0</v>
      </c>
      <c r="AM676" s="14">
        <f t="shared" si="467"/>
        <v>0</v>
      </c>
      <c r="AN676" s="14">
        <f t="shared" si="467"/>
        <v>0</v>
      </c>
      <c r="AO676" s="14">
        <f t="shared" si="467"/>
        <v>0</v>
      </c>
      <c r="AP676" s="14">
        <f t="shared" si="467"/>
        <v>0</v>
      </c>
      <c r="AQ676" s="14">
        <f t="shared" si="467"/>
        <v>0</v>
      </c>
      <c r="AR676" s="14">
        <f t="shared" si="467"/>
        <v>0</v>
      </c>
      <c r="AS676" s="14">
        <f t="shared" si="467"/>
        <v>0</v>
      </c>
      <c r="AT676" s="14">
        <f t="shared" si="467"/>
        <v>0</v>
      </c>
      <c r="AU676" s="14">
        <f t="shared" si="467"/>
        <v>0</v>
      </c>
      <c r="AV676" s="14">
        <f t="shared" si="467"/>
        <v>0</v>
      </c>
      <c r="AW676" s="14">
        <f t="shared" si="467"/>
        <v>0</v>
      </c>
      <c r="AX676" s="14">
        <f t="shared" si="467"/>
        <v>0</v>
      </c>
      <c r="AY676" s="14">
        <f t="shared" si="467"/>
        <v>0</v>
      </c>
      <c r="AZ676" s="14">
        <f t="shared" si="467"/>
        <v>0</v>
      </c>
      <c r="BA676" s="14">
        <f t="shared" si="467"/>
        <v>0</v>
      </c>
      <c r="BB676" s="14">
        <f t="shared" si="467"/>
        <v>0</v>
      </c>
      <c r="BC676" s="14">
        <f t="shared" si="467"/>
        <v>0</v>
      </c>
      <c r="BD676" s="14">
        <f t="shared" si="467"/>
        <v>0</v>
      </c>
      <c r="BE676" s="14">
        <f t="shared" si="467"/>
        <v>0</v>
      </c>
      <c r="BF676" s="14">
        <f t="shared" si="467"/>
        <v>0</v>
      </c>
      <c r="BG676" s="29">
        <f t="shared" si="466"/>
        <v>0</v>
      </c>
      <c r="BI676" s="9"/>
      <c r="BJ676" s="60"/>
    </row>
    <row r="677" spans="1:62" ht="12.95" customHeight="1" x14ac:dyDescent="0.2">
      <c r="A677" s="405"/>
      <c r="B677" s="372"/>
      <c r="C677" s="361"/>
      <c r="D677" s="367"/>
      <c r="E677" s="43"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66"/>
        <v>0</v>
      </c>
      <c r="BI677" s="9"/>
      <c r="BJ677" s="60"/>
    </row>
    <row r="678" spans="1:62" ht="12.95" customHeight="1" x14ac:dyDescent="0.2">
      <c r="A678" s="405"/>
      <c r="B678" s="372"/>
      <c r="C678" s="361"/>
      <c r="D678" s="368"/>
      <c r="E678" s="43"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66"/>
        <v>0</v>
      </c>
      <c r="BI678" s="9"/>
      <c r="BJ678" s="60"/>
    </row>
    <row r="679" spans="1:62" ht="12.95" customHeight="1" x14ac:dyDescent="0.2">
      <c r="A679" s="405"/>
      <c r="B679" s="372"/>
      <c r="C679" s="361"/>
      <c r="D679" s="369" t="str">
        <f>Parameters!$B$12</f>
        <v>ICU</v>
      </c>
      <c r="E679" s="66" t="str">
        <f>Parameters!$B$14</f>
        <v>Total</v>
      </c>
      <c r="F679" s="14">
        <f t="shared" ref="F679:BF679" si="468">F680+F681</f>
        <v>0</v>
      </c>
      <c r="G679" s="14">
        <f t="shared" si="468"/>
        <v>0</v>
      </c>
      <c r="H679" s="14">
        <f t="shared" si="468"/>
        <v>0</v>
      </c>
      <c r="I679" s="14">
        <f t="shared" si="468"/>
        <v>0</v>
      </c>
      <c r="J679" s="14">
        <f t="shared" si="468"/>
        <v>0</v>
      </c>
      <c r="K679" s="14">
        <f t="shared" si="468"/>
        <v>0</v>
      </c>
      <c r="L679" s="14">
        <f t="shared" si="468"/>
        <v>0</v>
      </c>
      <c r="M679" s="14">
        <f t="shared" si="468"/>
        <v>0</v>
      </c>
      <c r="N679" s="14">
        <f t="shared" si="468"/>
        <v>0</v>
      </c>
      <c r="O679" s="14">
        <f t="shared" si="468"/>
        <v>0</v>
      </c>
      <c r="P679" s="14">
        <f t="shared" si="468"/>
        <v>0</v>
      </c>
      <c r="Q679" s="14">
        <f t="shared" si="468"/>
        <v>0</v>
      </c>
      <c r="R679" s="14">
        <f t="shared" si="468"/>
        <v>0</v>
      </c>
      <c r="S679" s="14">
        <f t="shared" si="468"/>
        <v>0</v>
      </c>
      <c r="T679" s="14">
        <f t="shared" si="468"/>
        <v>0</v>
      </c>
      <c r="U679" s="14">
        <f t="shared" si="468"/>
        <v>0</v>
      </c>
      <c r="V679" s="14">
        <f t="shared" si="468"/>
        <v>0</v>
      </c>
      <c r="W679" s="14">
        <f t="shared" si="468"/>
        <v>0</v>
      </c>
      <c r="X679" s="14">
        <f t="shared" si="468"/>
        <v>0</v>
      </c>
      <c r="Y679" s="14">
        <f t="shared" si="468"/>
        <v>0</v>
      </c>
      <c r="Z679" s="14">
        <f t="shared" si="468"/>
        <v>0</v>
      </c>
      <c r="AA679" s="14">
        <f t="shared" si="468"/>
        <v>0</v>
      </c>
      <c r="AB679" s="14">
        <f t="shared" si="468"/>
        <v>0</v>
      </c>
      <c r="AC679" s="14">
        <f t="shared" si="468"/>
        <v>0</v>
      </c>
      <c r="AD679" s="14">
        <f t="shared" si="468"/>
        <v>0</v>
      </c>
      <c r="AE679" s="14">
        <f t="shared" si="468"/>
        <v>0</v>
      </c>
      <c r="AF679" s="14">
        <f t="shared" si="468"/>
        <v>0</v>
      </c>
      <c r="AG679" s="14">
        <f t="shared" si="468"/>
        <v>0</v>
      </c>
      <c r="AH679" s="14">
        <f t="shared" si="468"/>
        <v>0</v>
      </c>
      <c r="AI679" s="14">
        <f t="shared" si="468"/>
        <v>0</v>
      </c>
      <c r="AJ679" s="14">
        <f t="shared" si="468"/>
        <v>0</v>
      </c>
      <c r="AK679" s="14">
        <f t="shared" si="468"/>
        <v>0</v>
      </c>
      <c r="AL679" s="14">
        <f t="shared" si="468"/>
        <v>0</v>
      </c>
      <c r="AM679" s="14">
        <f t="shared" si="468"/>
        <v>0</v>
      </c>
      <c r="AN679" s="14">
        <f t="shared" si="468"/>
        <v>0</v>
      </c>
      <c r="AO679" s="14">
        <f t="shared" si="468"/>
        <v>0</v>
      </c>
      <c r="AP679" s="14">
        <f t="shared" si="468"/>
        <v>0</v>
      </c>
      <c r="AQ679" s="14">
        <f t="shared" si="468"/>
        <v>0</v>
      </c>
      <c r="AR679" s="14">
        <f t="shared" si="468"/>
        <v>0</v>
      </c>
      <c r="AS679" s="14">
        <f t="shared" si="468"/>
        <v>0</v>
      </c>
      <c r="AT679" s="14">
        <f t="shared" si="468"/>
        <v>0</v>
      </c>
      <c r="AU679" s="14">
        <f t="shared" si="468"/>
        <v>0</v>
      </c>
      <c r="AV679" s="14">
        <f t="shared" si="468"/>
        <v>0</v>
      </c>
      <c r="AW679" s="14">
        <f t="shared" si="468"/>
        <v>0</v>
      </c>
      <c r="AX679" s="14">
        <f t="shared" si="468"/>
        <v>0</v>
      </c>
      <c r="AY679" s="14">
        <f t="shared" si="468"/>
        <v>0</v>
      </c>
      <c r="AZ679" s="14">
        <f t="shared" si="468"/>
        <v>0</v>
      </c>
      <c r="BA679" s="14">
        <f t="shared" si="468"/>
        <v>0</v>
      </c>
      <c r="BB679" s="14">
        <f t="shared" si="468"/>
        <v>0</v>
      </c>
      <c r="BC679" s="14">
        <f t="shared" si="468"/>
        <v>0</v>
      </c>
      <c r="BD679" s="14">
        <f t="shared" si="468"/>
        <v>0</v>
      </c>
      <c r="BE679" s="14">
        <f t="shared" si="468"/>
        <v>0</v>
      </c>
      <c r="BF679" s="14">
        <f t="shared" si="468"/>
        <v>0</v>
      </c>
      <c r="BG679" s="29">
        <f t="shared" si="466"/>
        <v>0</v>
      </c>
      <c r="BI679" s="9"/>
      <c r="BJ679" s="60"/>
    </row>
    <row r="680" spans="1:62" ht="12.95" customHeight="1" x14ac:dyDescent="0.2">
      <c r="A680" s="405"/>
      <c r="B680" s="372"/>
      <c r="C680" s="361"/>
      <c r="D680" s="367"/>
      <c r="E680" s="43"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66"/>
        <v>0</v>
      </c>
      <c r="BI680" s="9"/>
      <c r="BJ680" s="60"/>
    </row>
    <row r="681" spans="1:62" ht="12.95" customHeight="1" x14ac:dyDescent="0.2">
      <c r="A681" s="405"/>
      <c r="B681" s="372"/>
      <c r="C681" s="361"/>
      <c r="D681" s="368"/>
      <c r="E681" s="43"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66"/>
        <v>0</v>
      </c>
      <c r="BI681" s="9"/>
      <c r="BJ681" s="60"/>
    </row>
    <row r="682" spans="1:62" ht="12.95" customHeight="1" x14ac:dyDescent="0.2">
      <c r="A682" s="405"/>
      <c r="B682" s="372"/>
      <c r="C682" s="361"/>
      <c r="D682" s="369" t="str">
        <f>Parameters!$B$13</f>
        <v>Death</v>
      </c>
      <c r="E682" s="66" t="str">
        <f>Parameters!$B$14</f>
        <v>Total</v>
      </c>
      <c r="F682" s="14">
        <f t="shared" ref="F682:BF682" si="469">F683+F684</f>
        <v>0</v>
      </c>
      <c r="G682" s="14">
        <f t="shared" si="469"/>
        <v>0</v>
      </c>
      <c r="H682" s="14">
        <f t="shared" si="469"/>
        <v>0</v>
      </c>
      <c r="I682" s="14">
        <f t="shared" si="469"/>
        <v>0</v>
      </c>
      <c r="J682" s="14">
        <f t="shared" si="469"/>
        <v>0</v>
      </c>
      <c r="K682" s="14">
        <f t="shared" si="469"/>
        <v>0</v>
      </c>
      <c r="L682" s="14">
        <f t="shared" si="469"/>
        <v>0</v>
      </c>
      <c r="M682" s="14">
        <f t="shared" si="469"/>
        <v>0</v>
      </c>
      <c r="N682" s="14">
        <f t="shared" si="469"/>
        <v>0</v>
      </c>
      <c r="O682" s="14">
        <f t="shared" si="469"/>
        <v>0</v>
      </c>
      <c r="P682" s="14">
        <f t="shared" si="469"/>
        <v>0</v>
      </c>
      <c r="Q682" s="14">
        <f t="shared" si="469"/>
        <v>0</v>
      </c>
      <c r="R682" s="14">
        <f t="shared" si="469"/>
        <v>0</v>
      </c>
      <c r="S682" s="14">
        <f t="shared" si="469"/>
        <v>0</v>
      </c>
      <c r="T682" s="14">
        <f t="shared" si="469"/>
        <v>0</v>
      </c>
      <c r="U682" s="14">
        <f t="shared" si="469"/>
        <v>0</v>
      </c>
      <c r="V682" s="14">
        <f t="shared" si="469"/>
        <v>0</v>
      </c>
      <c r="W682" s="14">
        <f t="shared" si="469"/>
        <v>0</v>
      </c>
      <c r="X682" s="14">
        <f t="shared" si="469"/>
        <v>0</v>
      </c>
      <c r="Y682" s="14">
        <f t="shared" si="469"/>
        <v>0</v>
      </c>
      <c r="Z682" s="14">
        <f t="shared" si="469"/>
        <v>0</v>
      </c>
      <c r="AA682" s="14">
        <f t="shared" si="469"/>
        <v>0</v>
      </c>
      <c r="AB682" s="14">
        <f t="shared" si="469"/>
        <v>0</v>
      </c>
      <c r="AC682" s="14">
        <f t="shared" si="469"/>
        <v>0</v>
      </c>
      <c r="AD682" s="14">
        <f t="shared" si="469"/>
        <v>0</v>
      </c>
      <c r="AE682" s="14">
        <f t="shared" si="469"/>
        <v>0</v>
      </c>
      <c r="AF682" s="14">
        <f t="shared" si="469"/>
        <v>0</v>
      </c>
      <c r="AG682" s="14">
        <f t="shared" si="469"/>
        <v>0</v>
      </c>
      <c r="AH682" s="14">
        <f t="shared" si="469"/>
        <v>0</v>
      </c>
      <c r="AI682" s="14">
        <f t="shared" si="469"/>
        <v>0</v>
      </c>
      <c r="AJ682" s="14">
        <f t="shared" si="469"/>
        <v>0</v>
      </c>
      <c r="AK682" s="14">
        <f t="shared" si="469"/>
        <v>0</v>
      </c>
      <c r="AL682" s="14">
        <f t="shared" si="469"/>
        <v>0</v>
      </c>
      <c r="AM682" s="14">
        <f t="shared" si="469"/>
        <v>0</v>
      </c>
      <c r="AN682" s="14">
        <f t="shared" si="469"/>
        <v>0</v>
      </c>
      <c r="AO682" s="14">
        <f t="shared" si="469"/>
        <v>0</v>
      </c>
      <c r="AP682" s="14">
        <f t="shared" si="469"/>
        <v>0</v>
      </c>
      <c r="AQ682" s="14">
        <f t="shared" si="469"/>
        <v>0</v>
      </c>
      <c r="AR682" s="14">
        <f t="shared" si="469"/>
        <v>0</v>
      </c>
      <c r="AS682" s="14">
        <f t="shared" si="469"/>
        <v>0</v>
      </c>
      <c r="AT682" s="14">
        <f t="shared" si="469"/>
        <v>0</v>
      </c>
      <c r="AU682" s="14">
        <f t="shared" si="469"/>
        <v>0</v>
      </c>
      <c r="AV682" s="14">
        <f t="shared" si="469"/>
        <v>0</v>
      </c>
      <c r="AW682" s="14">
        <f t="shared" si="469"/>
        <v>0</v>
      </c>
      <c r="AX682" s="14">
        <f t="shared" si="469"/>
        <v>0</v>
      </c>
      <c r="AY682" s="14">
        <f t="shared" si="469"/>
        <v>0</v>
      </c>
      <c r="AZ682" s="14">
        <f t="shared" si="469"/>
        <v>0</v>
      </c>
      <c r="BA682" s="14">
        <f t="shared" si="469"/>
        <v>0</v>
      </c>
      <c r="BB682" s="14">
        <f t="shared" si="469"/>
        <v>0</v>
      </c>
      <c r="BC682" s="14">
        <f t="shared" si="469"/>
        <v>0</v>
      </c>
      <c r="BD682" s="14">
        <f t="shared" si="469"/>
        <v>0</v>
      </c>
      <c r="BE682" s="14">
        <f t="shared" si="469"/>
        <v>0</v>
      </c>
      <c r="BF682" s="14">
        <f t="shared" si="469"/>
        <v>0</v>
      </c>
      <c r="BG682" s="29">
        <f t="shared" si="466"/>
        <v>0</v>
      </c>
    </row>
    <row r="683" spans="1:62" ht="12.95" customHeight="1" x14ac:dyDescent="0.2">
      <c r="A683" s="405"/>
      <c r="B683" s="372"/>
      <c r="C683" s="361"/>
      <c r="D683" s="367"/>
      <c r="E683" s="43"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66"/>
        <v>0</v>
      </c>
    </row>
    <row r="684" spans="1:62" ht="12.95" customHeight="1" thickBot="1" x14ac:dyDescent="0.25">
      <c r="A684" s="405"/>
      <c r="B684" s="372"/>
      <c r="C684" s="362"/>
      <c r="D684" s="370"/>
      <c r="E684" s="43"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62" ht="12.95" customHeight="1" x14ac:dyDescent="0.2">
      <c r="A685" s="405"/>
      <c r="B685" s="372"/>
      <c r="C685" s="359" t="str">
        <f>Parameters!$C$8</f>
        <v>15 to 49</v>
      </c>
      <c r="D685" s="363" t="str">
        <f>Parameters!$B$10</f>
        <v>Fever</v>
      </c>
      <c r="E685" s="64" t="str">
        <f>Parameters!$B$14</f>
        <v>Total</v>
      </c>
      <c r="F685" s="30">
        <f>F686+F687</f>
        <v>0</v>
      </c>
      <c r="G685" s="30">
        <f t="shared" ref="G685:BF685" si="470">G686+G687</f>
        <v>0</v>
      </c>
      <c r="H685" s="30">
        <f t="shared" si="470"/>
        <v>0</v>
      </c>
      <c r="I685" s="30">
        <f t="shared" si="470"/>
        <v>0</v>
      </c>
      <c r="J685" s="30">
        <f t="shared" si="470"/>
        <v>0</v>
      </c>
      <c r="K685" s="30">
        <f t="shared" si="470"/>
        <v>0</v>
      </c>
      <c r="L685" s="30">
        <f t="shared" si="470"/>
        <v>0</v>
      </c>
      <c r="M685" s="30">
        <f t="shared" si="470"/>
        <v>0</v>
      </c>
      <c r="N685" s="30">
        <f t="shared" si="470"/>
        <v>0</v>
      </c>
      <c r="O685" s="30">
        <f t="shared" si="470"/>
        <v>0</v>
      </c>
      <c r="P685" s="30">
        <f t="shared" si="470"/>
        <v>0</v>
      </c>
      <c r="Q685" s="30">
        <f t="shared" si="470"/>
        <v>0</v>
      </c>
      <c r="R685" s="30">
        <f t="shared" si="470"/>
        <v>0</v>
      </c>
      <c r="S685" s="30">
        <f t="shared" si="470"/>
        <v>0</v>
      </c>
      <c r="T685" s="30">
        <f t="shared" si="470"/>
        <v>0</v>
      </c>
      <c r="U685" s="30">
        <f t="shared" si="470"/>
        <v>0</v>
      </c>
      <c r="V685" s="30">
        <f t="shared" si="470"/>
        <v>0</v>
      </c>
      <c r="W685" s="30">
        <f t="shared" si="470"/>
        <v>0</v>
      </c>
      <c r="X685" s="30">
        <f t="shared" si="470"/>
        <v>0</v>
      </c>
      <c r="Y685" s="30">
        <f t="shared" si="470"/>
        <v>0</v>
      </c>
      <c r="Z685" s="30">
        <f t="shared" si="470"/>
        <v>0</v>
      </c>
      <c r="AA685" s="30">
        <f t="shared" si="470"/>
        <v>0</v>
      </c>
      <c r="AB685" s="30">
        <f t="shared" si="470"/>
        <v>0</v>
      </c>
      <c r="AC685" s="30">
        <f t="shared" si="470"/>
        <v>0</v>
      </c>
      <c r="AD685" s="30">
        <f t="shared" si="470"/>
        <v>0</v>
      </c>
      <c r="AE685" s="30">
        <f t="shared" si="470"/>
        <v>0</v>
      </c>
      <c r="AF685" s="30">
        <f t="shared" si="470"/>
        <v>0</v>
      </c>
      <c r="AG685" s="30">
        <f t="shared" si="470"/>
        <v>0</v>
      </c>
      <c r="AH685" s="30">
        <f t="shared" si="470"/>
        <v>0</v>
      </c>
      <c r="AI685" s="30">
        <f t="shared" si="470"/>
        <v>0</v>
      </c>
      <c r="AJ685" s="30">
        <f t="shared" si="470"/>
        <v>0</v>
      </c>
      <c r="AK685" s="30">
        <f t="shared" si="470"/>
        <v>0</v>
      </c>
      <c r="AL685" s="30">
        <f t="shared" si="470"/>
        <v>0</v>
      </c>
      <c r="AM685" s="30">
        <f t="shared" si="470"/>
        <v>0</v>
      </c>
      <c r="AN685" s="30">
        <f t="shared" si="470"/>
        <v>0</v>
      </c>
      <c r="AO685" s="30">
        <f t="shared" si="470"/>
        <v>0</v>
      </c>
      <c r="AP685" s="30">
        <f t="shared" si="470"/>
        <v>0</v>
      </c>
      <c r="AQ685" s="30">
        <f t="shared" si="470"/>
        <v>0</v>
      </c>
      <c r="AR685" s="30">
        <f t="shared" si="470"/>
        <v>0</v>
      </c>
      <c r="AS685" s="30">
        <f t="shared" si="470"/>
        <v>0</v>
      </c>
      <c r="AT685" s="30">
        <f t="shared" si="470"/>
        <v>0</v>
      </c>
      <c r="AU685" s="30">
        <f t="shared" si="470"/>
        <v>0</v>
      </c>
      <c r="AV685" s="30">
        <f t="shared" si="470"/>
        <v>0</v>
      </c>
      <c r="AW685" s="30">
        <f t="shared" si="470"/>
        <v>0</v>
      </c>
      <c r="AX685" s="30">
        <f t="shared" si="470"/>
        <v>0</v>
      </c>
      <c r="AY685" s="30">
        <f t="shared" si="470"/>
        <v>0</v>
      </c>
      <c r="AZ685" s="30">
        <f t="shared" si="470"/>
        <v>0</v>
      </c>
      <c r="BA685" s="30">
        <f t="shared" si="470"/>
        <v>0</v>
      </c>
      <c r="BB685" s="30">
        <f t="shared" si="470"/>
        <v>0</v>
      </c>
      <c r="BC685" s="30">
        <f t="shared" si="470"/>
        <v>0</v>
      </c>
      <c r="BD685" s="30">
        <f t="shared" si="470"/>
        <v>0</v>
      </c>
      <c r="BE685" s="30">
        <f t="shared" si="470"/>
        <v>0</v>
      </c>
      <c r="BF685" s="30">
        <f t="shared" si="470"/>
        <v>0</v>
      </c>
      <c r="BG685" s="31">
        <f>SUM(F685:BF685)</f>
        <v>0</v>
      </c>
      <c r="BI685" s="9"/>
      <c r="BJ685" s="60"/>
    </row>
    <row r="686" spans="1:62" ht="12.95" customHeight="1" x14ac:dyDescent="0.2">
      <c r="A686" s="405"/>
      <c r="B686" s="372"/>
      <c r="C686" s="360"/>
      <c r="D686" s="364"/>
      <c r="E686" s="65"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71">SUM(F686:BF686)</f>
        <v>0</v>
      </c>
      <c r="BI686" s="9"/>
      <c r="BJ686" s="60"/>
    </row>
    <row r="687" spans="1:62" ht="12.95" customHeight="1" x14ac:dyDescent="0.2">
      <c r="A687" s="405"/>
      <c r="B687" s="372"/>
      <c r="C687" s="360"/>
      <c r="D687" s="365"/>
      <c r="E687" s="65"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71"/>
        <v>0</v>
      </c>
      <c r="BI687" s="9"/>
      <c r="BJ687" s="60"/>
    </row>
    <row r="688" spans="1:62" ht="12.95" customHeight="1" x14ac:dyDescent="0.2">
      <c r="A688" s="405"/>
      <c r="B688" s="372"/>
      <c r="C688" s="361"/>
      <c r="D688" s="366" t="str">
        <f>Parameters!$B$11</f>
        <v>Hosp.</v>
      </c>
      <c r="E688" s="66" t="str">
        <f>Parameters!$B$14</f>
        <v>Total</v>
      </c>
      <c r="F688" s="14">
        <f t="shared" ref="F688:BF688" si="472">F689+F690</f>
        <v>0</v>
      </c>
      <c r="G688" s="14">
        <f t="shared" si="472"/>
        <v>0</v>
      </c>
      <c r="H688" s="14">
        <f t="shared" si="472"/>
        <v>0</v>
      </c>
      <c r="I688" s="14">
        <f t="shared" si="472"/>
        <v>0</v>
      </c>
      <c r="J688" s="14">
        <f t="shared" si="472"/>
        <v>0</v>
      </c>
      <c r="K688" s="14">
        <f t="shared" si="472"/>
        <v>0</v>
      </c>
      <c r="L688" s="14">
        <f t="shared" si="472"/>
        <v>0</v>
      </c>
      <c r="M688" s="14">
        <f t="shared" si="472"/>
        <v>0</v>
      </c>
      <c r="N688" s="14">
        <f t="shared" si="472"/>
        <v>0</v>
      </c>
      <c r="O688" s="14">
        <f t="shared" si="472"/>
        <v>0</v>
      </c>
      <c r="P688" s="14">
        <f t="shared" si="472"/>
        <v>0</v>
      </c>
      <c r="Q688" s="14">
        <f t="shared" si="472"/>
        <v>0</v>
      </c>
      <c r="R688" s="14">
        <f t="shared" si="472"/>
        <v>0</v>
      </c>
      <c r="S688" s="14">
        <f t="shared" si="472"/>
        <v>0</v>
      </c>
      <c r="T688" s="14">
        <f t="shared" si="472"/>
        <v>0</v>
      </c>
      <c r="U688" s="14">
        <f t="shared" si="472"/>
        <v>0</v>
      </c>
      <c r="V688" s="14">
        <f t="shared" si="472"/>
        <v>0</v>
      </c>
      <c r="W688" s="14">
        <f t="shared" si="472"/>
        <v>0</v>
      </c>
      <c r="X688" s="14">
        <f t="shared" si="472"/>
        <v>0</v>
      </c>
      <c r="Y688" s="14">
        <f t="shared" si="472"/>
        <v>0</v>
      </c>
      <c r="Z688" s="14">
        <f t="shared" si="472"/>
        <v>0</v>
      </c>
      <c r="AA688" s="14">
        <f t="shared" si="472"/>
        <v>0</v>
      </c>
      <c r="AB688" s="14">
        <f t="shared" si="472"/>
        <v>0</v>
      </c>
      <c r="AC688" s="14">
        <f t="shared" si="472"/>
        <v>0</v>
      </c>
      <c r="AD688" s="14">
        <f t="shared" si="472"/>
        <v>0</v>
      </c>
      <c r="AE688" s="14">
        <f t="shared" si="472"/>
        <v>0</v>
      </c>
      <c r="AF688" s="14">
        <f t="shared" si="472"/>
        <v>0</v>
      </c>
      <c r="AG688" s="14">
        <f t="shared" si="472"/>
        <v>0</v>
      </c>
      <c r="AH688" s="14">
        <f t="shared" si="472"/>
        <v>0</v>
      </c>
      <c r="AI688" s="14">
        <f t="shared" si="472"/>
        <v>0</v>
      </c>
      <c r="AJ688" s="14">
        <f t="shared" si="472"/>
        <v>0</v>
      </c>
      <c r="AK688" s="14">
        <f t="shared" si="472"/>
        <v>0</v>
      </c>
      <c r="AL688" s="14">
        <f t="shared" si="472"/>
        <v>0</v>
      </c>
      <c r="AM688" s="14">
        <f t="shared" si="472"/>
        <v>0</v>
      </c>
      <c r="AN688" s="14">
        <f t="shared" si="472"/>
        <v>0</v>
      </c>
      <c r="AO688" s="14">
        <f t="shared" si="472"/>
        <v>0</v>
      </c>
      <c r="AP688" s="14">
        <f t="shared" si="472"/>
        <v>0</v>
      </c>
      <c r="AQ688" s="14">
        <f t="shared" si="472"/>
        <v>0</v>
      </c>
      <c r="AR688" s="14">
        <f t="shared" si="472"/>
        <v>0</v>
      </c>
      <c r="AS688" s="14">
        <f t="shared" si="472"/>
        <v>0</v>
      </c>
      <c r="AT688" s="14">
        <f t="shared" si="472"/>
        <v>0</v>
      </c>
      <c r="AU688" s="14">
        <f t="shared" si="472"/>
        <v>0</v>
      </c>
      <c r="AV688" s="14">
        <f t="shared" si="472"/>
        <v>0</v>
      </c>
      <c r="AW688" s="14">
        <f t="shared" si="472"/>
        <v>0</v>
      </c>
      <c r="AX688" s="14">
        <f t="shared" si="472"/>
        <v>0</v>
      </c>
      <c r="AY688" s="14">
        <f t="shared" si="472"/>
        <v>0</v>
      </c>
      <c r="AZ688" s="14">
        <f t="shared" si="472"/>
        <v>0</v>
      </c>
      <c r="BA688" s="14">
        <f t="shared" si="472"/>
        <v>0</v>
      </c>
      <c r="BB688" s="14">
        <f t="shared" si="472"/>
        <v>0</v>
      </c>
      <c r="BC688" s="14">
        <f t="shared" si="472"/>
        <v>0</v>
      </c>
      <c r="BD688" s="14">
        <f t="shared" si="472"/>
        <v>0</v>
      </c>
      <c r="BE688" s="14">
        <f t="shared" si="472"/>
        <v>0</v>
      </c>
      <c r="BF688" s="14">
        <f t="shared" si="472"/>
        <v>0</v>
      </c>
      <c r="BG688" s="29">
        <f t="shared" si="471"/>
        <v>0</v>
      </c>
      <c r="BI688" s="9"/>
      <c r="BJ688" s="60"/>
    </row>
    <row r="689" spans="1:62" ht="12.95" customHeight="1" x14ac:dyDescent="0.2">
      <c r="A689" s="405"/>
      <c r="B689" s="372"/>
      <c r="C689" s="361"/>
      <c r="D689" s="367"/>
      <c r="E689" s="43"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71"/>
        <v>0</v>
      </c>
      <c r="BI689" s="9"/>
      <c r="BJ689" s="60"/>
    </row>
    <row r="690" spans="1:62" ht="12.95" customHeight="1" x14ac:dyDescent="0.2">
      <c r="A690" s="405"/>
      <c r="B690" s="372"/>
      <c r="C690" s="361"/>
      <c r="D690" s="368"/>
      <c r="E690" s="43"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71"/>
        <v>0</v>
      </c>
      <c r="BI690" s="9"/>
      <c r="BJ690" s="60"/>
    </row>
    <row r="691" spans="1:62" ht="12.95" customHeight="1" x14ac:dyDescent="0.2">
      <c r="A691" s="405"/>
      <c r="B691" s="372"/>
      <c r="C691" s="361"/>
      <c r="D691" s="369" t="str">
        <f>Parameters!$B$12</f>
        <v>ICU</v>
      </c>
      <c r="E691" s="66" t="str">
        <f>Parameters!$B$14</f>
        <v>Total</v>
      </c>
      <c r="F691" s="14">
        <f t="shared" ref="F691:BF691" si="473">F692+F693</f>
        <v>0</v>
      </c>
      <c r="G691" s="14">
        <f t="shared" si="473"/>
        <v>0</v>
      </c>
      <c r="H691" s="14">
        <f t="shared" si="473"/>
        <v>0</v>
      </c>
      <c r="I691" s="14">
        <f t="shared" si="473"/>
        <v>0</v>
      </c>
      <c r="J691" s="14">
        <f t="shared" si="473"/>
        <v>0</v>
      </c>
      <c r="K691" s="14">
        <f t="shared" si="473"/>
        <v>0</v>
      </c>
      <c r="L691" s="14">
        <f t="shared" si="473"/>
        <v>0</v>
      </c>
      <c r="M691" s="14">
        <f t="shared" si="473"/>
        <v>0</v>
      </c>
      <c r="N691" s="14">
        <f t="shared" si="473"/>
        <v>0</v>
      </c>
      <c r="O691" s="14">
        <f t="shared" si="473"/>
        <v>0</v>
      </c>
      <c r="P691" s="14">
        <f t="shared" si="473"/>
        <v>0</v>
      </c>
      <c r="Q691" s="14">
        <f t="shared" si="473"/>
        <v>0</v>
      </c>
      <c r="R691" s="14">
        <f t="shared" si="473"/>
        <v>0</v>
      </c>
      <c r="S691" s="14">
        <f t="shared" si="473"/>
        <v>0</v>
      </c>
      <c r="T691" s="14">
        <f t="shared" si="473"/>
        <v>0</v>
      </c>
      <c r="U691" s="14">
        <f t="shared" si="473"/>
        <v>0</v>
      </c>
      <c r="V691" s="14">
        <f t="shared" si="473"/>
        <v>0</v>
      </c>
      <c r="W691" s="14">
        <f t="shared" si="473"/>
        <v>0</v>
      </c>
      <c r="X691" s="14">
        <f t="shared" si="473"/>
        <v>0</v>
      </c>
      <c r="Y691" s="14">
        <f t="shared" si="473"/>
        <v>0</v>
      </c>
      <c r="Z691" s="14">
        <f t="shared" si="473"/>
        <v>0</v>
      </c>
      <c r="AA691" s="14">
        <f t="shared" si="473"/>
        <v>0</v>
      </c>
      <c r="AB691" s="14">
        <f t="shared" si="473"/>
        <v>0</v>
      </c>
      <c r="AC691" s="14">
        <f t="shared" si="473"/>
        <v>0</v>
      </c>
      <c r="AD691" s="14">
        <f t="shared" si="473"/>
        <v>0</v>
      </c>
      <c r="AE691" s="14">
        <f t="shared" si="473"/>
        <v>0</v>
      </c>
      <c r="AF691" s="14">
        <f t="shared" si="473"/>
        <v>0</v>
      </c>
      <c r="AG691" s="14">
        <f t="shared" si="473"/>
        <v>0</v>
      </c>
      <c r="AH691" s="14">
        <f t="shared" si="473"/>
        <v>0</v>
      </c>
      <c r="AI691" s="14">
        <f t="shared" si="473"/>
        <v>0</v>
      </c>
      <c r="AJ691" s="14">
        <f t="shared" si="473"/>
        <v>0</v>
      </c>
      <c r="AK691" s="14">
        <f t="shared" si="473"/>
        <v>0</v>
      </c>
      <c r="AL691" s="14">
        <f t="shared" si="473"/>
        <v>0</v>
      </c>
      <c r="AM691" s="14">
        <f t="shared" si="473"/>
        <v>0</v>
      </c>
      <c r="AN691" s="14">
        <f t="shared" si="473"/>
        <v>0</v>
      </c>
      <c r="AO691" s="14">
        <f t="shared" si="473"/>
        <v>0</v>
      </c>
      <c r="AP691" s="14">
        <f t="shared" si="473"/>
        <v>0</v>
      </c>
      <c r="AQ691" s="14">
        <f t="shared" si="473"/>
        <v>0</v>
      </c>
      <c r="AR691" s="14">
        <f t="shared" si="473"/>
        <v>0</v>
      </c>
      <c r="AS691" s="14">
        <f t="shared" si="473"/>
        <v>0</v>
      </c>
      <c r="AT691" s="14">
        <f t="shared" si="473"/>
        <v>0</v>
      </c>
      <c r="AU691" s="14">
        <f t="shared" si="473"/>
        <v>0</v>
      </c>
      <c r="AV691" s="14">
        <f t="shared" si="473"/>
        <v>0</v>
      </c>
      <c r="AW691" s="14">
        <f t="shared" si="473"/>
        <v>0</v>
      </c>
      <c r="AX691" s="14">
        <f t="shared" si="473"/>
        <v>0</v>
      </c>
      <c r="AY691" s="14">
        <f t="shared" si="473"/>
        <v>0</v>
      </c>
      <c r="AZ691" s="14">
        <f t="shared" si="473"/>
        <v>0</v>
      </c>
      <c r="BA691" s="14">
        <f t="shared" si="473"/>
        <v>0</v>
      </c>
      <c r="BB691" s="14">
        <f t="shared" si="473"/>
        <v>0</v>
      </c>
      <c r="BC691" s="14">
        <f t="shared" si="473"/>
        <v>0</v>
      </c>
      <c r="BD691" s="14">
        <f t="shared" si="473"/>
        <v>0</v>
      </c>
      <c r="BE691" s="14">
        <f t="shared" si="473"/>
        <v>0</v>
      </c>
      <c r="BF691" s="14">
        <f t="shared" si="473"/>
        <v>0</v>
      </c>
      <c r="BG691" s="29">
        <f t="shared" si="471"/>
        <v>0</v>
      </c>
      <c r="BI691" s="9"/>
      <c r="BJ691" s="60"/>
    </row>
    <row r="692" spans="1:62" ht="12.95" customHeight="1" x14ac:dyDescent="0.2">
      <c r="A692" s="405"/>
      <c r="B692" s="372"/>
      <c r="C692" s="361"/>
      <c r="D692" s="367"/>
      <c r="E692" s="43"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71"/>
        <v>0</v>
      </c>
      <c r="BI692" s="9"/>
      <c r="BJ692" s="60"/>
    </row>
    <row r="693" spans="1:62" ht="12.95" customHeight="1" x14ac:dyDescent="0.2">
      <c r="A693" s="405"/>
      <c r="B693" s="372"/>
      <c r="C693" s="361"/>
      <c r="D693" s="368"/>
      <c r="E693" s="43"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71"/>
        <v>0</v>
      </c>
      <c r="BI693" s="9"/>
      <c r="BJ693" s="60"/>
    </row>
    <row r="694" spans="1:62" ht="12.95" customHeight="1" x14ac:dyDescent="0.2">
      <c r="A694" s="405"/>
      <c r="B694" s="372"/>
      <c r="C694" s="361"/>
      <c r="D694" s="369" t="str">
        <f>Parameters!$B$13</f>
        <v>Death</v>
      </c>
      <c r="E694" s="66" t="str">
        <f>Parameters!$B$14</f>
        <v>Total</v>
      </c>
      <c r="F694" s="14">
        <f t="shared" ref="F694:BF694" si="474">F695+F696</f>
        <v>0</v>
      </c>
      <c r="G694" s="14">
        <f t="shared" si="474"/>
        <v>0</v>
      </c>
      <c r="H694" s="14">
        <f t="shared" si="474"/>
        <v>0</v>
      </c>
      <c r="I694" s="14">
        <f t="shared" si="474"/>
        <v>0</v>
      </c>
      <c r="J694" s="14">
        <f t="shared" si="474"/>
        <v>0</v>
      </c>
      <c r="K694" s="14">
        <f t="shared" si="474"/>
        <v>0</v>
      </c>
      <c r="L694" s="14">
        <f t="shared" si="474"/>
        <v>0</v>
      </c>
      <c r="M694" s="14">
        <f t="shared" si="474"/>
        <v>0</v>
      </c>
      <c r="N694" s="14">
        <f t="shared" si="474"/>
        <v>0</v>
      </c>
      <c r="O694" s="14">
        <f t="shared" si="474"/>
        <v>0</v>
      </c>
      <c r="P694" s="14">
        <f t="shared" si="474"/>
        <v>0</v>
      </c>
      <c r="Q694" s="14">
        <f t="shared" si="474"/>
        <v>0</v>
      </c>
      <c r="R694" s="14">
        <f t="shared" si="474"/>
        <v>0</v>
      </c>
      <c r="S694" s="14">
        <f t="shared" si="474"/>
        <v>0</v>
      </c>
      <c r="T694" s="14">
        <f t="shared" si="474"/>
        <v>0</v>
      </c>
      <c r="U694" s="14">
        <f t="shared" si="474"/>
        <v>0</v>
      </c>
      <c r="V694" s="14">
        <f t="shared" si="474"/>
        <v>0</v>
      </c>
      <c r="W694" s="14">
        <f t="shared" si="474"/>
        <v>0</v>
      </c>
      <c r="X694" s="14">
        <f t="shared" si="474"/>
        <v>0</v>
      </c>
      <c r="Y694" s="14">
        <f t="shared" si="474"/>
        <v>0</v>
      </c>
      <c r="Z694" s="14">
        <f t="shared" si="474"/>
        <v>0</v>
      </c>
      <c r="AA694" s="14">
        <f t="shared" si="474"/>
        <v>0</v>
      </c>
      <c r="AB694" s="14">
        <f t="shared" si="474"/>
        <v>0</v>
      </c>
      <c r="AC694" s="14">
        <f t="shared" si="474"/>
        <v>0</v>
      </c>
      <c r="AD694" s="14">
        <f t="shared" si="474"/>
        <v>0</v>
      </c>
      <c r="AE694" s="14">
        <f t="shared" si="474"/>
        <v>0</v>
      </c>
      <c r="AF694" s="14">
        <f t="shared" si="474"/>
        <v>0</v>
      </c>
      <c r="AG694" s="14">
        <f t="shared" si="474"/>
        <v>0</v>
      </c>
      <c r="AH694" s="14">
        <f t="shared" si="474"/>
        <v>0</v>
      </c>
      <c r="AI694" s="14">
        <f t="shared" si="474"/>
        <v>0</v>
      </c>
      <c r="AJ694" s="14">
        <f t="shared" si="474"/>
        <v>0</v>
      </c>
      <c r="AK694" s="14">
        <f t="shared" si="474"/>
        <v>0</v>
      </c>
      <c r="AL694" s="14">
        <f t="shared" si="474"/>
        <v>0</v>
      </c>
      <c r="AM694" s="14">
        <f t="shared" si="474"/>
        <v>0</v>
      </c>
      <c r="AN694" s="14">
        <f t="shared" si="474"/>
        <v>0</v>
      </c>
      <c r="AO694" s="14">
        <f t="shared" si="474"/>
        <v>0</v>
      </c>
      <c r="AP694" s="14">
        <f t="shared" si="474"/>
        <v>0</v>
      </c>
      <c r="AQ694" s="14">
        <f t="shared" si="474"/>
        <v>0</v>
      </c>
      <c r="AR694" s="14">
        <f t="shared" si="474"/>
        <v>0</v>
      </c>
      <c r="AS694" s="14">
        <f t="shared" si="474"/>
        <v>0</v>
      </c>
      <c r="AT694" s="14">
        <f t="shared" si="474"/>
        <v>0</v>
      </c>
      <c r="AU694" s="14">
        <f t="shared" si="474"/>
        <v>0</v>
      </c>
      <c r="AV694" s="14">
        <f t="shared" si="474"/>
        <v>0</v>
      </c>
      <c r="AW694" s="14">
        <f t="shared" si="474"/>
        <v>0</v>
      </c>
      <c r="AX694" s="14">
        <f t="shared" si="474"/>
        <v>0</v>
      </c>
      <c r="AY694" s="14">
        <f t="shared" si="474"/>
        <v>0</v>
      </c>
      <c r="AZ694" s="14">
        <f t="shared" si="474"/>
        <v>0</v>
      </c>
      <c r="BA694" s="14">
        <f t="shared" si="474"/>
        <v>0</v>
      </c>
      <c r="BB694" s="14">
        <f t="shared" si="474"/>
        <v>0</v>
      </c>
      <c r="BC694" s="14">
        <f t="shared" si="474"/>
        <v>0</v>
      </c>
      <c r="BD694" s="14">
        <f t="shared" si="474"/>
        <v>0</v>
      </c>
      <c r="BE694" s="14">
        <f t="shared" si="474"/>
        <v>0</v>
      </c>
      <c r="BF694" s="14">
        <f t="shared" si="474"/>
        <v>0</v>
      </c>
      <c r="BG694" s="29">
        <f t="shared" si="471"/>
        <v>0</v>
      </c>
    </row>
    <row r="695" spans="1:62" ht="12.95" customHeight="1" x14ac:dyDescent="0.2">
      <c r="A695" s="405"/>
      <c r="B695" s="372"/>
      <c r="C695" s="361"/>
      <c r="D695" s="367"/>
      <c r="E695" s="43"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71"/>
        <v>0</v>
      </c>
    </row>
    <row r="696" spans="1:62" ht="12.95" customHeight="1" thickBot="1" x14ac:dyDescent="0.25">
      <c r="A696" s="405"/>
      <c r="B696" s="372"/>
      <c r="C696" s="362"/>
      <c r="D696" s="370"/>
      <c r="E696" s="43"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405"/>
      <c r="B697" s="372"/>
      <c r="C697" s="359" t="str">
        <f>Parameters!$C$9</f>
        <v>50 to 59</v>
      </c>
      <c r="D697" s="363" t="str">
        <f>Parameters!$B$10</f>
        <v>Fever</v>
      </c>
      <c r="E697" s="64" t="str">
        <f>Parameters!$B$14</f>
        <v>Total</v>
      </c>
      <c r="F697" s="30">
        <f>F698+F699</f>
        <v>0</v>
      </c>
      <c r="G697" s="30">
        <f t="shared" ref="G697:BF697" si="475">G698+G699</f>
        <v>0</v>
      </c>
      <c r="H697" s="30">
        <f t="shared" si="475"/>
        <v>0</v>
      </c>
      <c r="I697" s="30">
        <f t="shared" si="475"/>
        <v>0</v>
      </c>
      <c r="J697" s="30">
        <f t="shared" si="475"/>
        <v>0</v>
      </c>
      <c r="K697" s="30">
        <f t="shared" si="475"/>
        <v>0</v>
      </c>
      <c r="L697" s="30">
        <f t="shared" si="475"/>
        <v>0</v>
      </c>
      <c r="M697" s="30">
        <f t="shared" si="475"/>
        <v>0</v>
      </c>
      <c r="N697" s="30">
        <f t="shared" si="475"/>
        <v>0</v>
      </c>
      <c r="O697" s="30">
        <f t="shared" si="475"/>
        <v>0</v>
      </c>
      <c r="P697" s="30">
        <f t="shared" si="475"/>
        <v>0</v>
      </c>
      <c r="Q697" s="30">
        <f t="shared" si="475"/>
        <v>0</v>
      </c>
      <c r="R697" s="30">
        <f t="shared" si="475"/>
        <v>0</v>
      </c>
      <c r="S697" s="30">
        <f t="shared" si="475"/>
        <v>0</v>
      </c>
      <c r="T697" s="30">
        <f t="shared" si="475"/>
        <v>0</v>
      </c>
      <c r="U697" s="30">
        <f t="shared" si="475"/>
        <v>0</v>
      </c>
      <c r="V697" s="30">
        <f t="shared" si="475"/>
        <v>0</v>
      </c>
      <c r="W697" s="30">
        <f t="shared" si="475"/>
        <v>0</v>
      </c>
      <c r="X697" s="30">
        <f t="shared" si="475"/>
        <v>0</v>
      </c>
      <c r="Y697" s="30">
        <f t="shared" si="475"/>
        <v>0</v>
      </c>
      <c r="Z697" s="30">
        <f t="shared" si="475"/>
        <v>0</v>
      </c>
      <c r="AA697" s="30">
        <f t="shared" si="475"/>
        <v>0</v>
      </c>
      <c r="AB697" s="30">
        <f t="shared" si="475"/>
        <v>0</v>
      </c>
      <c r="AC697" s="30">
        <f t="shared" si="475"/>
        <v>0</v>
      </c>
      <c r="AD697" s="30">
        <f t="shared" si="475"/>
        <v>0</v>
      </c>
      <c r="AE697" s="30">
        <f t="shared" si="475"/>
        <v>0</v>
      </c>
      <c r="AF697" s="30">
        <f t="shared" si="475"/>
        <v>0</v>
      </c>
      <c r="AG697" s="30">
        <f t="shared" si="475"/>
        <v>0</v>
      </c>
      <c r="AH697" s="30">
        <f t="shared" si="475"/>
        <v>0</v>
      </c>
      <c r="AI697" s="30">
        <f t="shared" si="475"/>
        <v>0</v>
      </c>
      <c r="AJ697" s="30">
        <f t="shared" si="475"/>
        <v>0</v>
      </c>
      <c r="AK697" s="30">
        <f t="shared" si="475"/>
        <v>0</v>
      </c>
      <c r="AL697" s="30">
        <f t="shared" si="475"/>
        <v>0</v>
      </c>
      <c r="AM697" s="30">
        <f t="shared" si="475"/>
        <v>0</v>
      </c>
      <c r="AN697" s="30">
        <f t="shared" si="475"/>
        <v>0</v>
      </c>
      <c r="AO697" s="30">
        <f t="shared" si="475"/>
        <v>0</v>
      </c>
      <c r="AP697" s="30">
        <f t="shared" si="475"/>
        <v>0</v>
      </c>
      <c r="AQ697" s="30">
        <f t="shared" si="475"/>
        <v>0</v>
      </c>
      <c r="AR697" s="30">
        <f t="shared" si="475"/>
        <v>0</v>
      </c>
      <c r="AS697" s="30">
        <f t="shared" si="475"/>
        <v>0</v>
      </c>
      <c r="AT697" s="30">
        <f t="shared" si="475"/>
        <v>0</v>
      </c>
      <c r="AU697" s="30">
        <f t="shared" si="475"/>
        <v>0</v>
      </c>
      <c r="AV697" s="30">
        <f t="shared" si="475"/>
        <v>0</v>
      </c>
      <c r="AW697" s="30">
        <f t="shared" si="475"/>
        <v>0</v>
      </c>
      <c r="AX697" s="30">
        <f t="shared" si="475"/>
        <v>0</v>
      </c>
      <c r="AY697" s="30">
        <f t="shared" si="475"/>
        <v>0</v>
      </c>
      <c r="AZ697" s="30">
        <f t="shared" si="475"/>
        <v>0</v>
      </c>
      <c r="BA697" s="30">
        <f t="shared" si="475"/>
        <v>0</v>
      </c>
      <c r="BB697" s="30">
        <f t="shared" si="475"/>
        <v>0</v>
      </c>
      <c r="BC697" s="30">
        <f t="shared" si="475"/>
        <v>0</v>
      </c>
      <c r="BD697" s="30">
        <f t="shared" si="475"/>
        <v>0</v>
      </c>
      <c r="BE697" s="30">
        <f t="shared" si="475"/>
        <v>0</v>
      </c>
      <c r="BF697" s="30">
        <f t="shared" si="475"/>
        <v>0</v>
      </c>
      <c r="BG697" s="31">
        <f>SUM(F697:BF697)</f>
        <v>0</v>
      </c>
    </row>
    <row r="698" spans="1:62" ht="12.95" customHeight="1" x14ac:dyDescent="0.2">
      <c r="A698" s="405"/>
      <c r="B698" s="372"/>
      <c r="C698" s="360"/>
      <c r="D698" s="364"/>
      <c r="E698" s="65"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76">SUM(F698:BF698)</f>
        <v>0</v>
      </c>
    </row>
    <row r="699" spans="1:62" ht="12.95" customHeight="1" x14ac:dyDescent="0.2">
      <c r="A699" s="405"/>
      <c r="B699" s="372"/>
      <c r="C699" s="360"/>
      <c r="D699" s="365"/>
      <c r="E699" s="65"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76"/>
        <v>0</v>
      </c>
    </row>
    <row r="700" spans="1:62" ht="12.95" customHeight="1" x14ac:dyDescent="0.2">
      <c r="A700" s="405"/>
      <c r="B700" s="372"/>
      <c r="C700" s="361"/>
      <c r="D700" s="366" t="str">
        <f>Parameters!$B$11</f>
        <v>Hosp.</v>
      </c>
      <c r="E700" s="66" t="str">
        <f>Parameters!$B$14</f>
        <v>Total</v>
      </c>
      <c r="F700" s="14">
        <f t="shared" ref="F700:BF700" si="477">F701+F702</f>
        <v>0</v>
      </c>
      <c r="G700" s="14">
        <f t="shared" si="477"/>
        <v>0</v>
      </c>
      <c r="H700" s="14">
        <f t="shared" si="477"/>
        <v>0</v>
      </c>
      <c r="I700" s="14">
        <f t="shared" si="477"/>
        <v>0</v>
      </c>
      <c r="J700" s="14">
        <f t="shared" si="477"/>
        <v>0</v>
      </c>
      <c r="K700" s="14">
        <f t="shared" si="477"/>
        <v>0</v>
      </c>
      <c r="L700" s="14">
        <f t="shared" si="477"/>
        <v>0</v>
      </c>
      <c r="M700" s="14">
        <f t="shared" si="477"/>
        <v>0</v>
      </c>
      <c r="N700" s="14">
        <f t="shared" si="477"/>
        <v>0</v>
      </c>
      <c r="O700" s="14">
        <f t="shared" si="477"/>
        <v>0</v>
      </c>
      <c r="P700" s="14">
        <f t="shared" si="477"/>
        <v>0</v>
      </c>
      <c r="Q700" s="14">
        <f t="shared" si="477"/>
        <v>0</v>
      </c>
      <c r="R700" s="14">
        <f t="shared" si="477"/>
        <v>0</v>
      </c>
      <c r="S700" s="14">
        <f t="shared" si="477"/>
        <v>0</v>
      </c>
      <c r="T700" s="14">
        <f t="shared" si="477"/>
        <v>0</v>
      </c>
      <c r="U700" s="14">
        <f t="shared" si="477"/>
        <v>0</v>
      </c>
      <c r="V700" s="14">
        <f t="shared" si="477"/>
        <v>0</v>
      </c>
      <c r="W700" s="14">
        <f t="shared" si="477"/>
        <v>0</v>
      </c>
      <c r="X700" s="14">
        <f t="shared" si="477"/>
        <v>0</v>
      </c>
      <c r="Y700" s="14">
        <f t="shared" si="477"/>
        <v>0</v>
      </c>
      <c r="Z700" s="14">
        <f t="shared" si="477"/>
        <v>0</v>
      </c>
      <c r="AA700" s="14">
        <f t="shared" si="477"/>
        <v>0</v>
      </c>
      <c r="AB700" s="14">
        <f t="shared" si="477"/>
        <v>0</v>
      </c>
      <c r="AC700" s="14">
        <f t="shared" si="477"/>
        <v>0</v>
      </c>
      <c r="AD700" s="14">
        <f t="shared" si="477"/>
        <v>0</v>
      </c>
      <c r="AE700" s="14">
        <f t="shared" si="477"/>
        <v>0</v>
      </c>
      <c r="AF700" s="14">
        <f t="shared" si="477"/>
        <v>0</v>
      </c>
      <c r="AG700" s="14">
        <f t="shared" si="477"/>
        <v>0</v>
      </c>
      <c r="AH700" s="14">
        <f t="shared" si="477"/>
        <v>0</v>
      </c>
      <c r="AI700" s="14">
        <f t="shared" si="477"/>
        <v>0</v>
      </c>
      <c r="AJ700" s="14">
        <f t="shared" si="477"/>
        <v>0</v>
      </c>
      <c r="AK700" s="14">
        <f t="shared" si="477"/>
        <v>0</v>
      </c>
      <c r="AL700" s="14">
        <f t="shared" si="477"/>
        <v>0</v>
      </c>
      <c r="AM700" s="14">
        <f t="shared" si="477"/>
        <v>0</v>
      </c>
      <c r="AN700" s="14">
        <f t="shared" si="477"/>
        <v>0</v>
      </c>
      <c r="AO700" s="14">
        <f t="shared" si="477"/>
        <v>0</v>
      </c>
      <c r="AP700" s="14">
        <f t="shared" si="477"/>
        <v>0</v>
      </c>
      <c r="AQ700" s="14">
        <f t="shared" si="477"/>
        <v>0</v>
      </c>
      <c r="AR700" s="14">
        <f t="shared" si="477"/>
        <v>0</v>
      </c>
      <c r="AS700" s="14">
        <f t="shared" si="477"/>
        <v>0</v>
      </c>
      <c r="AT700" s="14">
        <f t="shared" si="477"/>
        <v>0</v>
      </c>
      <c r="AU700" s="14">
        <f t="shared" si="477"/>
        <v>0</v>
      </c>
      <c r="AV700" s="14">
        <f t="shared" si="477"/>
        <v>0</v>
      </c>
      <c r="AW700" s="14">
        <f t="shared" si="477"/>
        <v>0</v>
      </c>
      <c r="AX700" s="14">
        <f t="shared" si="477"/>
        <v>0</v>
      </c>
      <c r="AY700" s="14">
        <f t="shared" si="477"/>
        <v>0</v>
      </c>
      <c r="AZ700" s="14">
        <f t="shared" si="477"/>
        <v>0</v>
      </c>
      <c r="BA700" s="14">
        <f t="shared" si="477"/>
        <v>0</v>
      </c>
      <c r="BB700" s="14">
        <f t="shared" si="477"/>
        <v>0</v>
      </c>
      <c r="BC700" s="14">
        <f t="shared" si="477"/>
        <v>0</v>
      </c>
      <c r="BD700" s="14">
        <f t="shared" si="477"/>
        <v>0</v>
      </c>
      <c r="BE700" s="14">
        <f t="shared" si="477"/>
        <v>0</v>
      </c>
      <c r="BF700" s="14">
        <f t="shared" si="477"/>
        <v>0</v>
      </c>
      <c r="BG700" s="29">
        <f t="shared" si="476"/>
        <v>0</v>
      </c>
    </row>
    <row r="701" spans="1:62" ht="12.95" customHeight="1" x14ac:dyDescent="0.2">
      <c r="A701" s="405"/>
      <c r="B701" s="372"/>
      <c r="C701" s="361"/>
      <c r="D701" s="367"/>
      <c r="E701" s="43"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76"/>
        <v>0</v>
      </c>
    </row>
    <row r="702" spans="1:62" ht="12.95" customHeight="1" x14ac:dyDescent="0.2">
      <c r="A702" s="405"/>
      <c r="B702" s="372"/>
      <c r="C702" s="361"/>
      <c r="D702" s="368"/>
      <c r="E702" s="43"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76"/>
        <v>0</v>
      </c>
    </row>
    <row r="703" spans="1:62" ht="12.95" customHeight="1" x14ac:dyDescent="0.2">
      <c r="A703" s="405"/>
      <c r="B703" s="372"/>
      <c r="C703" s="361"/>
      <c r="D703" s="369" t="str">
        <f>Parameters!$B$12</f>
        <v>ICU</v>
      </c>
      <c r="E703" s="66" t="str">
        <f>Parameters!$B$14</f>
        <v>Total</v>
      </c>
      <c r="F703" s="14">
        <f t="shared" ref="F703:BF703" si="478">F704+F705</f>
        <v>0</v>
      </c>
      <c r="G703" s="14">
        <f t="shared" si="478"/>
        <v>0</v>
      </c>
      <c r="H703" s="14">
        <f t="shared" si="478"/>
        <v>0</v>
      </c>
      <c r="I703" s="14">
        <f t="shared" si="478"/>
        <v>0</v>
      </c>
      <c r="J703" s="14">
        <f t="shared" si="478"/>
        <v>0</v>
      </c>
      <c r="K703" s="14">
        <f t="shared" si="478"/>
        <v>0</v>
      </c>
      <c r="L703" s="14">
        <f t="shared" si="478"/>
        <v>0</v>
      </c>
      <c r="M703" s="14">
        <f t="shared" si="478"/>
        <v>0</v>
      </c>
      <c r="N703" s="14">
        <f t="shared" si="478"/>
        <v>0</v>
      </c>
      <c r="O703" s="14">
        <f t="shared" si="478"/>
        <v>0</v>
      </c>
      <c r="P703" s="14">
        <f t="shared" si="478"/>
        <v>0</v>
      </c>
      <c r="Q703" s="14">
        <f t="shared" si="478"/>
        <v>0</v>
      </c>
      <c r="R703" s="14">
        <f t="shared" si="478"/>
        <v>0</v>
      </c>
      <c r="S703" s="14">
        <f t="shared" si="478"/>
        <v>0</v>
      </c>
      <c r="T703" s="14">
        <f t="shared" si="478"/>
        <v>0</v>
      </c>
      <c r="U703" s="14">
        <f t="shared" si="478"/>
        <v>0</v>
      </c>
      <c r="V703" s="14">
        <f t="shared" si="478"/>
        <v>0</v>
      </c>
      <c r="W703" s="14">
        <f t="shared" si="478"/>
        <v>0</v>
      </c>
      <c r="X703" s="14">
        <f t="shared" si="478"/>
        <v>0</v>
      </c>
      <c r="Y703" s="14">
        <f t="shared" si="478"/>
        <v>0</v>
      </c>
      <c r="Z703" s="14">
        <f t="shared" si="478"/>
        <v>0</v>
      </c>
      <c r="AA703" s="14">
        <f t="shared" si="478"/>
        <v>0</v>
      </c>
      <c r="AB703" s="14">
        <f t="shared" si="478"/>
        <v>0</v>
      </c>
      <c r="AC703" s="14">
        <f t="shared" si="478"/>
        <v>0</v>
      </c>
      <c r="AD703" s="14">
        <f t="shared" si="478"/>
        <v>0</v>
      </c>
      <c r="AE703" s="14">
        <f t="shared" si="478"/>
        <v>0</v>
      </c>
      <c r="AF703" s="14">
        <f t="shared" si="478"/>
        <v>0</v>
      </c>
      <c r="AG703" s="14">
        <f t="shared" si="478"/>
        <v>0</v>
      </c>
      <c r="AH703" s="14">
        <f t="shared" si="478"/>
        <v>0</v>
      </c>
      <c r="AI703" s="14">
        <f t="shared" si="478"/>
        <v>0</v>
      </c>
      <c r="AJ703" s="14">
        <f t="shared" si="478"/>
        <v>0</v>
      </c>
      <c r="AK703" s="14">
        <f t="shared" si="478"/>
        <v>0</v>
      </c>
      <c r="AL703" s="14">
        <f t="shared" si="478"/>
        <v>0</v>
      </c>
      <c r="AM703" s="14">
        <f t="shared" si="478"/>
        <v>0</v>
      </c>
      <c r="AN703" s="14">
        <f t="shared" si="478"/>
        <v>0</v>
      </c>
      <c r="AO703" s="14">
        <f t="shared" si="478"/>
        <v>0</v>
      </c>
      <c r="AP703" s="14">
        <f t="shared" si="478"/>
        <v>0</v>
      </c>
      <c r="AQ703" s="14">
        <f t="shared" si="478"/>
        <v>0</v>
      </c>
      <c r="AR703" s="14">
        <f t="shared" si="478"/>
        <v>0</v>
      </c>
      <c r="AS703" s="14">
        <f t="shared" si="478"/>
        <v>0</v>
      </c>
      <c r="AT703" s="14">
        <f t="shared" si="478"/>
        <v>0</v>
      </c>
      <c r="AU703" s="14">
        <f t="shared" si="478"/>
        <v>0</v>
      </c>
      <c r="AV703" s="14">
        <f t="shared" si="478"/>
        <v>0</v>
      </c>
      <c r="AW703" s="14">
        <f t="shared" si="478"/>
        <v>0</v>
      </c>
      <c r="AX703" s="14">
        <f t="shared" si="478"/>
        <v>0</v>
      </c>
      <c r="AY703" s="14">
        <f t="shared" si="478"/>
        <v>0</v>
      </c>
      <c r="AZ703" s="14">
        <f t="shared" si="478"/>
        <v>0</v>
      </c>
      <c r="BA703" s="14">
        <f t="shared" si="478"/>
        <v>0</v>
      </c>
      <c r="BB703" s="14">
        <f t="shared" si="478"/>
        <v>0</v>
      </c>
      <c r="BC703" s="14">
        <f t="shared" si="478"/>
        <v>0</v>
      </c>
      <c r="BD703" s="14">
        <f t="shared" si="478"/>
        <v>0</v>
      </c>
      <c r="BE703" s="14">
        <f t="shared" si="478"/>
        <v>0</v>
      </c>
      <c r="BF703" s="14">
        <f t="shared" si="478"/>
        <v>0</v>
      </c>
      <c r="BG703" s="29">
        <f t="shared" si="476"/>
        <v>0</v>
      </c>
    </row>
    <row r="704" spans="1:62" ht="12.95" customHeight="1" x14ac:dyDescent="0.2">
      <c r="A704" s="405"/>
      <c r="B704" s="372"/>
      <c r="C704" s="361"/>
      <c r="D704" s="367"/>
      <c r="E704" s="43"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76"/>
        <v>0</v>
      </c>
    </row>
    <row r="705" spans="1:59" ht="12.95" customHeight="1" x14ac:dyDescent="0.2">
      <c r="A705" s="405"/>
      <c r="B705" s="372"/>
      <c r="C705" s="361"/>
      <c r="D705" s="368"/>
      <c r="E705" s="43"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76"/>
        <v>0</v>
      </c>
    </row>
    <row r="706" spans="1:59" ht="12.95" customHeight="1" x14ac:dyDescent="0.2">
      <c r="A706" s="405"/>
      <c r="B706" s="372"/>
      <c r="C706" s="361"/>
      <c r="D706" s="369" t="str">
        <f>Parameters!$B$13</f>
        <v>Death</v>
      </c>
      <c r="E706" s="66" t="str">
        <f>Parameters!$B$14</f>
        <v>Total</v>
      </c>
      <c r="F706" s="14">
        <f t="shared" ref="F706:BF706" si="479">F707+F708</f>
        <v>0</v>
      </c>
      <c r="G706" s="14">
        <f t="shared" si="479"/>
        <v>0</v>
      </c>
      <c r="H706" s="14">
        <f t="shared" si="479"/>
        <v>0</v>
      </c>
      <c r="I706" s="14">
        <f t="shared" si="479"/>
        <v>0</v>
      </c>
      <c r="J706" s="14">
        <f t="shared" si="479"/>
        <v>0</v>
      </c>
      <c r="K706" s="14">
        <f t="shared" si="479"/>
        <v>0</v>
      </c>
      <c r="L706" s="14">
        <f t="shared" si="479"/>
        <v>0</v>
      </c>
      <c r="M706" s="14">
        <f t="shared" si="479"/>
        <v>0</v>
      </c>
      <c r="N706" s="14">
        <f t="shared" si="479"/>
        <v>0</v>
      </c>
      <c r="O706" s="14">
        <f t="shared" si="479"/>
        <v>0</v>
      </c>
      <c r="P706" s="14">
        <f t="shared" si="479"/>
        <v>0</v>
      </c>
      <c r="Q706" s="14">
        <f t="shared" si="479"/>
        <v>0</v>
      </c>
      <c r="R706" s="14">
        <f t="shared" si="479"/>
        <v>0</v>
      </c>
      <c r="S706" s="14">
        <f t="shared" si="479"/>
        <v>0</v>
      </c>
      <c r="T706" s="14">
        <f t="shared" si="479"/>
        <v>0</v>
      </c>
      <c r="U706" s="14">
        <f t="shared" si="479"/>
        <v>0</v>
      </c>
      <c r="V706" s="14">
        <f t="shared" si="479"/>
        <v>0</v>
      </c>
      <c r="W706" s="14">
        <f t="shared" si="479"/>
        <v>0</v>
      </c>
      <c r="X706" s="14">
        <f t="shared" si="479"/>
        <v>0</v>
      </c>
      <c r="Y706" s="14">
        <f t="shared" si="479"/>
        <v>0</v>
      </c>
      <c r="Z706" s="14">
        <f t="shared" si="479"/>
        <v>0</v>
      </c>
      <c r="AA706" s="14">
        <f t="shared" si="479"/>
        <v>0</v>
      </c>
      <c r="AB706" s="14">
        <f t="shared" si="479"/>
        <v>0</v>
      </c>
      <c r="AC706" s="14">
        <f t="shared" si="479"/>
        <v>0</v>
      </c>
      <c r="AD706" s="14">
        <f t="shared" si="479"/>
        <v>0</v>
      </c>
      <c r="AE706" s="14">
        <f t="shared" si="479"/>
        <v>0</v>
      </c>
      <c r="AF706" s="14">
        <f t="shared" si="479"/>
        <v>0</v>
      </c>
      <c r="AG706" s="14">
        <f t="shared" si="479"/>
        <v>0</v>
      </c>
      <c r="AH706" s="14">
        <f t="shared" si="479"/>
        <v>0</v>
      </c>
      <c r="AI706" s="14">
        <f t="shared" si="479"/>
        <v>0</v>
      </c>
      <c r="AJ706" s="14">
        <f t="shared" si="479"/>
        <v>0</v>
      </c>
      <c r="AK706" s="14">
        <f t="shared" si="479"/>
        <v>0</v>
      </c>
      <c r="AL706" s="14">
        <f t="shared" si="479"/>
        <v>0</v>
      </c>
      <c r="AM706" s="14">
        <f t="shared" si="479"/>
        <v>0</v>
      </c>
      <c r="AN706" s="14">
        <f t="shared" si="479"/>
        <v>0</v>
      </c>
      <c r="AO706" s="14">
        <f t="shared" si="479"/>
        <v>0</v>
      </c>
      <c r="AP706" s="14">
        <f t="shared" si="479"/>
        <v>0</v>
      </c>
      <c r="AQ706" s="14">
        <f t="shared" si="479"/>
        <v>0</v>
      </c>
      <c r="AR706" s="14">
        <f t="shared" si="479"/>
        <v>0</v>
      </c>
      <c r="AS706" s="14">
        <f t="shared" si="479"/>
        <v>0</v>
      </c>
      <c r="AT706" s="14">
        <f t="shared" si="479"/>
        <v>0</v>
      </c>
      <c r="AU706" s="14">
        <f t="shared" si="479"/>
        <v>0</v>
      </c>
      <c r="AV706" s="14">
        <f t="shared" si="479"/>
        <v>0</v>
      </c>
      <c r="AW706" s="14">
        <f t="shared" si="479"/>
        <v>0</v>
      </c>
      <c r="AX706" s="14">
        <f t="shared" si="479"/>
        <v>0</v>
      </c>
      <c r="AY706" s="14">
        <f t="shared" si="479"/>
        <v>0</v>
      </c>
      <c r="AZ706" s="14">
        <f t="shared" si="479"/>
        <v>0</v>
      </c>
      <c r="BA706" s="14">
        <f t="shared" si="479"/>
        <v>0</v>
      </c>
      <c r="BB706" s="14">
        <f t="shared" si="479"/>
        <v>0</v>
      </c>
      <c r="BC706" s="14">
        <f t="shared" si="479"/>
        <v>0</v>
      </c>
      <c r="BD706" s="14">
        <f t="shared" si="479"/>
        <v>0</v>
      </c>
      <c r="BE706" s="14">
        <f t="shared" si="479"/>
        <v>0</v>
      </c>
      <c r="BF706" s="14">
        <f t="shared" si="479"/>
        <v>0</v>
      </c>
      <c r="BG706" s="29">
        <f t="shared" si="476"/>
        <v>0</v>
      </c>
    </row>
    <row r="707" spans="1:59" ht="12.95" customHeight="1" x14ac:dyDescent="0.2">
      <c r="A707" s="405"/>
      <c r="B707" s="372"/>
      <c r="C707" s="361"/>
      <c r="D707" s="367"/>
      <c r="E707" s="43"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76"/>
        <v>0</v>
      </c>
    </row>
    <row r="708" spans="1:59" ht="12.95" customHeight="1" thickBot="1" x14ac:dyDescent="0.25">
      <c r="A708" s="405"/>
      <c r="B708" s="372"/>
      <c r="C708" s="362"/>
      <c r="D708" s="370"/>
      <c r="E708" s="43"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row>
    <row r="709" spans="1:59" ht="12.95" customHeight="1" x14ac:dyDescent="0.2">
      <c r="A709" s="405"/>
      <c r="B709" s="372"/>
      <c r="C709" s="359" t="str">
        <f>Parameters!$C$10</f>
        <v>60 to 64</v>
      </c>
      <c r="D709" s="363" t="str">
        <f>Parameters!$B$10</f>
        <v>Fever</v>
      </c>
      <c r="E709" s="64" t="str">
        <f>Parameters!$B$14</f>
        <v>Total</v>
      </c>
      <c r="F709" s="30">
        <f>F710+F711</f>
        <v>0</v>
      </c>
      <c r="G709" s="30">
        <f t="shared" ref="G709:BF709" si="480">G710+G711</f>
        <v>0</v>
      </c>
      <c r="H709" s="30">
        <f t="shared" si="480"/>
        <v>0</v>
      </c>
      <c r="I709" s="30">
        <f t="shared" si="480"/>
        <v>0</v>
      </c>
      <c r="J709" s="30">
        <f t="shared" si="480"/>
        <v>0</v>
      </c>
      <c r="K709" s="30">
        <f t="shared" si="480"/>
        <v>0</v>
      </c>
      <c r="L709" s="30">
        <f t="shared" si="480"/>
        <v>0</v>
      </c>
      <c r="M709" s="30">
        <f t="shared" si="480"/>
        <v>0</v>
      </c>
      <c r="N709" s="30">
        <f t="shared" si="480"/>
        <v>0</v>
      </c>
      <c r="O709" s="30">
        <f t="shared" si="480"/>
        <v>0</v>
      </c>
      <c r="P709" s="30">
        <f t="shared" si="480"/>
        <v>0</v>
      </c>
      <c r="Q709" s="30">
        <f t="shared" si="480"/>
        <v>0</v>
      </c>
      <c r="R709" s="30">
        <f t="shared" si="480"/>
        <v>0</v>
      </c>
      <c r="S709" s="30">
        <f t="shared" si="480"/>
        <v>0</v>
      </c>
      <c r="T709" s="30">
        <f t="shared" si="480"/>
        <v>0</v>
      </c>
      <c r="U709" s="30">
        <f t="shared" si="480"/>
        <v>0</v>
      </c>
      <c r="V709" s="30">
        <f t="shared" si="480"/>
        <v>0</v>
      </c>
      <c r="W709" s="30">
        <f t="shared" si="480"/>
        <v>0</v>
      </c>
      <c r="X709" s="30">
        <f t="shared" si="480"/>
        <v>0</v>
      </c>
      <c r="Y709" s="30">
        <f t="shared" si="480"/>
        <v>0</v>
      </c>
      <c r="Z709" s="30">
        <f t="shared" si="480"/>
        <v>0</v>
      </c>
      <c r="AA709" s="30">
        <f t="shared" si="480"/>
        <v>0</v>
      </c>
      <c r="AB709" s="30">
        <f t="shared" si="480"/>
        <v>0</v>
      </c>
      <c r="AC709" s="30">
        <f t="shared" si="480"/>
        <v>0</v>
      </c>
      <c r="AD709" s="30">
        <f t="shared" si="480"/>
        <v>0</v>
      </c>
      <c r="AE709" s="30">
        <f t="shared" si="480"/>
        <v>0</v>
      </c>
      <c r="AF709" s="30">
        <f t="shared" si="480"/>
        <v>0</v>
      </c>
      <c r="AG709" s="30">
        <f t="shared" si="480"/>
        <v>0</v>
      </c>
      <c r="AH709" s="30">
        <f t="shared" si="480"/>
        <v>0</v>
      </c>
      <c r="AI709" s="30">
        <f t="shared" si="480"/>
        <v>0</v>
      </c>
      <c r="AJ709" s="30">
        <f t="shared" si="480"/>
        <v>0</v>
      </c>
      <c r="AK709" s="30">
        <f t="shared" si="480"/>
        <v>0</v>
      </c>
      <c r="AL709" s="30">
        <f t="shared" si="480"/>
        <v>0</v>
      </c>
      <c r="AM709" s="30">
        <f t="shared" si="480"/>
        <v>0</v>
      </c>
      <c r="AN709" s="30">
        <f t="shared" si="480"/>
        <v>0</v>
      </c>
      <c r="AO709" s="30">
        <f t="shared" si="480"/>
        <v>0</v>
      </c>
      <c r="AP709" s="30">
        <f t="shared" si="480"/>
        <v>0</v>
      </c>
      <c r="AQ709" s="30">
        <f t="shared" si="480"/>
        <v>0</v>
      </c>
      <c r="AR709" s="30">
        <f t="shared" si="480"/>
        <v>0</v>
      </c>
      <c r="AS709" s="30">
        <f t="shared" si="480"/>
        <v>0</v>
      </c>
      <c r="AT709" s="30">
        <f t="shared" si="480"/>
        <v>0</v>
      </c>
      <c r="AU709" s="30">
        <f t="shared" si="480"/>
        <v>0</v>
      </c>
      <c r="AV709" s="30">
        <f t="shared" si="480"/>
        <v>0</v>
      </c>
      <c r="AW709" s="30">
        <f t="shared" si="480"/>
        <v>0</v>
      </c>
      <c r="AX709" s="30">
        <f t="shared" si="480"/>
        <v>0</v>
      </c>
      <c r="AY709" s="30">
        <f t="shared" si="480"/>
        <v>0</v>
      </c>
      <c r="AZ709" s="30">
        <f t="shared" si="480"/>
        <v>0</v>
      </c>
      <c r="BA709" s="30">
        <f t="shared" si="480"/>
        <v>0</v>
      </c>
      <c r="BB709" s="30">
        <f t="shared" si="480"/>
        <v>0</v>
      </c>
      <c r="BC709" s="30">
        <f t="shared" si="480"/>
        <v>0</v>
      </c>
      <c r="BD709" s="30">
        <f t="shared" si="480"/>
        <v>0</v>
      </c>
      <c r="BE709" s="30">
        <f t="shared" si="480"/>
        <v>0</v>
      </c>
      <c r="BF709" s="30">
        <f t="shared" si="480"/>
        <v>0</v>
      </c>
      <c r="BG709" s="31">
        <f>SUM(F709:BF709)</f>
        <v>0</v>
      </c>
    </row>
    <row r="710" spans="1:59" ht="12.95" customHeight="1" x14ac:dyDescent="0.2">
      <c r="A710" s="405"/>
      <c r="B710" s="372"/>
      <c r="C710" s="360"/>
      <c r="D710" s="364"/>
      <c r="E710" s="65"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81">SUM(F710:BF710)</f>
        <v>0</v>
      </c>
    </row>
    <row r="711" spans="1:59" ht="12.95" customHeight="1" x14ac:dyDescent="0.2">
      <c r="A711" s="405"/>
      <c r="B711" s="372"/>
      <c r="C711" s="360"/>
      <c r="D711" s="365"/>
      <c r="E711" s="65"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81"/>
        <v>0</v>
      </c>
    </row>
    <row r="712" spans="1:59" ht="12.95" customHeight="1" x14ac:dyDescent="0.2">
      <c r="A712" s="405"/>
      <c r="B712" s="372"/>
      <c r="C712" s="361"/>
      <c r="D712" s="366" t="str">
        <f>Parameters!$B$11</f>
        <v>Hosp.</v>
      </c>
      <c r="E712" s="66" t="str">
        <f>Parameters!$B$14</f>
        <v>Total</v>
      </c>
      <c r="F712" s="14">
        <f t="shared" ref="F712:BF712" si="482">F713+F714</f>
        <v>0</v>
      </c>
      <c r="G712" s="14">
        <f t="shared" si="482"/>
        <v>0</v>
      </c>
      <c r="H712" s="14">
        <f t="shared" si="482"/>
        <v>0</v>
      </c>
      <c r="I712" s="14">
        <f t="shared" si="482"/>
        <v>0</v>
      </c>
      <c r="J712" s="14">
        <f t="shared" si="482"/>
        <v>0</v>
      </c>
      <c r="K712" s="14">
        <f t="shared" si="482"/>
        <v>0</v>
      </c>
      <c r="L712" s="14">
        <f t="shared" si="482"/>
        <v>0</v>
      </c>
      <c r="M712" s="14">
        <f t="shared" si="482"/>
        <v>0</v>
      </c>
      <c r="N712" s="14">
        <f t="shared" si="482"/>
        <v>0</v>
      </c>
      <c r="O712" s="14">
        <f t="shared" si="482"/>
        <v>0</v>
      </c>
      <c r="P712" s="14">
        <f t="shared" si="482"/>
        <v>0</v>
      </c>
      <c r="Q712" s="14">
        <f t="shared" si="482"/>
        <v>0</v>
      </c>
      <c r="R712" s="14">
        <f t="shared" si="482"/>
        <v>0</v>
      </c>
      <c r="S712" s="14">
        <f t="shared" si="482"/>
        <v>0</v>
      </c>
      <c r="T712" s="14">
        <f t="shared" si="482"/>
        <v>0</v>
      </c>
      <c r="U712" s="14">
        <f t="shared" si="482"/>
        <v>0</v>
      </c>
      <c r="V712" s="14">
        <f t="shared" si="482"/>
        <v>0</v>
      </c>
      <c r="W712" s="14">
        <f t="shared" si="482"/>
        <v>0</v>
      </c>
      <c r="X712" s="14">
        <f t="shared" si="482"/>
        <v>0</v>
      </c>
      <c r="Y712" s="14">
        <f t="shared" si="482"/>
        <v>0</v>
      </c>
      <c r="Z712" s="14">
        <f t="shared" si="482"/>
        <v>0</v>
      </c>
      <c r="AA712" s="14">
        <f t="shared" si="482"/>
        <v>0</v>
      </c>
      <c r="AB712" s="14">
        <f t="shared" si="482"/>
        <v>0</v>
      </c>
      <c r="AC712" s="14">
        <f t="shared" si="482"/>
        <v>0</v>
      </c>
      <c r="AD712" s="14">
        <f t="shared" si="482"/>
        <v>0</v>
      </c>
      <c r="AE712" s="14">
        <f t="shared" si="482"/>
        <v>0</v>
      </c>
      <c r="AF712" s="14">
        <f t="shared" si="482"/>
        <v>0</v>
      </c>
      <c r="AG712" s="14">
        <f t="shared" si="482"/>
        <v>0</v>
      </c>
      <c r="AH712" s="14">
        <f t="shared" si="482"/>
        <v>0</v>
      </c>
      <c r="AI712" s="14">
        <f t="shared" si="482"/>
        <v>0</v>
      </c>
      <c r="AJ712" s="14">
        <f t="shared" si="482"/>
        <v>0</v>
      </c>
      <c r="AK712" s="14">
        <f t="shared" si="482"/>
        <v>0</v>
      </c>
      <c r="AL712" s="14">
        <f t="shared" si="482"/>
        <v>0</v>
      </c>
      <c r="AM712" s="14">
        <f t="shared" si="482"/>
        <v>0</v>
      </c>
      <c r="AN712" s="14">
        <f t="shared" si="482"/>
        <v>0</v>
      </c>
      <c r="AO712" s="14">
        <f t="shared" si="482"/>
        <v>0</v>
      </c>
      <c r="AP712" s="14">
        <f t="shared" si="482"/>
        <v>0</v>
      </c>
      <c r="AQ712" s="14">
        <f t="shared" si="482"/>
        <v>0</v>
      </c>
      <c r="AR712" s="14">
        <f t="shared" si="482"/>
        <v>0</v>
      </c>
      <c r="AS712" s="14">
        <f t="shared" si="482"/>
        <v>0</v>
      </c>
      <c r="AT712" s="14">
        <f t="shared" si="482"/>
        <v>0</v>
      </c>
      <c r="AU712" s="14">
        <f t="shared" si="482"/>
        <v>0</v>
      </c>
      <c r="AV712" s="14">
        <f t="shared" si="482"/>
        <v>0</v>
      </c>
      <c r="AW712" s="14">
        <f t="shared" si="482"/>
        <v>0</v>
      </c>
      <c r="AX712" s="14">
        <f t="shared" si="482"/>
        <v>0</v>
      </c>
      <c r="AY712" s="14">
        <f t="shared" si="482"/>
        <v>0</v>
      </c>
      <c r="AZ712" s="14">
        <f t="shared" si="482"/>
        <v>0</v>
      </c>
      <c r="BA712" s="14">
        <f t="shared" si="482"/>
        <v>0</v>
      </c>
      <c r="BB712" s="14">
        <f t="shared" si="482"/>
        <v>0</v>
      </c>
      <c r="BC712" s="14">
        <f t="shared" si="482"/>
        <v>0</v>
      </c>
      <c r="BD712" s="14">
        <f t="shared" si="482"/>
        <v>0</v>
      </c>
      <c r="BE712" s="14">
        <f t="shared" si="482"/>
        <v>0</v>
      </c>
      <c r="BF712" s="14">
        <f t="shared" si="482"/>
        <v>0</v>
      </c>
      <c r="BG712" s="29">
        <f t="shared" si="481"/>
        <v>0</v>
      </c>
    </row>
    <row r="713" spans="1:59" ht="12.95" customHeight="1" x14ac:dyDescent="0.2">
      <c r="A713" s="405"/>
      <c r="B713" s="372"/>
      <c r="C713" s="361"/>
      <c r="D713" s="367"/>
      <c r="E713" s="43"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81"/>
        <v>0</v>
      </c>
    </row>
    <row r="714" spans="1:59" ht="12.95" customHeight="1" x14ac:dyDescent="0.2">
      <c r="A714" s="405"/>
      <c r="B714" s="372"/>
      <c r="C714" s="361"/>
      <c r="D714" s="368"/>
      <c r="E714" s="43"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81"/>
        <v>0</v>
      </c>
    </row>
    <row r="715" spans="1:59" ht="12.95" customHeight="1" x14ac:dyDescent="0.2">
      <c r="A715" s="405"/>
      <c r="B715" s="372"/>
      <c r="C715" s="361"/>
      <c r="D715" s="369" t="str">
        <f>Parameters!$B$12</f>
        <v>ICU</v>
      </c>
      <c r="E715" s="66" t="str">
        <f>Parameters!$B$14</f>
        <v>Total</v>
      </c>
      <c r="F715" s="14">
        <f t="shared" ref="F715:BF715" si="483">F716+F717</f>
        <v>0</v>
      </c>
      <c r="G715" s="14">
        <f t="shared" si="483"/>
        <v>0</v>
      </c>
      <c r="H715" s="14">
        <f t="shared" si="483"/>
        <v>0</v>
      </c>
      <c r="I715" s="14">
        <f t="shared" si="483"/>
        <v>0</v>
      </c>
      <c r="J715" s="14">
        <f t="shared" si="483"/>
        <v>0</v>
      </c>
      <c r="K715" s="14">
        <f t="shared" si="483"/>
        <v>0</v>
      </c>
      <c r="L715" s="14">
        <f t="shared" si="483"/>
        <v>0</v>
      </c>
      <c r="M715" s="14">
        <f t="shared" si="483"/>
        <v>0</v>
      </c>
      <c r="N715" s="14">
        <f t="shared" si="483"/>
        <v>0</v>
      </c>
      <c r="O715" s="14">
        <f t="shared" si="483"/>
        <v>0</v>
      </c>
      <c r="P715" s="14">
        <f t="shared" si="483"/>
        <v>0</v>
      </c>
      <c r="Q715" s="14">
        <f t="shared" si="483"/>
        <v>0</v>
      </c>
      <c r="R715" s="14">
        <f t="shared" si="483"/>
        <v>0</v>
      </c>
      <c r="S715" s="14">
        <f t="shared" si="483"/>
        <v>0</v>
      </c>
      <c r="T715" s="14">
        <f t="shared" si="483"/>
        <v>0</v>
      </c>
      <c r="U715" s="14">
        <f t="shared" si="483"/>
        <v>0</v>
      </c>
      <c r="V715" s="14">
        <f t="shared" si="483"/>
        <v>0</v>
      </c>
      <c r="W715" s="14">
        <f t="shared" si="483"/>
        <v>0</v>
      </c>
      <c r="X715" s="14">
        <f t="shared" si="483"/>
        <v>0</v>
      </c>
      <c r="Y715" s="14">
        <f t="shared" si="483"/>
        <v>0</v>
      </c>
      <c r="Z715" s="14">
        <f t="shared" si="483"/>
        <v>0</v>
      </c>
      <c r="AA715" s="14">
        <f t="shared" si="483"/>
        <v>0</v>
      </c>
      <c r="AB715" s="14">
        <f t="shared" si="483"/>
        <v>0</v>
      </c>
      <c r="AC715" s="14">
        <f t="shared" si="483"/>
        <v>0</v>
      </c>
      <c r="AD715" s="14">
        <f t="shared" si="483"/>
        <v>0</v>
      </c>
      <c r="AE715" s="14">
        <f t="shared" si="483"/>
        <v>0</v>
      </c>
      <c r="AF715" s="14">
        <f t="shared" si="483"/>
        <v>0</v>
      </c>
      <c r="AG715" s="14">
        <f t="shared" si="483"/>
        <v>0</v>
      </c>
      <c r="AH715" s="14">
        <f t="shared" si="483"/>
        <v>0</v>
      </c>
      <c r="AI715" s="14">
        <f t="shared" si="483"/>
        <v>0</v>
      </c>
      <c r="AJ715" s="14">
        <f t="shared" si="483"/>
        <v>0</v>
      </c>
      <c r="AK715" s="14">
        <f t="shared" si="483"/>
        <v>0</v>
      </c>
      <c r="AL715" s="14">
        <f t="shared" si="483"/>
        <v>0</v>
      </c>
      <c r="AM715" s="14">
        <f t="shared" si="483"/>
        <v>0</v>
      </c>
      <c r="AN715" s="14">
        <f t="shared" si="483"/>
        <v>0</v>
      </c>
      <c r="AO715" s="14">
        <f t="shared" si="483"/>
        <v>0</v>
      </c>
      <c r="AP715" s="14">
        <f t="shared" si="483"/>
        <v>0</v>
      </c>
      <c r="AQ715" s="14">
        <f t="shared" si="483"/>
        <v>0</v>
      </c>
      <c r="AR715" s="14">
        <f t="shared" si="483"/>
        <v>0</v>
      </c>
      <c r="AS715" s="14">
        <f t="shared" si="483"/>
        <v>0</v>
      </c>
      <c r="AT715" s="14">
        <f t="shared" si="483"/>
        <v>0</v>
      </c>
      <c r="AU715" s="14">
        <f t="shared" si="483"/>
        <v>0</v>
      </c>
      <c r="AV715" s="14">
        <f t="shared" si="483"/>
        <v>0</v>
      </c>
      <c r="AW715" s="14">
        <f t="shared" si="483"/>
        <v>0</v>
      </c>
      <c r="AX715" s="14">
        <f t="shared" si="483"/>
        <v>0</v>
      </c>
      <c r="AY715" s="14">
        <f t="shared" si="483"/>
        <v>0</v>
      </c>
      <c r="AZ715" s="14">
        <f t="shared" si="483"/>
        <v>0</v>
      </c>
      <c r="BA715" s="14">
        <f t="shared" si="483"/>
        <v>0</v>
      </c>
      <c r="BB715" s="14">
        <f t="shared" si="483"/>
        <v>0</v>
      </c>
      <c r="BC715" s="14">
        <f t="shared" si="483"/>
        <v>0</v>
      </c>
      <c r="BD715" s="14">
        <f t="shared" si="483"/>
        <v>0</v>
      </c>
      <c r="BE715" s="14">
        <f t="shared" si="483"/>
        <v>0</v>
      </c>
      <c r="BF715" s="14">
        <f t="shared" si="483"/>
        <v>0</v>
      </c>
      <c r="BG715" s="29">
        <f t="shared" si="481"/>
        <v>0</v>
      </c>
    </row>
    <row r="716" spans="1:59" ht="12.95" customHeight="1" x14ac:dyDescent="0.2">
      <c r="A716" s="405"/>
      <c r="B716" s="372"/>
      <c r="C716" s="361"/>
      <c r="D716" s="367"/>
      <c r="E716" s="43"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81"/>
        <v>0</v>
      </c>
    </row>
    <row r="717" spans="1:59" ht="12.95" customHeight="1" x14ac:dyDescent="0.2">
      <c r="A717" s="405"/>
      <c r="B717" s="372"/>
      <c r="C717" s="361"/>
      <c r="D717" s="368"/>
      <c r="E717" s="43"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81"/>
        <v>0</v>
      </c>
    </row>
    <row r="718" spans="1:59" ht="12.95" customHeight="1" x14ac:dyDescent="0.2">
      <c r="A718" s="405"/>
      <c r="B718" s="372"/>
      <c r="C718" s="361"/>
      <c r="D718" s="369" t="str">
        <f>Parameters!$B$13</f>
        <v>Death</v>
      </c>
      <c r="E718" s="66" t="str">
        <f>Parameters!$B$14</f>
        <v>Total</v>
      </c>
      <c r="F718" s="14">
        <f t="shared" ref="F718:BF718" si="484">F719+F720</f>
        <v>0</v>
      </c>
      <c r="G718" s="14">
        <f t="shared" si="484"/>
        <v>0</v>
      </c>
      <c r="H718" s="14">
        <f t="shared" si="484"/>
        <v>0</v>
      </c>
      <c r="I718" s="14">
        <f t="shared" si="484"/>
        <v>0</v>
      </c>
      <c r="J718" s="14">
        <f t="shared" si="484"/>
        <v>0</v>
      </c>
      <c r="K718" s="14">
        <f t="shared" si="484"/>
        <v>0</v>
      </c>
      <c r="L718" s="14">
        <f t="shared" si="484"/>
        <v>0</v>
      </c>
      <c r="M718" s="14">
        <f t="shared" si="484"/>
        <v>0</v>
      </c>
      <c r="N718" s="14">
        <f t="shared" si="484"/>
        <v>0</v>
      </c>
      <c r="O718" s="14">
        <f t="shared" si="484"/>
        <v>0</v>
      </c>
      <c r="P718" s="14">
        <f t="shared" si="484"/>
        <v>0</v>
      </c>
      <c r="Q718" s="14">
        <f t="shared" si="484"/>
        <v>0</v>
      </c>
      <c r="R718" s="14">
        <f t="shared" si="484"/>
        <v>0</v>
      </c>
      <c r="S718" s="14">
        <f t="shared" si="484"/>
        <v>0</v>
      </c>
      <c r="T718" s="14">
        <f t="shared" si="484"/>
        <v>0</v>
      </c>
      <c r="U718" s="14">
        <f t="shared" si="484"/>
        <v>0</v>
      </c>
      <c r="V718" s="14">
        <f t="shared" si="484"/>
        <v>0</v>
      </c>
      <c r="W718" s="14">
        <f t="shared" si="484"/>
        <v>0</v>
      </c>
      <c r="X718" s="14">
        <f t="shared" si="484"/>
        <v>0</v>
      </c>
      <c r="Y718" s="14">
        <f t="shared" si="484"/>
        <v>0</v>
      </c>
      <c r="Z718" s="14">
        <f t="shared" si="484"/>
        <v>0</v>
      </c>
      <c r="AA718" s="14">
        <f t="shared" si="484"/>
        <v>0</v>
      </c>
      <c r="AB718" s="14">
        <f t="shared" si="484"/>
        <v>0</v>
      </c>
      <c r="AC718" s="14">
        <f t="shared" si="484"/>
        <v>0</v>
      </c>
      <c r="AD718" s="14">
        <f t="shared" si="484"/>
        <v>0</v>
      </c>
      <c r="AE718" s="14">
        <f t="shared" si="484"/>
        <v>0</v>
      </c>
      <c r="AF718" s="14">
        <f t="shared" si="484"/>
        <v>0</v>
      </c>
      <c r="AG718" s="14">
        <f t="shared" si="484"/>
        <v>0</v>
      </c>
      <c r="AH718" s="14">
        <f t="shared" si="484"/>
        <v>0</v>
      </c>
      <c r="AI718" s="14">
        <f t="shared" si="484"/>
        <v>0</v>
      </c>
      <c r="AJ718" s="14">
        <f t="shared" si="484"/>
        <v>0</v>
      </c>
      <c r="AK718" s="14">
        <f t="shared" si="484"/>
        <v>0</v>
      </c>
      <c r="AL718" s="14">
        <f t="shared" si="484"/>
        <v>0</v>
      </c>
      <c r="AM718" s="14">
        <f t="shared" si="484"/>
        <v>0</v>
      </c>
      <c r="AN718" s="14">
        <f t="shared" si="484"/>
        <v>0</v>
      </c>
      <c r="AO718" s="14">
        <f t="shared" si="484"/>
        <v>0</v>
      </c>
      <c r="AP718" s="14">
        <f t="shared" si="484"/>
        <v>0</v>
      </c>
      <c r="AQ718" s="14">
        <f t="shared" si="484"/>
        <v>0</v>
      </c>
      <c r="AR718" s="14">
        <f t="shared" si="484"/>
        <v>0</v>
      </c>
      <c r="AS718" s="14">
        <f t="shared" si="484"/>
        <v>0</v>
      </c>
      <c r="AT718" s="14">
        <f t="shared" si="484"/>
        <v>0</v>
      </c>
      <c r="AU718" s="14">
        <f t="shared" si="484"/>
        <v>0</v>
      </c>
      <c r="AV718" s="14">
        <f t="shared" si="484"/>
        <v>0</v>
      </c>
      <c r="AW718" s="14">
        <f t="shared" si="484"/>
        <v>0</v>
      </c>
      <c r="AX718" s="14">
        <f t="shared" si="484"/>
        <v>0</v>
      </c>
      <c r="AY718" s="14">
        <f t="shared" si="484"/>
        <v>0</v>
      </c>
      <c r="AZ718" s="14">
        <f t="shared" si="484"/>
        <v>0</v>
      </c>
      <c r="BA718" s="14">
        <f t="shared" si="484"/>
        <v>0</v>
      </c>
      <c r="BB718" s="14">
        <f t="shared" si="484"/>
        <v>0</v>
      </c>
      <c r="BC718" s="14">
        <f t="shared" si="484"/>
        <v>0</v>
      </c>
      <c r="BD718" s="14">
        <f t="shared" si="484"/>
        <v>0</v>
      </c>
      <c r="BE718" s="14">
        <f t="shared" si="484"/>
        <v>0</v>
      </c>
      <c r="BF718" s="14">
        <f t="shared" si="484"/>
        <v>0</v>
      </c>
      <c r="BG718" s="29">
        <f t="shared" si="481"/>
        <v>0</v>
      </c>
    </row>
    <row r="719" spans="1:59" ht="12.95" customHeight="1" x14ac:dyDescent="0.2">
      <c r="A719" s="405"/>
      <c r="B719" s="372"/>
      <c r="C719" s="361"/>
      <c r="D719" s="367"/>
      <c r="E719" s="43"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81"/>
        <v>0</v>
      </c>
    </row>
    <row r="720" spans="1:59" ht="12.95" customHeight="1" thickBot="1" x14ac:dyDescent="0.25">
      <c r="A720" s="405"/>
      <c r="B720" s="372"/>
      <c r="C720" s="362"/>
      <c r="D720" s="370"/>
      <c r="E720" s="43"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405"/>
      <c r="B721" s="372"/>
      <c r="C721" s="359" t="str">
        <f>Parameters!$C$11</f>
        <v>65 and +</v>
      </c>
      <c r="D721" s="363" t="str">
        <f>Parameters!$B$10</f>
        <v>Fever</v>
      </c>
      <c r="E721" s="64" t="str">
        <f>Parameters!$B$14</f>
        <v>Total</v>
      </c>
      <c r="F721" s="30">
        <f>F722+F723</f>
        <v>0</v>
      </c>
      <c r="G721" s="30">
        <f t="shared" ref="G721:BF721" si="485">G722+G723</f>
        <v>0</v>
      </c>
      <c r="H721" s="30">
        <f t="shared" si="485"/>
        <v>0</v>
      </c>
      <c r="I721" s="30">
        <f t="shared" si="485"/>
        <v>0</v>
      </c>
      <c r="J721" s="30">
        <f t="shared" si="485"/>
        <v>0</v>
      </c>
      <c r="K721" s="30">
        <f t="shared" si="485"/>
        <v>0</v>
      </c>
      <c r="L721" s="30">
        <f t="shared" si="485"/>
        <v>0</v>
      </c>
      <c r="M721" s="30">
        <f t="shared" si="485"/>
        <v>0</v>
      </c>
      <c r="N721" s="30">
        <f t="shared" si="485"/>
        <v>0</v>
      </c>
      <c r="O721" s="30">
        <f t="shared" si="485"/>
        <v>0</v>
      </c>
      <c r="P721" s="30">
        <f t="shared" si="485"/>
        <v>0</v>
      </c>
      <c r="Q721" s="30">
        <f t="shared" si="485"/>
        <v>0</v>
      </c>
      <c r="R721" s="30">
        <f t="shared" si="485"/>
        <v>0</v>
      </c>
      <c r="S721" s="30">
        <f t="shared" si="485"/>
        <v>0</v>
      </c>
      <c r="T721" s="30">
        <f t="shared" si="485"/>
        <v>0</v>
      </c>
      <c r="U721" s="30">
        <f t="shared" si="485"/>
        <v>0</v>
      </c>
      <c r="V721" s="30">
        <f t="shared" si="485"/>
        <v>0</v>
      </c>
      <c r="W721" s="30">
        <f t="shared" si="485"/>
        <v>0</v>
      </c>
      <c r="X721" s="30">
        <f t="shared" si="485"/>
        <v>0</v>
      </c>
      <c r="Y721" s="30">
        <f t="shared" si="485"/>
        <v>0</v>
      </c>
      <c r="Z721" s="30">
        <f t="shared" si="485"/>
        <v>0</v>
      </c>
      <c r="AA721" s="30">
        <f t="shared" si="485"/>
        <v>0</v>
      </c>
      <c r="AB721" s="30">
        <f t="shared" si="485"/>
        <v>0</v>
      </c>
      <c r="AC721" s="30">
        <f t="shared" si="485"/>
        <v>0</v>
      </c>
      <c r="AD721" s="30">
        <f t="shared" si="485"/>
        <v>0</v>
      </c>
      <c r="AE721" s="30">
        <f t="shared" si="485"/>
        <v>0</v>
      </c>
      <c r="AF721" s="30">
        <f t="shared" si="485"/>
        <v>0</v>
      </c>
      <c r="AG721" s="30">
        <f t="shared" si="485"/>
        <v>0</v>
      </c>
      <c r="AH721" s="30">
        <f t="shared" si="485"/>
        <v>0</v>
      </c>
      <c r="AI721" s="30">
        <f t="shared" si="485"/>
        <v>0</v>
      </c>
      <c r="AJ721" s="30">
        <f t="shared" si="485"/>
        <v>0</v>
      </c>
      <c r="AK721" s="30">
        <f t="shared" si="485"/>
        <v>0</v>
      </c>
      <c r="AL721" s="30">
        <f t="shared" si="485"/>
        <v>0</v>
      </c>
      <c r="AM721" s="30">
        <f t="shared" si="485"/>
        <v>0</v>
      </c>
      <c r="AN721" s="30">
        <f t="shared" si="485"/>
        <v>0</v>
      </c>
      <c r="AO721" s="30">
        <f t="shared" si="485"/>
        <v>0</v>
      </c>
      <c r="AP721" s="30">
        <f t="shared" si="485"/>
        <v>0</v>
      </c>
      <c r="AQ721" s="30">
        <f t="shared" si="485"/>
        <v>0</v>
      </c>
      <c r="AR721" s="30">
        <f t="shared" si="485"/>
        <v>0</v>
      </c>
      <c r="AS721" s="30">
        <f t="shared" si="485"/>
        <v>0</v>
      </c>
      <c r="AT721" s="30">
        <f t="shared" si="485"/>
        <v>0</v>
      </c>
      <c r="AU721" s="30">
        <f t="shared" si="485"/>
        <v>0</v>
      </c>
      <c r="AV721" s="30">
        <f t="shared" si="485"/>
        <v>0</v>
      </c>
      <c r="AW721" s="30">
        <f t="shared" si="485"/>
        <v>0</v>
      </c>
      <c r="AX721" s="30">
        <f t="shared" si="485"/>
        <v>0</v>
      </c>
      <c r="AY721" s="30">
        <f t="shared" si="485"/>
        <v>0</v>
      </c>
      <c r="AZ721" s="30">
        <f t="shared" si="485"/>
        <v>0</v>
      </c>
      <c r="BA721" s="30">
        <f t="shared" si="485"/>
        <v>0</v>
      </c>
      <c r="BB721" s="30">
        <f t="shared" si="485"/>
        <v>0</v>
      </c>
      <c r="BC721" s="30">
        <f t="shared" si="485"/>
        <v>0</v>
      </c>
      <c r="BD721" s="30">
        <f t="shared" si="485"/>
        <v>0</v>
      </c>
      <c r="BE721" s="30">
        <f t="shared" si="485"/>
        <v>0</v>
      </c>
      <c r="BF721" s="30">
        <f t="shared" si="485"/>
        <v>0</v>
      </c>
      <c r="BG721" s="31">
        <f>SUM(F721:BF721)</f>
        <v>0</v>
      </c>
    </row>
    <row r="722" spans="1:62" ht="12.95" customHeight="1" x14ac:dyDescent="0.2">
      <c r="A722" s="405"/>
      <c r="B722" s="372"/>
      <c r="C722" s="360"/>
      <c r="D722" s="364"/>
      <c r="E722" s="65"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86">SUM(F722:BF722)</f>
        <v>0</v>
      </c>
    </row>
    <row r="723" spans="1:62" ht="12.95" customHeight="1" x14ac:dyDescent="0.2">
      <c r="A723" s="405"/>
      <c r="B723" s="372"/>
      <c r="C723" s="360"/>
      <c r="D723" s="365"/>
      <c r="E723" s="65"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86"/>
        <v>0</v>
      </c>
    </row>
    <row r="724" spans="1:62" ht="12.95" customHeight="1" x14ac:dyDescent="0.2">
      <c r="A724" s="405"/>
      <c r="B724" s="372"/>
      <c r="C724" s="361"/>
      <c r="D724" s="366" t="str">
        <f>Parameters!$B$11</f>
        <v>Hosp.</v>
      </c>
      <c r="E724" s="66" t="str">
        <f>Parameters!$B$14</f>
        <v>Total</v>
      </c>
      <c r="F724" s="14">
        <f t="shared" ref="F724:BF724" si="487">F725+F726</f>
        <v>0</v>
      </c>
      <c r="G724" s="14">
        <f t="shared" si="487"/>
        <v>0</v>
      </c>
      <c r="H724" s="14">
        <f t="shared" si="487"/>
        <v>0</v>
      </c>
      <c r="I724" s="14">
        <f t="shared" si="487"/>
        <v>0</v>
      </c>
      <c r="J724" s="14">
        <f t="shared" si="487"/>
        <v>0</v>
      </c>
      <c r="K724" s="14">
        <f t="shared" si="487"/>
        <v>0</v>
      </c>
      <c r="L724" s="14">
        <f t="shared" si="487"/>
        <v>0</v>
      </c>
      <c r="M724" s="14">
        <f t="shared" si="487"/>
        <v>0</v>
      </c>
      <c r="N724" s="14">
        <f t="shared" si="487"/>
        <v>0</v>
      </c>
      <c r="O724" s="14">
        <f t="shared" si="487"/>
        <v>0</v>
      </c>
      <c r="P724" s="14">
        <f t="shared" si="487"/>
        <v>0</v>
      </c>
      <c r="Q724" s="14">
        <f t="shared" si="487"/>
        <v>0</v>
      </c>
      <c r="R724" s="14">
        <f t="shared" si="487"/>
        <v>0</v>
      </c>
      <c r="S724" s="14">
        <f t="shared" si="487"/>
        <v>0</v>
      </c>
      <c r="T724" s="14">
        <f t="shared" si="487"/>
        <v>0</v>
      </c>
      <c r="U724" s="14">
        <f t="shared" si="487"/>
        <v>0</v>
      </c>
      <c r="V724" s="14">
        <f t="shared" si="487"/>
        <v>0</v>
      </c>
      <c r="W724" s="14">
        <f t="shared" si="487"/>
        <v>0</v>
      </c>
      <c r="X724" s="14">
        <f t="shared" si="487"/>
        <v>0</v>
      </c>
      <c r="Y724" s="14">
        <f t="shared" si="487"/>
        <v>0</v>
      </c>
      <c r="Z724" s="14">
        <f t="shared" si="487"/>
        <v>0</v>
      </c>
      <c r="AA724" s="14">
        <f t="shared" si="487"/>
        <v>0</v>
      </c>
      <c r="AB724" s="14">
        <f t="shared" si="487"/>
        <v>0</v>
      </c>
      <c r="AC724" s="14">
        <f t="shared" si="487"/>
        <v>0</v>
      </c>
      <c r="AD724" s="14">
        <f t="shared" si="487"/>
        <v>0</v>
      </c>
      <c r="AE724" s="14">
        <f t="shared" si="487"/>
        <v>0</v>
      </c>
      <c r="AF724" s="14">
        <f t="shared" si="487"/>
        <v>0</v>
      </c>
      <c r="AG724" s="14">
        <f t="shared" si="487"/>
        <v>0</v>
      </c>
      <c r="AH724" s="14">
        <f t="shared" si="487"/>
        <v>0</v>
      </c>
      <c r="AI724" s="14">
        <f t="shared" si="487"/>
        <v>0</v>
      </c>
      <c r="AJ724" s="14">
        <f t="shared" si="487"/>
        <v>0</v>
      </c>
      <c r="AK724" s="14">
        <f t="shared" si="487"/>
        <v>0</v>
      </c>
      <c r="AL724" s="14">
        <f t="shared" si="487"/>
        <v>0</v>
      </c>
      <c r="AM724" s="14">
        <f t="shared" si="487"/>
        <v>0</v>
      </c>
      <c r="AN724" s="14">
        <f t="shared" si="487"/>
        <v>0</v>
      </c>
      <c r="AO724" s="14">
        <f t="shared" si="487"/>
        <v>0</v>
      </c>
      <c r="AP724" s="14">
        <f t="shared" si="487"/>
        <v>0</v>
      </c>
      <c r="AQ724" s="14">
        <f t="shared" si="487"/>
        <v>0</v>
      </c>
      <c r="AR724" s="14">
        <f t="shared" si="487"/>
        <v>0</v>
      </c>
      <c r="AS724" s="14">
        <f t="shared" si="487"/>
        <v>0</v>
      </c>
      <c r="AT724" s="14">
        <f t="shared" si="487"/>
        <v>0</v>
      </c>
      <c r="AU724" s="14">
        <f t="shared" si="487"/>
        <v>0</v>
      </c>
      <c r="AV724" s="14">
        <f t="shared" si="487"/>
        <v>0</v>
      </c>
      <c r="AW724" s="14">
        <f t="shared" si="487"/>
        <v>0</v>
      </c>
      <c r="AX724" s="14">
        <f t="shared" si="487"/>
        <v>0</v>
      </c>
      <c r="AY724" s="14">
        <f t="shared" si="487"/>
        <v>0</v>
      </c>
      <c r="AZ724" s="14">
        <f t="shared" si="487"/>
        <v>0</v>
      </c>
      <c r="BA724" s="14">
        <f t="shared" si="487"/>
        <v>0</v>
      </c>
      <c r="BB724" s="14">
        <f t="shared" si="487"/>
        <v>0</v>
      </c>
      <c r="BC724" s="14">
        <f t="shared" si="487"/>
        <v>0</v>
      </c>
      <c r="BD724" s="14">
        <f t="shared" si="487"/>
        <v>0</v>
      </c>
      <c r="BE724" s="14">
        <f t="shared" si="487"/>
        <v>0</v>
      </c>
      <c r="BF724" s="14">
        <f t="shared" si="487"/>
        <v>0</v>
      </c>
      <c r="BG724" s="29">
        <f t="shared" si="486"/>
        <v>0</v>
      </c>
    </row>
    <row r="725" spans="1:62" ht="12.95" customHeight="1" x14ac:dyDescent="0.2">
      <c r="A725" s="405"/>
      <c r="B725" s="372"/>
      <c r="C725" s="361"/>
      <c r="D725" s="367"/>
      <c r="E725" s="43"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86"/>
        <v>0</v>
      </c>
    </row>
    <row r="726" spans="1:62" ht="12.95" customHeight="1" x14ac:dyDescent="0.2">
      <c r="A726" s="405"/>
      <c r="B726" s="372"/>
      <c r="C726" s="361"/>
      <c r="D726" s="368"/>
      <c r="E726" s="43"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86"/>
        <v>0</v>
      </c>
    </row>
    <row r="727" spans="1:62" ht="12.95" customHeight="1" x14ac:dyDescent="0.2">
      <c r="A727" s="405"/>
      <c r="B727" s="372"/>
      <c r="C727" s="361"/>
      <c r="D727" s="369" t="str">
        <f>Parameters!$B$12</f>
        <v>ICU</v>
      </c>
      <c r="E727" s="66" t="str">
        <f>Parameters!$B$14</f>
        <v>Total</v>
      </c>
      <c r="F727" s="14">
        <f t="shared" ref="F727:BF727" si="488">F728+F729</f>
        <v>0</v>
      </c>
      <c r="G727" s="14">
        <f t="shared" si="488"/>
        <v>0</v>
      </c>
      <c r="H727" s="14">
        <f t="shared" si="488"/>
        <v>0</v>
      </c>
      <c r="I727" s="14">
        <f t="shared" si="488"/>
        <v>0</v>
      </c>
      <c r="J727" s="14">
        <f t="shared" si="488"/>
        <v>0</v>
      </c>
      <c r="K727" s="14">
        <f t="shared" si="488"/>
        <v>0</v>
      </c>
      <c r="L727" s="14">
        <f t="shared" si="488"/>
        <v>0</v>
      </c>
      <c r="M727" s="14">
        <f t="shared" si="488"/>
        <v>0</v>
      </c>
      <c r="N727" s="14">
        <f t="shared" si="488"/>
        <v>0</v>
      </c>
      <c r="O727" s="14">
        <f t="shared" si="488"/>
        <v>0</v>
      </c>
      <c r="P727" s="14">
        <f t="shared" si="488"/>
        <v>0</v>
      </c>
      <c r="Q727" s="14">
        <f t="shared" si="488"/>
        <v>0</v>
      </c>
      <c r="R727" s="14">
        <f t="shared" si="488"/>
        <v>0</v>
      </c>
      <c r="S727" s="14">
        <f t="shared" si="488"/>
        <v>0</v>
      </c>
      <c r="T727" s="14">
        <f t="shared" si="488"/>
        <v>0</v>
      </c>
      <c r="U727" s="14">
        <f t="shared" si="488"/>
        <v>0</v>
      </c>
      <c r="V727" s="14">
        <f t="shared" si="488"/>
        <v>0</v>
      </c>
      <c r="W727" s="14">
        <f t="shared" si="488"/>
        <v>0</v>
      </c>
      <c r="X727" s="14">
        <f t="shared" si="488"/>
        <v>0</v>
      </c>
      <c r="Y727" s="14">
        <f t="shared" si="488"/>
        <v>0</v>
      </c>
      <c r="Z727" s="14">
        <f t="shared" si="488"/>
        <v>0</v>
      </c>
      <c r="AA727" s="14">
        <f t="shared" si="488"/>
        <v>0</v>
      </c>
      <c r="AB727" s="14">
        <f t="shared" si="488"/>
        <v>0</v>
      </c>
      <c r="AC727" s="14">
        <f t="shared" si="488"/>
        <v>0</v>
      </c>
      <c r="AD727" s="14">
        <f t="shared" si="488"/>
        <v>0</v>
      </c>
      <c r="AE727" s="14">
        <f t="shared" si="488"/>
        <v>0</v>
      </c>
      <c r="AF727" s="14">
        <f t="shared" si="488"/>
        <v>0</v>
      </c>
      <c r="AG727" s="14">
        <f t="shared" si="488"/>
        <v>0</v>
      </c>
      <c r="AH727" s="14">
        <f t="shared" si="488"/>
        <v>0</v>
      </c>
      <c r="AI727" s="14">
        <f t="shared" si="488"/>
        <v>0</v>
      </c>
      <c r="AJ727" s="14">
        <f t="shared" si="488"/>
        <v>0</v>
      </c>
      <c r="AK727" s="14">
        <f t="shared" si="488"/>
        <v>0</v>
      </c>
      <c r="AL727" s="14">
        <f t="shared" si="488"/>
        <v>0</v>
      </c>
      <c r="AM727" s="14">
        <f t="shared" si="488"/>
        <v>0</v>
      </c>
      <c r="AN727" s="14">
        <f t="shared" si="488"/>
        <v>0</v>
      </c>
      <c r="AO727" s="14">
        <f t="shared" si="488"/>
        <v>0</v>
      </c>
      <c r="AP727" s="14">
        <f t="shared" si="488"/>
        <v>0</v>
      </c>
      <c r="AQ727" s="14">
        <f t="shared" si="488"/>
        <v>0</v>
      </c>
      <c r="AR727" s="14">
        <f t="shared" si="488"/>
        <v>0</v>
      </c>
      <c r="AS727" s="14">
        <f t="shared" si="488"/>
        <v>0</v>
      </c>
      <c r="AT727" s="14">
        <f t="shared" si="488"/>
        <v>0</v>
      </c>
      <c r="AU727" s="14">
        <f t="shared" si="488"/>
        <v>0</v>
      </c>
      <c r="AV727" s="14">
        <f t="shared" si="488"/>
        <v>0</v>
      </c>
      <c r="AW727" s="14">
        <f t="shared" si="488"/>
        <v>0</v>
      </c>
      <c r="AX727" s="14">
        <f t="shared" si="488"/>
        <v>0</v>
      </c>
      <c r="AY727" s="14">
        <f t="shared" si="488"/>
        <v>0</v>
      </c>
      <c r="AZ727" s="14">
        <f t="shared" si="488"/>
        <v>0</v>
      </c>
      <c r="BA727" s="14">
        <f t="shared" si="488"/>
        <v>0</v>
      </c>
      <c r="BB727" s="14">
        <f t="shared" si="488"/>
        <v>0</v>
      </c>
      <c r="BC727" s="14">
        <f t="shared" si="488"/>
        <v>0</v>
      </c>
      <c r="BD727" s="14">
        <f t="shared" si="488"/>
        <v>0</v>
      </c>
      <c r="BE727" s="14">
        <f t="shared" si="488"/>
        <v>0</v>
      </c>
      <c r="BF727" s="14">
        <f t="shared" si="488"/>
        <v>0</v>
      </c>
      <c r="BG727" s="29">
        <f t="shared" si="486"/>
        <v>0</v>
      </c>
    </row>
    <row r="728" spans="1:62" ht="12.95" customHeight="1" x14ac:dyDescent="0.2">
      <c r="A728" s="405"/>
      <c r="B728" s="372"/>
      <c r="C728" s="361"/>
      <c r="D728" s="367"/>
      <c r="E728" s="43"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86"/>
        <v>0</v>
      </c>
    </row>
    <row r="729" spans="1:62" ht="12.95" customHeight="1" x14ac:dyDescent="0.2">
      <c r="A729" s="405"/>
      <c r="B729" s="372"/>
      <c r="C729" s="361"/>
      <c r="D729" s="368"/>
      <c r="E729" s="43"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86"/>
        <v>0</v>
      </c>
    </row>
    <row r="730" spans="1:62" ht="12.95" customHeight="1" x14ac:dyDescent="0.2">
      <c r="A730" s="405"/>
      <c r="B730" s="372"/>
      <c r="C730" s="361"/>
      <c r="D730" s="369" t="str">
        <f>Parameters!$B$13</f>
        <v>Death</v>
      </c>
      <c r="E730" s="66" t="str">
        <f>Parameters!$B$14</f>
        <v>Total</v>
      </c>
      <c r="F730" s="14">
        <f t="shared" ref="F730:BF730" si="489">F731+F732</f>
        <v>0</v>
      </c>
      <c r="G730" s="14">
        <f t="shared" si="489"/>
        <v>0</v>
      </c>
      <c r="H730" s="14">
        <f t="shared" si="489"/>
        <v>0</v>
      </c>
      <c r="I730" s="14">
        <f t="shared" si="489"/>
        <v>0</v>
      </c>
      <c r="J730" s="14">
        <f t="shared" si="489"/>
        <v>0</v>
      </c>
      <c r="K730" s="14">
        <f t="shared" si="489"/>
        <v>0</v>
      </c>
      <c r="L730" s="14">
        <f t="shared" si="489"/>
        <v>0</v>
      </c>
      <c r="M730" s="14">
        <f t="shared" si="489"/>
        <v>0</v>
      </c>
      <c r="N730" s="14">
        <f t="shared" si="489"/>
        <v>0</v>
      </c>
      <c r="O730" s="14">
        <f t="shared" si="489"/>
        <v>0</v>
      </c>
      <c r="P730" s="14">
        <f t="shared" si="489"/>
        <v>0</v>
      </c>
      <c r="Q730" s="14">
        <f t="shared" si="489"/>
        <v>0</v>
      </c>
      <c r="R730" s="14">
        <f t="shared" si="489"/>
        <v>0</v>
      </c>
      <c r="S730" s="14">
        <f t="shared" si="489"/>
        <v>0</v>
      </c>
      <c r="T730" s="14">
        <f t="shared" si="489"/>
        <v>0</v>
      </c>
      <c r="U730" s="14">
        <f t="shared" si="489"/>
        <v>0</v>
      </c>
      <c r="V730" s="14">
        <f t="shared" si="489"/>
        <v>0</v>
      </c>
      <c r="W730" s="14">
        <f t="shared" si="489"/>
        <v>0</v>
      </c>
      <c r="X730" s="14">
        <f t="shared" si="489"/>
        <v>0</v>
      </c>
      <c r="Y730" s="14">
        <f t="shared" si="489"/>
        <v>0</v>
      </c>
      <c r="Z730" s="14">
        <f t="shared" si="489"/>
        <v>0</v>
      </c>
      <c r="AA730" s="14">
        <f t="shared" si="489"/>
        <v>0</v>
      </c>
      <c r="AB730" s="14">
        <f t="shared" si="489"/>
        <v>0</v>
      </c>
      <c r="AC730" s="14">
        <f t="shared" si="489"/>
        <v>0</v>
      </c>
      <c r="AD730" s="14">
        <f t="shared" si="489"/>
        <v>0</v>
      </c>
      <c r="AE730" s="14">
        <f t="shared" si="489"/>
        <v>0</v>
      </c>
      <c r="AF730" s="14">
        <f t="shared" si="489"/>
        <v>0</v>
      </c>
      <c r="AG730" s="14">
        <f t="shared" si="489"/>
        <v>0</v>
      </c>
      <c r="AH730" s="14">
        <f t="shared" si="489"/>
        <v>0</v>
      </c>
      <c r="AI730" s="14">
        <f t="shared" si="489"/>
        <v>0</v>
      </c>
      <c r="AJ730" s="14">
        <f t="shared" si="489"/>
        <v>0</v>
      </c>
      <c r="AK730" s="14">
        <f t="shared" si="489"/>
        <v>0</v>
      </c>
      <c r="AL730" s="14">
        <f t="shared" si="489"/>
        <v>0</v>
      </c>
      <c r="AM730" s="14">
        <f t="shared" si="489"/>
        <v>0</v>
      </c>
      <c r="AN730" s="14">
        <f t="shared" si="489"/>
        <v>0</v>
      </c>
      <c r="AO730" s="14">
        <f t="shared" si="489"/>
        <v>0</v>
      </c>
      <c r="AP730" s="14">
        <f t="shared" si="489"/>
        <v>0</v>
      </c>
      <c r="AQ730" s="14">
        <f t="shared" si="489"/>
        <v>0</v>
      </c>
      <c r="AR730" s="14">
        <f t="shared" si="489"/>
        <v>0</v>
      </c>
      <c r="AS730" s="14">
        <f t="shared" si="489"/>
        <v>0</v>
      </c>
      <c r="AT730" s="14">
        <f t="shared" si="489"/>
        <v>0</v>
      </c>
      <c r="AU730" s="14">
        <f t="shared" si="489"/>
        <v>0</v>
      </c>
      <c r="AV730" s="14">
        <f t="shared" si="489"/>
        <v>0</v>
      </c>
      <c r="AW730" s="14">
        <f t="shared" si="489"/>
        <v>0</v>
      </c>
      <c r="AX730" s="14">
        <f t="shared" si="489"/>
        <v>0</v>
      </c>
      <c r="AY730" s="14">
        <f t="shared" si="489"/>
        <v>0</v>
      </c>
      <c r="AZ730" s="14">
        <f t="shared" si="489"/>
        <v>0</v>
      </c>
      <c r="BA730" s="14">
        <f t="shared" si="489"/>
        <v>0</v>
      </c>
      <c r="BB730" s="14">
        <f t="shared" si="489"/>
        <v>0</v>
      </c>
      <c r="BC730" s="14">
        <f t="shared" si="489"/>
        <v>0</v>
      </c>
      <c r="BD730" s="14">
        <f t="shared" si="489"/>
        <v>0</v>
      </c>
      <c r="BE730" s="14">
        <f t="shared" si="489"/>
        <v>0</v>
      </c>
      <c r="BF730" s="14">
        <f t="shared" si="489"/>
        <v>0</v>
      </c>
      <c r="BG730" s="29">
        <f t="shared" si="486"/>
        <v>0</v>
      </c>
    </row>
    <row r="731" spans="1:62" ht="12.95" customHeight="1" x14ac:dyDescent="0.2">
      <c r="A731" s="405"/>
      <c r="B731" s="372"/>
      <c r="C731" s="361"/>
      <c r="D731" s="367"/>
      <c r="E731" s="43"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86"/>
        <v>0</v>
      </c>
    </row>
    <row r="732" spans="1:62" ht="12.95" customHeight="1" thickBot="1" x14ac:dyDescent="0.25">
      <c r="A732" s="405"/>
      <c r="B732" s="373"/>
      <c r="C732" s="362"/>
      <c r="D732" s="370"/>
      <c r="E732" s="43"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thickBot="1" x14ac:dyDescent="0.25">
      <c r="A733" s="405"/>
      <c r="B733" s="371" t="str">
        <f>Parameters!$E$7</f>
        <v>Influenza A/H3N2</v>
      </c>
      <c r="C733" s="416" t="str">
        <f>Parameters!$B$14</f>
        <v>Total</v>
      </c>
      <c r="D733" s="416"/>
      <c r="E733" s="47" t="str">
        <f>Parameters!$B$14</f>
        <v>Total</v>
      </c>
      <c r="F733" s="39">
        <f>F736+F748+F760+F772+F784+F796+F808+F820+F832</f>
        <v>0</v>
      </c>
      <c r="G733" s="39">
        <f t="shared" ref="G733:BF733" si="490">G736+G748+G760+G772+G784+G796+G808+G820+G832</f>
        <v>0</v>
      </c>
      <c r="H733" s="39">
        <f t="shared" si="490"/>
        <v>0</v>
      </c>
      <c r="I733" s="39">
        <f t="shared" si="490"/>
        <v>0</v>
      </c>
      <c r="J733" s="39">
        <f t="shared" si="490"/>
        <v>0</v>
      </c>
      <c r="K733" s="39">
        <f t="shared" si="490"/>
        <v>0</v>
      </c>
      <c r="L733" s="39">
        <f t="shared" si="490"/>
        <v>0</v>
      </c>
      <c r="M733" s="39">
        <f t="shared" si="490"/>
        <v>0</v>
      </c>
      <c r="N733" s="39">
        <f t="shared" si="490"/>
        <v>0</v>
      </c>
      <c r="O733" s="39">
        <f t="shared" si="490"/>
        <v>0</v>
      </c>
      <c r="P733" s="39">
        <f t="shared" si="490"/>
        <v>0</v>
      </c>
      <c r="Q733" s="39">
        <f t="shared" si="490"/>
        <v>0</v>
      </c>
      <c r="R733" s="39">
        <f t="shared" si="490"/>
        <v>0</v>
      </c>
      <c r="S733" s="39">
        <f t="shared" si="490"/>
        <v>0</v>
      </c>
      <c r="T733" s="39">
        <f t="shared" si="490"/>
        <v>0</v>
      </c>
      <c r="U733" s="39">
        <f t="shared" si="490"/>
        <v>0</v>
      </c>
      <c r="V733" s="39">
        <f t="shared" si="490"/>
        <v>0</v>
      </c>
      <c r="W733" s="39">
        <f t="shared" si="490"/>
        <v>0</v>
      </c>
      <c r="X733" s="39">
        <f t="shared" si="490"/>
        <v>0</v>
      </c>
      <c r="Y733" s="39">
        <f t="shared" si="490"/>
        <v>0</v>
      </c>
      <c r="Z733" s="39">
        <f t="shared" si="490"/>
        <v>0</v>
      </c>
      <c r="AA733" s="39">
        <f t="shared" si="490"/>
        <v>0</v>
      </c>
      <c r="AB733" s="39">
        <f t="shared" si="490"/>
        <v>0</v>
      </c>
      <c r="AC733" s="39">
        <f t="shared" si="490"/>
        <v>0</v>
      </c>
      <c r="AD733" s="39">
        <f t="shared" si="490"/>
        <v>0</v>
      </c>
      <c r="AE733" s="39">
        <f t="shared" si="490"/>
        <v>0</v>
      </c>
      <c r="AF733" s="39">
        <f t="shared" si="490"/>
        <v>0</v>
      </c>
      <c r="AG733" s="39">
        <f t="shared" si="490"/>
        <v>0</v>
      </c>
      <c r="AH733" s="39">
        <f t="shared" si="490"/>
        <v>0</v>
      </c>
      <c r="AI733" s="39">
        <f t="shared" si="490"/>
        <v>0</v>
      </c>
      <c r="AJ733" s="39">
        <f t="shared" si="490"/>
        <v>0</v>
      </c>
      <c r="AK733" s="39">
        <f t="shared" si="490"/>
        <v>0</v>
      </c>
      <c r="AL733" s="39">
        <f t="shared" si="490"/>
        <v>0</v>
      </c>
      <c r="AM733" s="39">
        <f t="shared" si="490"/>
        <v>0</v>
      </c>
      <c r="AN733" s="39">
        <f t="shared" si="490"/>
        <v>0</v>
      </c>
      <c r="AO733" s="39">
        <f t="shared" si="490"/>
        <v>0</v>
      </c>
      <c r="AP733" s="39">
        <f t="shared" si="490"/>
        <v>0</v>
      </c>
      <c r="AQ733" s="39">
        <f t="shared" si="490"/>
        <v>0</v>
      </c>
      <c r="AR733" s="39">
        <f t="shared" si="490"/>
        <v>0</v>
      </c>
      <c r="AS733" s="39">
        <f t="shared" si="490"/>
        <v>0</v>
      </c>
      <c r="AT733" s="39">
        <f t="shared" si="490"/>
        <v>0</v>
      </c>
      <c r="AU733" s="39">
        <f t="shared" si="490"/>
        <v>0</v>
      </c>
      <c r="AV733" s="39">
        <f t="shared" si="490"/>
        <v>0</v>
      </c>
      <c r="AW733" s="39">
        <f t="shared" si="490"/>
        <v>0</v>
      </c>
      <c r="AX733" s="39">
        <f t="shared" si="490"/>
        <v>0</v>
      </c>
      <c r="AY733" s="39">
        <f t="shared" si="490"/>
        <v>0</v>
      </c>
      <c r="AZ733" s="39">
        <f t="shared" si="490"/>
        <v>0</v>
      </c>
      <c r="BA733" s="39">
        <f t="shared" si="490"/>
        <v>0</v>
      </c>
      <c r="BB733" s="39">
        <f t="shared" si="490"/>
        <v>0</v>
      </c>
      <c r="BC733" s="39">
        <f t="shared" si="490"/>
        <v>0</v>
      </c>
      <c r="BD733" s="39">
        <f t="shared" si="490"/>
        <v>0</v>
      </c>
      <c r="BE733" s="39">
        <f t="shared" si="490"/>
        <v>0</v>
      </c>
      <c r="BF733" s="39">
        <f t="shared" si="490"/>
        <v>0</v>
      </c>
      <c r="BG733" s="52">
        <f>SUM(F733:BF733)</f>
        <v>0</v>
      </c>
      <c r="BH733" s="374" t="str">
        <f>B733</f>
        <v>Influenza A/H3N2</v>
      </c>
      <c r="BI733" s="375"/>
      <c r="BJ733" s="376"/>
    </row>
    <row r="734" spans="1:62" ht="12.95" customHeight="1" x14ac:dyDescent="0.2">
      <c r="A734" s="405"/>
      <c r="B734" s="372"/>
      <c r="C734" s="417"/>
      <c r="D734" s="418"/>
      <c r="E734" s="48" t="str">
        <f>Parameters!$B$15</f>
        <v>Fem.</v>
      </c>
      <c r="F734" s="34">
        <f>F737+F749+F761+F773+F785+F797+F809+F821+F833</f>
        <v>0</v>
      </c>
      <c r="G734" s="34">
        <f t="shared" ref="G734:BF734" si="491">G737+G749+G761+G773+G785+G797+G809+G821+G833</f>
        <v>0</v>
      </c>
      <c r="H734" s="34">
        <f t="shared" si="491"/>
        <v>0</v>
      </c>
      <c r="I734" s="34">
        <f t="shared" si="491"/>
        <v>0</v>
      </c>
      <c r="J734" s="34">
        <f t="shared" si="491"/>
        <v>0</v>
      </c>
      <c r="K734" s="34">
        <f t="shared" si="491"/>
        <v>0</v>
      </c>
      <c r="L734" s="34">
        <f t="shared" si="491"/>
        <v>0</v>
      </c>
      <c r="M734" s="34">
        <f t="shared" si="491"/>
        <v>0</v>
      </c>
      <c r="N734" s="34">
        <f t="shared" si="491"/>
        <v>0</v>
      </c>
      <c r="O734" s="34">
        <f t="shared" si="491"/>
        <v>0</v>
      </c>
      <c r="P734" s="34">
        <f t="shared" si="491"/>
        <v>0</v>
      </c>
      <c r="Q734" s="34">
        <f t="shared" si="491"/>
        <v>0</v>
      </c>
      <c r="R734" s="34">
        <f t="shared" si="491"/>
        <v>0</v>
      </c>
      <c r="S734" s="34">
        <f t="shared" si="491"/>
        <v>0</v>
      </c>
      <c r="T734" s="34">
        <f t="shared" si="491"/>
        <v>0</v>
      </c>
      <c r="U734" s="34">
        <f t="shared" si="491"/>
        <v>0</v>
      </c>
      <c r="V734" s="34">
        <f t="shared" si="491"/>
        <v>0</v>
      </c>
      <c r="W734" s="34">
        <f t="shared" si="491"/>
        <v>0</v>
      </c>
      <c r="X734" s="34">
        <f t="shared" si="491"/>
        <v>0</v>
      </c>
      <c r="Y734" s="34">
        <f t="shared" si="491"/>
        <v>0</v>
      </c>
      <c r="Z734" s="34">
        <f t="shared" si="491"/>
        <v>0</v>
      </c>
      <c r="AA734" s="34">
        <f t="shared" si="491"/>
        <v>0</v>
      </c>
      <c r="AB734" s="34">
        <f t="shared" si="491"/>
        <v>0</v>
      </c>
      <c r="AC734" s="34">
        <f t="shared" si="491"/>
        <v>0</v>
      </c>
      <c r="AD734" s="34">
        <f t="shared" si="491"/>
        <v>0</v>
      </c>
      <c r="AE734" s="34">
        <f t="shared" si="491"/>
        <v>0</v>
      </c>
      <c r="AF734" s="34">
        <f t="shared" si="491"/>
        <v>0</v>
      </c>
      <c r="AG734" s="34">
        <f t="shared" si="491"/>
        <v>0</v>
      </c>
      <c r="AH734" s="34">
        <f t="shared" si="491"/>
        <v>0</v>
      </c>
      <c r="AI734" s="34">
        <f t="shared" si="491"/>
        <v>0</v>
      </c>
      <c r="AJ734" s="34">
        <f t="shared" si="491"/>
        <v>0</v>
      </c>
      <c r="AK734" s="34">
        <f t="shared" si="491"/>
        <v>0</v>
      </c>
      <c r="AL734" s="34">
        <f t="shared" si="491"/>
        <v>0</v>
      </c>
      <c r="AM734" s="34">
        <f t="shared" si="491"/>
        <v>0</v>
      </c>
      <c r="AN734" s="34">
        <f t="shared" si="491"/>
        <v>0</v>
      </c>
      <c r="AO734" s="34">
        <f t="shared" si="491"/>
        <v>0</v>
      </c>
      <c r="AP734" s="34">
        <f t="shared" si="491"/>
        <v>0</v>
      </c>
      <c r="AQ734" s="34">
        <f t="shared" si="491"/>
        <v>0</v>
      </c>
      <c r="AR734" s="34">
        <f t="shared" si="491"/>
        <v>0</v>
      </c>
      <c r="AS734" s="34">
        <f t="shared" si="491"/>
        <v>0</v>
      </c>
      <c r="AT734" s="34">
        <f t="shared" si="491"/>
        <v>0</v>
      </c>
      <c r="AU734" s="34">
        <f t="shared" si="491"/>
        <v>0</v>
      </c>
      <c r="AV734" s="34">
        <f t="shared" si="491"/>
        <v>0</v>
      </c>
      <c r="AW734" s="34">
        <f t="shared" si="491"/>
        <v>0</v>
      </c>
      <c r="AX734" s="34">
        <f t="shared" si="491"/>
        <v>0</v>
      </c>
      <c r="AY734" s="34">
        <f t="shared" si="491"/>
        <v>0</v>
      </c>
      <c r="AZ734" s="34">
        <f t="shared" si="491"/>
        <v>0</v>
      </c>
      <c r="BA734" s="34">
        <f t="shared" si="491"/>
        <v>0</v>
      </c>
      <c r="BB734" s="34">
        <f t="shared" si="491"/>
        <v>0</v>
      </c>
      <c r="BC734" s="34">
        <f t="shared" si="491"/>
        <v>0</v>
      </c>
      <c r="BD734" s="34">
        <f t="shared" si="491"/>
        <v>0</v>
      </c>
      <c r="BE734" s="34">
        <f t="shared" si="491"/>
        <v>0</v>
      </c>
      <c r="BF734" s="34">
        <f t="shared" si="491"/>
        <v>0</v>
      </c>
      <c r="BG734" s="40">
        <f>SUM(F734:BF734)</f>
        <v>0</v>
      </c>
      <c r="BH734" s="233" t="str">
        <f>$D736</f>
        <v>Fever</v>
      </c>
      <c r="BI734" s="47" t="str">
        <f t="shared" ref="BI734:BI745" si="492">$E736</f>
        <v>Total</v>
      </c>
      <c r="BJ734" s="57">
        <f>BG733</f>
        <v>0</v>
      </c>
    </row>
    <row r="735" spans="1:62" ht="12.95" customHeight="1" thickBot="1" x14ac:dyDescent="0.25">
      <c r="A735" s="405"/>
      <c r="B735" s="372"/>
      <c r="C735" s="419"/>
      <c r="D735" s="420"/>
      <c r="E735" s="49" t="str">
        <f>Parameters!$B$16</f>
        <v>Male</v>
      </c>
      <c r="F735" s="50">
        <f>F738+F750+F762+F774+F786+F798+F810+F822+F834</f>
        <v>0</v>
      </c>
      <c r="G735" s="50">
        <f t="shared" ref="G735:BF735" si="493">G738+G750+G762+G774+G786+G798+G810+G822+G834</f>
        <v>0</v>
      </c>
      <c r="H735" s="50">
        <f t="shared" si="493"/>
        <v>0</v>
      </c>
      <c r="I735" s="50">
        <f t="shared" si="493"/>
        <v>0</v>
      </c>
      <c r="J735" s="50">
        <f t="shared" si="493"/>
        <v>0</v>
      </c>
      <c r="K735" s="50">
        <f t="shared" si="493"/>
        <v>0</v>
      </c>
      <c r="L735" s="50">
        <f t="shared" si="493"/>
        <v>0</v>
      </c>
      <c r="M735" s="50">
        <f t="shared" si="493"/>
        <v>0</v>
      </c>
      <c r="N735" s="50">
        <f t="shared" si="493"/>
        <v>0</v>
      </c>
      <c r="O735" s="50">
        <f t="shared" si="493"/>
        <v>0</v>
      </c>
      <c r="P735" s="50">
        <f t="shared" si="493"/>
        <v>0</v>
      </c>
      <c r="Q735" s="50">
        <f t="shared" si="493"/>
        <v>0</v>
      </c>
      <c r="R735" s="50">
        <f t="shared" si="493"/>
        <v>0</v>
      </c>
      <c r="S735" s="50">
        <f t="shared" si="493"/>
        <v>0</v>
      </c>
      <c r="T735" s="50">
        <f t="shared" si="493"/>
        <v>0</v>
      </c>
      <c r="U735" s="50">
        <f t="shared" si="493"/>
        <v>0</v>
      </c>
      <c r="V735" s="50">
        <f t="shared" si="493"/>
        <v>0</v>
      </c>
      <c r="W735" s="50">
        <f t="shared" si="493"/>
        <v>0</v>
      </c>
      <c r="X735" s="50">
        <f t="shared" si="493"/>
        <v>0</v>
      </c>
      <c r="Y735" s="50">
        <f t="shared" si="493"/>
        <v>0</v>
      </c>
      <c r="Z735" s="50">
        <f t="shared" si="493"/>
        <v>0</v>
      </c>
      <c r="AA735" s="50">
        <f t="shared" si="493"/>
        <v>0</v>
      </c>
      <c r="AB735" s="50">
        <f t="shared" si="493"/>
        <v>0</v>
      </c>
      <c r="AC735" s="50">
        <f t="shared" si="493"/>
        <v>0</v>
      </c>
      <c r="AD735" s="50">
        <f t="shared" si="493"/>
        <v>0</v>
      </c>
      <c r="AE735" s="50">
        <f t="shared" si="493"/>
        <v>0</v>
      </c>
      <c r="AF735" s="50">
        <f t="shared" si="493"/>
        <v>0</v>
      </c>
      <c r="AG735" s="50">
        <f t="shared" si="493"/>
        <v>0</v>
      </c>
      <c r="AH735" s="50">
        <f t="shared" si="493"/>
        <v>0</v>
      </c>
      <c r="AI735" s="50">
        <f t="shared" si="493"/>
        <v>0</v>
      </c>
      <c r="AJ735" s="50">
        <f t="shared" si="493"/>
        <v>0</v>
      </c>
      <c r="AK735" s="50">
        <f t="shared" si="493"/>
        <v>0</v>
      </c>
      <c r="AL735" s="50">
        <f t="shared" si="493"/>
        <v>0</v>
      </c>
      <c r="AM735" s="50">
        <f t="shared" si="493"/>
        <v>0</v>
      </c>
      <c r="AN735" s="50">
        <f t="shared" si="493"/>
        <v>0</v>
      </c>
      <c r="AO735" s="50">
        <f t="shared" si="493"/>
        <v>0</v>
      </c>
      <c r="AP735" s="50">
        <f t="shared" si="493"/>
        <v>0</v>
      </c>
      <c r="AQ735" s="50">
        <f t="shared" si="493"/>
        <v>0</v>
      </c>
      <c r="AR735" s="50">
        <f t="shared" si="493"/>
        <v>0</v>
      </c>
      <c r="AS735" s="50">
        <f t="shared" si="493"/>
        <v>0</v>
      </c>
      <c r="AT735" s="50">
        <f t="shared" si="493"/>
        <v>0</v>
      </c>
      <c r="AU735" s="50">
        <f t="shared" si="493"/>
        <v>0</v>
      </c>
      <c r="AV735" s="50">
        <f t="shared" si="493"/>
        <v>0</v>
      </c>
      <c r="AW735" s="50">
        <f t="shared" si="493"/>
        <v>0</v>
      </c>
      <c r="AX735" s="50">
        <f t="shared" si="493"/>
        <v>0</v>
      </c>
      <c r="AY735" s="50">
        <f t="shared" si="493"/>
        <v>0</v>
      </c>
      <c r="AZ735" s="50">
        <f t="shared" si="493"/>
        <v>0</v>
      </c>
      <c r="BA735" s="50">
        <f t="shared" si="493"/>
        <v>0</v>
      </c>
      <c r="BB735" s="50">
        <f t="shared" si="493"/>
        <v>0</v>
      </c>
      <c r="BC735" s="50">
        <f t="shared" si="493"/>
        <v>0</v>
      </c>
      <c r="BD735" s="50">
        <f t="shared" si="493"/>
        <v>0</v>
      </c>
      <c r="BE735" s="50">
        <f t="shared" si="493"/>
        <v>0</v>
      </c>
      <c r="BF735" s="50">
        <f t="shared" si="493"/>
        <v>0</v>
      </c>
      <c r="BG735" s="51">
        <f>SUM(F735:BF735)</f>
        <v>0</v>
      </c>
      <c r="BH735" s="234"/>
      <c r="BI735" s="61" t="str">
        <f t="shared" si="492"/>
        <v>Fem.</v>
      </c>
      <c r="BJ735" s="58">
        <f>BG734</f>
        <v>0</v>
      </c>
    </row>
    <row r="736" spans="1:62" ht="12.95" customHeight="1" x14ac:dyDescent="0.2">
      <c r="A736" s="405"/>
      <c r="B736" s="372"/>
      <c r="C736" s="360" t="str">
        <f>Parameters!$C$3</f>
        <v>&lt; 6 m.</v>
      </c>
      <c r="D736" s="363" t="str">
        <f>Parameters!$B$10</f>
        <v>Fever</v>
      </c>
      <c r="E736" s="64" t="str">
        <f>Parameters!$B$14</f>
        <v>Total</v>
      </c>
      <c r="F736" s="30">
        <f>F737+F738</f>
        <v>0</v>
      </c>
      <c r="G736" s="30">
        <f t="shared" ref="G736:BF736" si="494">G737+G738</f>
        <v>0</v>
      </c>
      <c r="H736" s="30">
        <f t="shared" si="494"/>
        <v>0</v>
      </c>
      <c r="I736" s="30">
        <f t="shared" si="494"/>
        <v>0</v>
      </c>
      <c r="J736" s="30">
        <f t="shared" si="494"/>
        <v>0</v>
      </c>
      <c r="K736" s="30">
        <f t="shared" si="494"/>
        <v>0</v>
      </c>
      <c r="L736" s="30">
        <f t="shared" si="494"/>
        <v>0</v>
      </c>
      <c r="M736" s="30">
        <f t="shared" si="494"/>
        <v>0</v>
      </c>
      <c r="N736" s="30">
        <f t="shared" si="494"/>
        <v>0</v>
      </c>
      <c r="O736" s="30">
        <f t="shared" si="494"/>
        <v>0</v>
      </c>
      <c r="P736" s="30">
        <f t="shared" si="494"/>
        <v>0</v>
      </c>
      <c r="Q736" s="30">
        <f t="shared" si="494"/>
        <v>0</v>
      </c>
      <c r="R736" s="30">
        <f t="shared" si="494"/>
        <v>0</v>
      </c>
      <c r="S736" s="30">
        <f t="shared" si="494"/>
        <v>0</v>
      </c>
      <c r="T736" s="30">
        <f t="shared" si="494"/>
        <v>0</v>
      </c>
      <c r="U736" s="30">
        <f t="shared" si="494"/>
        <v>0</v>
      </c>
      <c r="V736" s="30">
        <f t="shared" si="494"/>
        <v>0</v>
      </c>
      <c r="W736" s="30">
        <f t="shared" si="494"/>
        <v>0</v>
      </c>
      <c r="X736" s="30">
        <f t="shared" si="494"/>
        <v>0</v>
      </c>
      <c r="Y736" s="30">
        <f t="shared" si="494"/>
        <v>0</v>
      </c>
      <c r="Z736" s="30">
        <f t="shared" si="494"/>
        <v>0</v>
      </c>
      <c r="AA736" s="30">
        <f t="shared" si="494"/>
        <v>0</v>
      </c>
      <c r="AB736" s="30">
        <f t="shared" si="494"/>
        <v>0</v>
      </c>
      <c r="AC736" s="30">
        <f t="shared" si="494"/>
        <v>0</v>
      </c>
      <c r="AD736" s="30">
        <f t="shared" si="494"/>
        <v>0</v>
      </c>
      <c r="AE736" s="30">
        <f t="shared" si="494"/>
        <v>0</v>
      </c>
      <c r="AF736" s="30">
        <f t="shared" si="494"/>
        <v>0</v>
      </c>
      <c r="AG736" s="30">
        <f t="shared" si="494"/>
        <v>0</v>
      </c>
      <c r="AH736" s="30">
        <f t="shared" si="494"/>
        <v>0</v>
      </c>
      <c r="AI736" s="30">
        <f t="shared" si="494"/>
        <v>0</v>
      </c>
      <c r="AJ736" s="30">
        <f t="shared" si="494"/>
        <v>0</v>
      </c>
      <c r="AK736" s="30">
        <f t="shared" si="494"/>
        <v>0</v>
      </c>
      <c r="AL736" s="30">
        <f t="shared" si="494"/>
        <v>0</v>
      </c>
      <c r="AM736" s="30">
        <f t="shared" si="494"/>
        <v>0</v>
      </c>
      <c r="AN736" s="30">
        <f t="shared" si="494"/>
        <v>0</v>
      </c>
      <c r="AO736" s="30">
        <f t="shared" si="494"/>
        <v>0</v>
      </c>
      <c r="AP736" s="30">
        <f t="shared" si="494"/>
        <v>0</v>
      </c>
      <c r="AQ736" s="30">
        <f t="shared" si="494"/>
        <v>0</v>
      </c>
      <c r="AR736" s="30">
        <f t="shared" si="494"/>
        <v>0</v>
      </c>
      <c r="AS736" s="30">
        <f t="shared" si="494"/>
        <v>0</v>
      </c>
      <c r="AT736" s="30">
        <f t="shared" si="494"/>
        <v>0</v>
      </c>
      <c r="AU736" s="30">
        <f t="shared" si="494"/>
        <v>0</v>
      </c>
      <c r="AV736" s="30">
        <f t="shared" si="494"/>
        <v>0</v>
      </c>
      <c r="AW736" s="30">
        <f t="shared" si="494"/>
        <v>0</v>
      </c>
      <c r="AX736" s="30">
        <f t="shared" si="494"/>
        <v>0</v>
      </c>
      <c r="AY736" s="30">
        <f t="shared" si="494"/>
        <v>0</v>
      </c>
      <c r="AZ736" s="30">
        <f t="shared" si="494"/>
        <v>0</v>
      </c>
      <c r="BA736" s="30">
        <f t="shared" si="494"/>
        <v>0</v>
      </c>
      <c r="BB736" s="30">
        <f t="shared" si="494"/>
        <v>0</v>
      </c>
      <c r="BC736" s="30">
        <f t="shared" si="494"/>
        <v>0</v>
      </c>
      <c r="BD736" s="30">
        <f t="shared" si="494"/>
        <v>0</v>
      </c>
      <c r="BE736" s="30">
        <f t="shared" si="494"/>
        <v>0</v>
      </c>
      <c r="BF736" s="30">
        <f t="shared" si="494"/>
        <v>0</v>
      </c>
      <c r="BG736" s="31">
        <f>SUM(F736:BF736)</f>
        <v>0</v>
      </c>
      <c r="BH736" s="235"/>
      <c r="BI736" s="61" t="str">
        <f t="shared" si="492"/>
        <v>Male</v>
      </c>
      <c r="BJ736" s="58">
        <f>BG735</f>
        <v>0</v>
      </c>
    </row>
    <row r="737" spans="1:63" ht="12.95" customHeight="1" x14ac:dyDescent="0.2">
      <c r="A737" s="405"/>
      <c r="B737" s="372"/>
      <c r="C737" s="360"/>
      <c r="D737" s="364"/>
      <c r="E737" s="65" t="str">
        <f>Parameters!$B$15</f>
        <v>Fem.</v>
      </c>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8">
        <f t="shared" ref="BG737:BG746" si="495">SUM(F737:BF737)</f>
        <v>0</v>
      </c>
      <c r="BH737" s="228" t="str">
        <f>$D739</f>
        <v>Hosp.</v>
      </c>
      <c r="BI737" s="66" t="str">
        <f t="shared" si="492"/>
        <v>Total</v>
      </c>
      <c r="BJ737" s="19">
        <f>SUM(BJ738:BJ739)</f>
        <v>0</v>
      </c>
    </row>
    <row r="738" spans="1:63" ht="12.95" customHeight="1" x14ac:dyDescent="0.2">
      <c r="A738" s="405"/>
      <c r="B738" s="372"/>
      <c r="C738" s="360"/>
      <c r="D738" s="365"/>
      <c r="E738" s="65" t="str">
        <f>Parameters!$B$16</f>
        <v>Male</v>
      </c>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8">
        <f t="shared" si="495"/>
        <v>0</v>
      </c>
      <c r="BH738" s="229"/>
      <c r="BI738" s="43" t="str">
        <f t="shared" si="492"/>
        <v>Fem.</v>
      </c>
      <c r="BJ738" s="37">
        <f>BG740+BG752+BG764+BG776+BG788+BG800+BG812+BG824+BG836</f>
        <v>0</v>
      </c>
    </row>
    <row r="739" spans="1:63" ht="12.95" customHeight="1" x14ac:dyDescent="0.2">
      <c r="A739" s="405"/>
      <c r="B739" s="372"/>
      <c r="C739" s="361"/>
      <c r="D739" s="366" t="str">
        <f>Parameters!$B$11</f>
        <v>Hosp.</v>
      </c>
      <c r="E739" s="66" t="str">
        <f>Parameters!$B$14</f>
        <v>Total</v>
      </c>
      <c r="F739" s="14">
        <f>F740+F741</f>
        <v>0</v>
      </c>
      <c r="G739" s="14">
        <f t="shared" ref="G739:BF739" si="496">G740+G741</f>
        <v>0</v>
      </c>
      <c r="H739" s="14">
        <f t="shared" si="496"/>
        <v>0</v>
      </c>
      <c r="I739" s="14">
        <f t="shared" si="496"/>
        <v>0</v>
      </c>
      <c r="J739" s="14">
        <f t="shared" si="496"/>
        <v>0</v>
      </c>
      <c r="K739" s="14">
        <f t="shared" si="496"/>
        <v>0</v>
      </c>
      <c r="L739" s="14">
        <f t="shared" si="496"/>
        <v>0</v>
      </c>
      <c r="M739" s="14">
        <f t="shared" si="496"/>
        <v>0</v>
      </c>
      <c r="N739" s="14">
        <f t="shared" si="496"/>
        <v>0</v>
      </c>
      <c r="O739" s="14">
        <f t="shared" si="496"/>
        <v>0</v>
      </c>
      <c r="P739" s="14">
        <f t="shared" si="496"/>
        <v>0</v>
      </c>
      <c r="Q739" s="14">
        <f t="shared" si="496"/>
        <v>0</v>
      </c>
      <c r="R739" s="14">
        <f t="shared" si="496"/>
        <v>0</v>
      </c>
      <c r="S739" s="14">
        <f t="shared" si="496"/>
        <v>0</v>
      </c>
      <c r="T739" s="14">
        <f t="shared" si="496"/>
        <v>0</v>
      </c>
      <c r="U739" s="14">
        <f t="shared" si="496"/>
        <v>0</v>
      </c>
      <c r="V739" s="14">
        <f t="shared" si="496"/>
        <v>0</v>
      </c>
      <c r="W739" s="14">
        <f t="shared" si="496"/>
        <v>0</v>
      </c>
      <c r="X739" s="14">
        <f t="shared" si="496"/>
        <v>0</v>
      </c>
      <c r="Y739" s="14">
        <f t="shared" si="496"/>
        <v>0</v>
      </c>
      <c r="Z739" s="14">
        <f t="shared" si="496"/>
        <v>0</v>
      </c>
      <c r="AA739" s="14">
        <f t="shared" si="496"/>
        <v>0</v>
      </c>
      <c r="AB739" s="14">
        <f t="shared" si="496"/>
        <v>0</v>
      </c>
      <c r="AC739" s="14">
        <f t="shared" si="496"/>
        <v>0</v>
      </c>
      <c r="AD739" s="14">
        <f t="shared" si="496"/>
        <v>0</v>
      </c>
      <c r="AE739" s="14">
        <f t="shared" si="496"/>
        <v>0</v>
      </c>
      <c r="AF739" s="14">
        <f t="shared" si="496"/>
        <v>0</v>
      </c>
      <c r="AG739" s="14">
        <f t="shared" si="496"/>
        <v>0</v>
      </c>
      <c r="AH739" s="14">
        <f t="shared" si="496"/>
        <v>0</v>
      </c>
      <c r="AI739" s="14">
        <f t="shared" si="496"/>
        <v>0</v>
      </c>
      <c r="AJ739" s="14">
        <f t="shared" si="496"/>
        <v>0</v>
      </c>
      <c r="AK739" s="14">
        <f t="shared" si="496"/>
        <v>0</v>
      </c>
      <c r="AL739" s="14">
        <f t="shared" si="496"/>
        <v>0</v>
      </c>
      <c r="AM739" s="14">
        <f t="shared" si="496"/>
        <v>0</v>
      </c>
      <c r="AN739" s="14">
        <f t="shared" si="496"/>
        <v>0</v>
      </c>
      <c r="AO739" s="14">
        <f t="shared" si="496"/>
        <v>0</v>
      </c>
      <c r="AP739" s="14">
        <f t="shared" si="496"/>
        <v>0</v>
      </c>
      <c r="AQ739" s="14">
        <f t="shared" si="496"/>
        <v>0</v>
      </c>
      <c r="AR739" s="14">
        <f t="shared" si="496"/>
        <v>0</v>
      </c>
      <c r="AS739" s="14">
        <f t="shared" si="496"/>
        <v>0</v>
      </c>
      <c r="AT739" s="14">
        <f t="shared" si="496"/>
        <v>0</v>
      </c>
      <c r="AU739" s="14">
        <f t="shared" si="496"/>
        <v>0</v>
      </c>
      <c r="AV739" s="14">
        <f t="shared" si="496"/>
        <v>0</v>
      </c>
      <c r="AW739" s="14">
        <f t="shared" si="496"/>
        <v>0</v>
      </c>
      <c r="AX739" s="14">
        <f t="shared" si="496"/>
        <v>0</v>
      </c>
      <c r="AY739" s="14">
        <f t="shared" si="496"/>
        <v>0</v>
      </c>
      <c r="AZ739" s="14">
        <f t="shared" si="496"/>
        <v>0</v>
      </c>
      <c r="BA739" s="14">
        <f t="shared" si="496"/>
        <v>0</v>
      </c>
      <c r="BB739" s="14">
        <f t="shared" si="496"/>
        <v>0</v>
      </c>
      <c r="BC739" s="14">
        <f t="shared" si="496"/>
        <v>0</v>
      </c>
      <c r="BD739" s="14">
        <f t="shared" si="496"/>
        <v>0</v>
      </c>
      <c r="BE739" s="14">
        <f t="shared" si="496"/>
        <v>0</v>
      </c>
      <c r="BF739" s="14">
        <f t="shared" si="496"/>
        <v>0</v>
      </c>
      <c r="BG739" s="29">
        <f t="shared" si="495"/>
        <v>0</v>
      </c>
      <c r="BH739" s="230"/>
      <c r="BI739" s="43" t="str">
        <f t="shared" si="492"/>
        <v>Male</v>
      </c>
      <c r="BJ739" s="37">
        <f>BG741+BG753+BG765+BG777+BG789+BG801+BG813+BG825+BG837</f>
        <v>0</v>
      </c>
    </row>
    <row r="740" spans="1:63" ht="12.95" customHeight="1" x14ac:dyDescent="0.2">
      <c r="A740" s="405"/>
      <c r="B740" s="372"/>
      <c r="C740" s="361"/>
      <c r="D740" s="367"/>
      <c r="E740" s="43"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95"/>
        <v>0</v>
      </c>
      <c r="BH740" s="228" t="str">
        <f>$D742</f>
        <v>ICU</v>
      </c>
      <c r="BI740" s="66" t="str">
        <f t="shared" si="492"/>
        <v>Total</v>
      </c>
      <c r="BJ740" s="19">
        <f>SUM(BJ741:BJ742)</f>
        <v>0</v>
      </c>
    </row>
    <row r="741" spans="1:63" ht="12.95" customHeight="1" x14ac:dyDescent="0.2">
      <c r="A741" s="405"/>
      <c r="B741" s="372"/>
      <c r="C741" s="361"/>
      <c r="D741" s="368"/>
      <c r="E741" s="43"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95"/>
        <v>0</v>
      </c>
      <c r="BH741" s="229"/>
      <c r="BI741" s="43" t="str">
        <f t="shared" si="492"/>
        <v>Fem.</v>
      </c>
      <c r="BJ741" s="37">
        <f>BG743+BG755+BG767+BG779+BG791+BG803+BG815+BG827+BG839</f>
        <v>0</v>
      </c>
    </row>
    <row r="742" spans="1:63" ht="12.95" customHeight="1" x14ac:dyDescent="0.2">
      <c r="A742" s="405"/>
      <c r="B742" s="372"/>
      <c r="C742" s="361"/>
      <c r="D742" s="369" t="str">
        <f>Parameters!$B$12</f>
        <v>ICU</v>
      </c>
      <c r="E742" s="66" t="str">
        <f>Parameters!$B$14</f>
        <v>Total</v>
      </c>
      <c r="F742" s="14">
        <f t="shared" ref="F742:BF742" si="497">F743+F744</f>
        <v>0</v>
      </c>
      <c r="G742" s="14">
        <f t="shared" si="497"/>
        <v>0</v>
      </c>
      <c r="H742" s="14">
        <f t="shared" si="497"/>
        <v>0</v>
      </c>
      <c r="I742" s="14">
        <f t="shared" si="497"/>
        <v>0</v>
      </c>
      <c r="J742" s="14">
        <f t="shared" si="497"/>
        <v>0</v>
      </c>
      <c r="K742" s="14">
        <f t="shared" si="497"/>
        <v>0</v>
      </c>
      <c r="L742" s="14">
        <f t="shared" si="497"/>
        <v>0</v>
      </c>
      <c r="M742" s="14">
        <f t="shared" si="497"/>
        <v>0</v>
      </c>
      <c r="N742" s="14">
        <f t="shared" si="497"/>
        <v>0</v>
      </c>
      <c r="O742" s="14">
        <f t="shared" si="497"/>
        <v>0</v>
      </c>
      <c r="P742" s="14">
        <f t="shared" si="497"/>
        <v>0</v>
      </c>
      <c r="Q742" s="14">
        <f t="shared" si="497"/>
        <v>0</v>
      </c>
      <c r="R742" s="14">
        <f t="shared" si="497"/>
        <v>0</v>
      </c>
      <c r="S742" s="14">
        <f t="shared" si="497"/>
        <v>0</v>
      </c>
      <c r="T742" s="14">
        <f t="shared" si="497"/>
        <v>0</v>
      </c>
      <c r="U742" s="14">
        <f t="shared" si="497"/>
        <v>0</v>
      </c>
      <c r="V742" s="14">
        <f t="shared" si="497"/>
        <v>0</v>
      </c>
      <c r="W742" s="14">
        <f t="shared" si="497"/>
        <v>0</v>
      </c>
      <c r="X742" s="14">
        <f t="shared" si="497"/>
        <v>0</v>
      </c>
      <c r="Y742" s="14">
        <f t="shared" si="497"/>
        <v>0</v>
      </c>
      <c r="Z742" s="14">
        <f t="shared" si="497"/>
        <v>0</v>
      </c>
      <c r="AA742" s="14">
        <f t="shared" si="497"/>
        <v>0</v>
      </c>
      <c r="AB742" s="14">
        <f t="shared" si="497"/>
        <v>0</v>
      </c>
      <c r="AC742" s="14">
        <f t="shared" si="497"/>
        <v>0</v>
      </c>
      <c r="AD742" s="14">
        <f t="shared" si="497"/>
        <v>0</v>
      </c>
      <c r="AE742" s="14">
        <f t="shared" si="497"/>
        <v>0</v>
      </c>
      <c r="AF742" s="14">
        <f t="shared" si="497"/>
        <v>0</v>
      </c>
      <c r="AG742" s="14">
        <f t="shared" si="497"/>
        <v>0</v>
      </c>
      <c r="AH742" s="14">
        <f t="shared" si="497"/>
        <v>0</v>
      </c>
      <c r="AI742" s="14">
        <f t="shared" si="497"/>
        <v>0</v>
      </c>
      <c r="AJ742" s="14">
        <f t="shared" si="497"/>
        <v>0</v>
      </c>
      <c r="AK742" s="14">
        <f t="shared" si="497"/>
        <v>0</v>
      </c>
      <c r="AL742" s="14">
        <f t="shared" si="497"/>
        <v>0</v>
      </c>
      <c r="AM742" s="14">
        <f t="shared" si="497"/>
        <v>0</v>
      </c>
      <c r="AN742" s="14">
        <f t="shared" si="497"/>
        <v>0</v>
      </c>
      <c r="AO742" s="14">
        <f t="shared" si="497"/>
        <v>0</v>
      </c>
      <c r="AP742" s="14">
        <f t="shared" si="497"/>
        <v>0</v>
      </c>
      <c r="AQ742" s="14">
        <f t="shared" si="497"/>
        <v>0</v>
      </c>
      <c r="AR742" s="14">
        <f t="shared" si="497"/>
        <v>0</v>
      </c>
      <c r="AS742" s="14">
        <f t="shared" si="497"/>
        <v>0</v>
      </c>
      <c r="AT742" s="14">
        <f t="shared" si="497"/>
        <v>0</v>
      </c>
      <c r="AU742" s="14">
        <f t="shared" si="497"/>
        <v>0</v>
      </c>
      <c r="AV742" s="14">
        <f t="shared" si="497"/>
        <v>0</v>
      </c>
      <c r="AW742" s="14">
        <f t="shared" si="497"/>
        <v>0</v>
      </c>
      <c r="AX742" s="14">
        <f t="shared" si="497"/>
        <v>0</v>
      </c>
      <c r="AY742" s="14">
        <f t="shared" si="497"/>
        <v>0</v>
      </c>
      <c r="AZ742" s="14">
        <f t="shared" si="497"/>
        <v>0</v>
      </c>
      <c r="BA742" s="14">
        <f t="shared" si="497"/>
        <v>0</v>
      </c>
      <c r="BB742" s="14">
        <f t="shared" si="497"/>
        <v>0</v>
      </c>
      <c r="BC742" s="14">
        <f t="shared" si="497"/>
        <v>0</v>
      </c>
      <c r="BD742" s="14">
        <f t="shared" si="497"/>
        <v>0</v>
      </c>
      <c r="BE742" s="14">
        <f t="shared" si="497"/>
        <v>0</v>
      </c>
      <c r="BF742" s="14">
        <f t="shared" si="497"/>
        <v>0</v>
      </c>
      <c r="BG742" s="29">
        <f t="shared" si="495"/>
        <v>0</v>
      </c>
      <c r="BH742" s="230"/>
      <c r="BI742" s="43" t="str">
        <f t="shared" si="492"/>
        <v>Male</v>
      </c>
      <c r="BJ742" s="37">
        <f>BG744+BG756+BG768+BG780+BG792+BG804+BG816+BG828+BG840</f>
        <v>0</v>
      </c>
    </row>
    <row r="743" spans="1:63" ht="12.95" customHeight="1" x14ac:dyDescent="0.2">
      <c r="A743" s="405"/>
      <c r="B743" s="372"/>
      <c r="C743" s="361"/>
      <c r="D743" s="367"/>
      <c r="E743" s="43"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95"/>
        <v>0</v>
      </c>
      <c r="BH743" s="231" t="str">
        <f>$D745</f>
        <v>Death</v>
      </c>
      <c r="BI743" s="66" t="str">
        <f t="shared" si="492"/>
        <v>Total</v>
      </c>
      <c r="BJ743" s="19">
        <f>SUM(BJ744:BJ745)</f>
        <v>0</v>
      </c>
    </row>
    <row r="744" spans="1:63" ht="12.95" customHeight="1" x14ac:dyDescent="0.2">
      <c r="A744" s="405"/>
      <c r="B744" s="372"/>
      <c r="C744" s="361"/>
      <c r="D744" s="368"/>
      <c r="E744" s="43" t="str">
        <f>Parameters!$B$16</f>
        <v>Male</v>
      </c>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6">
        <f t="shared" si="495"/>
        <v>0</v>
      </c>
      <c r="BH744" s="229"/>
      <c r="BI744" s="43" t="str">
        <f t="shared" si="492"/>
        <v>Fem.</v>
      </c>
      <c r="BJ744" s="37">
        <f>BG746+BG758+BG770+BG782+BG794+BG806+BG818+BG830+BG842</f>
        <v>0</v>
      </c>
    </row>
    <row r="745" spans="1:63" ht="12.95" customHeight="1" thickBot="1" x14ac:dyDescent="0.25">
      <c r="A745" s="405"/>
      <c r="B745" s="372"/>
      <c r="C745" s="361"/>
      <c r="D745" s="369" t="str">
        <f>Parameters!$B$13</f>
        <v>Death</v>
      </c>
      <c r="E745" s="66" t="str">
        <f>Parameters!$B$14</f>
        <v>Total</v>
      </c>
      <c r="F745" s="14">
        <f t="shared" ref="F745:BF745" si="498">F746+F747</f>
        <v>0</v>
      </c>
      <c r="G745" s="14">
        <f t="shared" si="498"/>
        <v>0</v>
      </c>
      <c r="H745" s="14">
        <f t="shared" si="498"/>
        <v>0</v>
      </c>
      <c r="I745" s="14">
        <f t="shared" si="498"/>
        <v>0</v>
      </c>
      <c r="J745" s="14">
        <f t="shared" si="498"/>
        <v>0</v>
      </c>
      <c r="K745" s="14">
        <f t="shared" si="498"/>
        <v>0</v>
      </c>
      <c r="L745" s="14">
        <f t="shared" si="498"/>
        <v>0</v>
      </c>
      <c r="M745" s="14">
        <f t="shared" si="498"/>
        <v>0</v>
      </c>
      <c r="N745" s="14">
        <f t="shared" si="498"/>
        <v>0</v>
      </c>
      <c r="O745" s="14">
        <f t="shared" si="498"/>
        <v>0</v>
      </c>
      <c r="P745" s="14">
        <f t="shared" si="498"/>
        <v>0</v>
      </c>
      <c r="Q745" s="14">
        <f t="shared" si="498"/>
        <v>0</v>
      </c>
      <c r="R745" s="14">
        <f t="shared" si="498"/>
        <v>0</v>
      </c>
      <c r="S745" s="14">
        <f t="shared" si="498"/>
        <v>0</v>
      </c>
      <c r="T745" s="14">
        <f t="shared" si="498"/>
        <v>0</v>
      </c>
      <c r="U745" s="14">
        <f t="shared" si="498"/>
        <v>0</v>
      </c>
      <c r="V745" s="14">
        <f t="shared" si="498"/>
        <v>0</v>
      </c>
      <c r="W745" s="14">
        <f t="shared" si="498"/>
        <v>0</v>
      </c>
      <c r="X745" s="14">
        <f t="shared" si="498"/>
        <v>0</v>
      </c>
      <c r="Y745" s="14">
        <f t="shared" si="498"/>
        <v>0</v>
      </c>
      <c r="Z745" s="14">
        <f t="shared" si="498"/>
        <v>0</v>
      </c>
      <c r="AA745" s="14">
        <f t="shared" si="498"/>
        <v>0</v>
      </c>
      <c r="AB745" s="14">
        <f t="shared" si="498"/>
        <v>0</v>
      </c>
      <c r="AC745" s="14">
        <f t="shared" si="498"/>
        <v>0</v>
      </c>
      <c r="AD745" s="14">
        <f t="shared" si="498"/>
        <v>0</v>
      </c>
      <c r="AE745" s="14">
        <f t="shared" si="498"/>
        <v>0</v>
      </c>
      <c r="AF745" s="14">
        <f t="shared" si="498"/>
        <v>0</v>
      </c>
      <c r="AG745" s="14">
        <f t="shared" si="498"/>
        <v>0</v>
      </c>
      <c r="AH745" s="14">
        <f t="shared" si="498"/>
        <v>0</v>
      </c>
      <c r="AI745" s="14">
        <f t="shared" si="498"/>
        <v>0</v>
      </c>
      <c r="AJ745" s="14">
        <f t="shared" si="498"/>
        <v>0</v>
      </c>
      <c r="AK745" s="14">
        <f t="shared" si="498"/>
        <v>0</v>
      </c>
      <c r="AL745" s="14">
        <f t="shared" si="498"/>
        <v>0</v>
      </c>
      <c r="AM745" s="14">
        <f t="shared" si="498"/>
        <v>0</v>
      </c>
      <c r="AN745" s="14">
        <f t="shared" si="498"/>
        <v>0</v>
      </c>
      <c r="AO745" s="14">
        <f t="shared" si="498"/>
        <v>0</v>
      </c>
      <c r="AP745" s="14">
        <f t="shared" si="498"/>
        <v>0</v>
      </c>
      <c r="AQ745" s="14">
        <f t="shared" si="498"/>
        <v>0</v>
      </c>
      <c r="AR745" s="14">
        <f t="shared" si="498"/>
        <v>0</v>
      </c>
      <c r="AS745" s="14">
        <f t="shared" si="498"/>
        <v>0</v>
      </c>
      <c r="AT745" s="14">
        <f t="shared" si="498"/>
        <v>0</v>
      </c>
      <c r="AU745" s="14">
        <f t="shared" si="498"/>
        <v>0</v>
      </c>
      <c r="AV745" s="14">
        <f t="shared" si="498"/>
        <v>0</v>
      </c>
      <c r="AW745" s="14">
        <f t="shared" si="498"/>
        <v>0</v>
      </c>
      <c r="AX745" s="14">
        <f t="shared" si="498"/>
        <v>0</v>
      </c>
      <c r="AY745" s="14">
        <f t="shared" si="498"/>
        <v>0</v>
      </c>
      <c r="AZ745" s="14">
        <f t="shared" si="498"/>
        <v>0</v>
      </c>
      <c r="BA745" s="14">
        <f t="shared" si="498"/>
        <v>0</v>
      </c>
      <c r="BB745" s="14">
        <f t="shared" si="498"/>
        <v>0</v>
      </c>
      <c r="BC745" s="14">
        <f t="shared" si="498"/>
        <v>0</v>
      </c>
      <c r="BD745" s="14">
        <f t="shared" si="498"/>
        <v>0</v>
      </c>
      <c r="BE745" s="14">
        <f t="shared" si="498"/>
        <v>0</v>
      </c>
      <c r="BF745" s="14">
        <f t="shared" si="498"/>
        <v>0</v>
      </c>
      <c r="BG745" s="29">
        <f t="shared" si="495"/>
        <v>0</v>
      </c>
      <c r="BH745" s="232"/>
      <c r="BI745" s="44" t="str">
        <f t="shared" si="492"/>
        <v>Male</v>
      </c>
      <c r="BJ745" s="38">
        <f>BG747+BG759+BG771+BG783+BG795+BG807+BG819+BG831+BG843</f>
        <v>0</v>
      </c>
    </row>
    <row r="746" spans="1:63" ht="12.95" customHeight="1" x14ac:dyDescent="0.2">
      <c r="A746" s="405"/>
      <c r="B746" s="372"/>
      <c r="C746" s="361"/>
      <c r="D746" s="367"/>
      <c r="E746" s="43" t="str">
        <f>Parameters!$B$15</f>
        <v>Fem.</v>
      </c>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6">
        <f t="shared" si="495"/>
        <v>0</v>
      </c>
    </row>
    <row r="747" spans="1:63" ht="12.95" customHeight="1" thickBot="1" x14ac:dyDescent="0.25">
      <c r="A747" s="405"/>
      <c r="B747" s="372"/>
      <c r="C747" s="362"/>
      <c r="D747" s="370"/>
      <c r="E747" s="43" t="str">
        <f>Parameters!$B$16</f>
        <v>Male</v>
      </c>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3">
        <f>SUM(F747:BF747)</f>
        <v>0</v>
      </c>
      <c r="BI747" s="299"/>
      <c r="BJ747" s="299"/>
      <c r="BK747" s="299"/>
    </row>
    <row r="748" spans="1:63" ht="12.95" customHeight="1" x14ac:dyDescent="0.2">
      <c r="A748" s="405"/>
      <c r="B748" s="372"/>
      <c r="C748" s="359" t="str">
        <f>Parameters!$C$4</f>
        <v>6 to 11 m.</v>
      </c>
      <c r="D748" s="363" t="str">
        <f>Parameters!$B$10</f>
        <v>Fever</v>
      </c>
      <c r="E748" s="64" t="str">
        <f>Parameters!$B$14</f>
        <v>Total</v>
      </c>
      <c r="F748" s="30">
        <f>F749+F750</f>
        <v>0</v>
      </c>
      <c r="G748" s="30">
        <f t="shared" ref="G748:BF748" si="499">G749+G750</f>
        <v>0</v>
      </c>
      <c r="H748" s="30">
        <f t="shared" si="499"/>
        <v>0</v>
      </c>
      <c r="I748" s="30">
        <f t="shared" si="499"/>
        <v>0</v>
      </c>
      <c r="J748" s="30">
        <f t="shared" si="499"/>
        <v>0</v>
      </c>
      <c r="K748" s="30">
        <f t="shared" si="499"/>
        <v>0</v>
      </c>
      <c r="L748" s="30">
        <f t="shared" si="499"/>
        <v>0</v>
      </c>
      <c r="M748" s="30">
        <f t="shared" si="499"/>
        <v>0</v>
      </c>
      <c r="N748" s="30">
        <f t="shared" si="499"/>
        <v>0</v>
      </c>
      <c r="O748" s="30">
        <f t="shared" si="499"/>
        <v>0</v>
      </c>
      <c r="P748" s="30">
        <f t="shared" si="499"/>
        <v>0</v>
      </c>
      <c r="Q748" s="30">
        <f t="shared" si="499"/>
        <v>0</v>
      </c>
      <c r="R748" s="30">
        <f t="shared" si="499"/>
        <v>0</v>
      </c>
      <c r="S748" s="30">
        <f t="shared" si="499"/>
        <v>0</v>
      </c>
      <c r="T748" s="30">
        <f t="shared" si="499"/>
        <v>0</v>
      </c>
      <c r="U748" s="30">
        <f t="shared" si="499"/>
        <v>0</v>
      </c>
      <c r="V748" s="30">
        <f t="shared" si="499"/>
        <v>0</v>
      </c>
      <c r="W748" s="30">
        <f t="shared" si="499"/>
        <v>0</v>
      </c>
      <c r="X748" s="30">
        <f t="shared" si="499"/>
        <v>0</v>
      </c>
      <c r="Y748" s="30">
        <f t="shared" si="499"/>
        <v>0</v>
      </c>
      <c r="Z748" s="30">
        <f t="shared" si="499"/>
        <v>0</v>
      </c>
      <c r="AA748" s="30">
        <f t="shared" si="499"/>
        <v>0</v>
      </c>
      <c r="AB748" s="30">
        <f t="shared" si="499"/>
        <v>0</v>
      </c>
      <c r="AC748" s="30">
        <f t="shared" si="499"/>
        <v>0</v>
      </c>
      <c r="AD748" s="30">
        <f t="shared" si="499"/>
        <v>0</v>
      </c>
      <c r="AE748" s="30">
        <f t="shared" si="499"/>
        <v>0</v>
      </c>
      <c r="AF748" s="30">
        <f t="shared" si="499"/>
        <v>0</v>
      </c>
      <c r="AG748" s="30">
        <f t="shared" si="499"/>
        <v>0</v>
      </c>
      <c r="AH748" s="30">
        <f t="shared" si="499"/>
        <v>0</v>
      </c>
      <c r="AI748" s="30">
        <f t="shared" si="499"/>
        <v>0</v>
      </c>
      <c r="AJ748" s="30">
        <f t="shared" si="499"/>
        <v>0</v>
      </c>
      <c r="AK748" s="30">
        <f t="shared" si="499"/>
        <v>0</v>
      </c>
      <c r="AL748" s="30">
        <f t="shared" si="499"/>
        <v>0</v>
      </c>
      <c r="AM748" s="30">
        <f t="shared" si="499"/>
        <v>0</v>
      </c>
      <c r="AN748" s="30">
        <f t="shared" si="499"/>
        <v>0</v>
      </c>
      <c r="AO748" s="30">
        <f t="shared" si="499"/>
        <v>0</v>
      </c>
      <c r="AP748" s="30">
        <f t="shared" si="499"/>
        <v>0</v>
      </c>
      <c r="AQ748" s="30">
        <f t="shared" si="499"/>
        <v>0</v>
      </c>
      <c r="AR748" s="30">
        <f t="shared" si="499"/>
        <v>0</v>
      </c>
      <c r="AS748" s="30">
        <f t="shared" si="499"/>
        <v>0</v>
      </c>
      <c r="AT748" s="30">
        <f t="shared" si="499"/>
        <v>0</v>
      </c>
      <c r="AU748" s="30">
        <f t="shared" si="499"/>
        <v>0</v>
      </c>
      <c r="AV748" s="30">
        <f t="shared" si="499"/>
        <v>0</v>
      </c>
      <c r="AW748" s="30">
        <f t="shared" si="499"/>
        <v>0</v>
      </c>
      <c r="AX748" s="30">
        <f t="shared" si="499"/>
        <v>0</v>
      </c>
      <c r="AY748" s="30">
        <f t="shared" si="499"/>
        <v>0</v>
      </c>
      <c r="AZ748" s="30">
        <f t="shared" si="499"/>
        <v>0</v>
      </c>
      <c r="BA748" s="30">
        <f t="shared" si="499"/>
        <v>0</v>
      </c>
      <c r="BB748" s="30">
        <f t="shared" si="499"/>
        <v>0</v>
      </c>
      <c r="BC748" s="30">
        <f t="shared" si="499"/>
        <v>0</v>
      </c>
      <c r="BD748" s="30">
        <f t="shared" si="499"/>
        <v>0</v>
      </c>
      <c r="BE748" s="30">
        <f t="shared" si="499"/>
        <v>0</v>
      </c>
      <c r="BF748" s="30">
        <f t="shared" si="499"/>
        <v>0</v>
      </c>
      <c r="BG748" s="31">
        <f>SUM(F748:BF748)</f>
        <v>0</v>
      </c>
    </row>
    <row r="749" spans="1:63" ht="12.95" customHeight="1" x14ac:dyDescent="0.2">
      <c r="A749" s="405"/>
      <c r="B749" s="372"/>
      <c r="C749" s="360"/>
      <c r="D749" s="364"/>
      <c r="E749" s="65" t="str">
        <f>Parameters!$B$15</f>
        <v>Fem.</v>
      </c>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8">
        <f t="shared" ref="BG749:BG758" si="500">SUM(F749:BF749)</f>
        <v>0</v>
      </c>
    </row>
    <row r="750" spans="1:63" ht="12.95" customHeight="1" x14ac:dyDescent="0.2">
      <c r="A750" s="405"/>
      <c r="B750" s="372"/>
      <c r="C750" s="360"/>
      <c r="D750" s="365"/>
      <c r="E750" s="65" t="str">
        <f>Parameters!$B$16</f>
        <v>Male</v>
      </c>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8">
        <f t="shared" si="500"/>
        <v>0</v>
      </c>
    </row>
    <row r="751" spans="1:63" ht="12.95" customHeight="1" x14ac:dyDescent="0.2">
      <c r="A751" s="405"/>
      <c r="B751" s="372"/>
      <c r="C751" s="361"/>
      <c r="D751" s="366" t="str">
        <f>Parameters!$B$11</f>
        <v>Hosp.</v>
      </c>
      <c r="E751" s="66" t="str">
        <f>Parameters!$B$14</f>
        <v>Total</v>
      </c>
      <c r="F751" s="14">
        <f t="shared" ref="F751:BF751" si="501">F752+F753</f>
        <v>0</v>
      </c>
      <c r="G751" s="14">
        <f t="shared" si="501"/>
        <v>0</v>
      </c>
      <c r="H751" s="14">
        <f t="shared" si="501"/>
        <v>0</v>
      </c>
      <c r="I751" s="14">
        <f t="shared" si="501"/>
        <v>0</v>
      </c>
      <c r="J751" s="14">
        <f t="shared" si="501"/>
        <v>0</v>
      </c>
      <c r="K751" s="14">
        <f t="shared" si="501"/>
        <v>0</v>
      </c>
      <c r="L751" s="14">
        <f t="shared" si="501"/>
        <v>0</v>
      </c>
      <c r="M751" s="14">
        <f t="shared" si="501"/>
        <v>0</v>
      </c>
      <c r="N751" s="14">
        <f t="shared" si="501"/>
        <v>0</v>
      </c>
      <c r="O751" s="14">
        <f t="shared" si="501"/>
        <v>0</v>
      </c>
      <c r="P751" s="14">
        <f t="shared" si="501"/>
        <v>0</v>
      </c>
      <c r="Q751" s="14">
        <f t="shared" si="501"/>
        <v>0</v>
      </c>
      <c r="R751" s="14">
        <f t="shared" si="501"/>
        <v>0</v>
      </c>
      <c r="S751" s="14">
        <f t="shared" si="501"/>
        <v>0</v>
      </c>
      <c r="T751" s="14">
        <f t="shared" si="501"/>
        <v>0</v>
      </c>
      <c r="U751" s="14">
        <f t="shared" si="501"/>
        <v>0</v>
      </c>
      <c r="V751" s="14">
        <f t="shared" si="501"/>
        <v>0</v>
      </c>
      <c r="W751" s="14">
        <f t="shared" si="501"/>
        <v>0</v>
      </c>
      <c r="X751" s="14">
        <f t="shared" si="501"/>
        <v>0</v>
      </c>
      <c r="Y751" s="14">
        <f t="shared" si="501"/>
        <v>0</v>
      </c>
      <c r="Z751" s="14">
        <f t="shared" si="501"/>
        <v>0</v>
      </c>
      <c r="AA751" s="14">
        <f t="shared" si="501"/>
        <v>0</v>
      </c>
      <c r="AB751" s="14">
        <f t="shared" si="501"/>
        <v>0</v>
      </c>
      <c r="AC751" s="14">
        <f t="shared" si="501"/>
        <v>0</v>
      </c>
      <c r="AD751" s="14">
        <f t="shared" si="501"/>
        <v>0</v>
      </c>
      <c r="AE751" s="14">
        <f t="shared" si="501"/>
        <v>0</v>
      </c>
      <c r="AF751" s="14">
        <f t="shared" si="501"/>
        <v>0</v>
      </c>
      <c r="AG751" s="14">
        <f t="shared" si="501"/>
        <v>0</v>
      </c>
      <c r="AH751" s="14">
        <f t="shared" si="501"/>
        <v>0</v>
      </c>
      <c r="AI751" s="14">
        <f t="shared" si="501"/>
        <v>0</v>
      </c>
      <c r="AJ751" s="14">
        <f t="shared" si="501"/>
        <v>0</v>
      </c>
      <c r="AK751" s="14">
        <f t="shared" si="501"/>
        <v>0</v>
      </c>
      <c r="AL751" s="14">
        <f t="shared" si="501"/>
        <v>0</v>
      </c>
      <c r="AM751" s="14">
        <f t="shared" si="501"/>
        <v>0</v>
      </c>
      <c r="AN751" s="14">
        <f t="shared" si="501"/>
        <v>0</v>
      </c>
      <c r="AO751" s="14">
        <f t="shared" si="501"/>
        <v>0</v>
      </c>
      <c r="AP751" s="14">
        <f t="shared" si="501"/>
        <v>0</v>
      </c>
      <c r="AQ751" s="14">
        <f t="shared" si="501"/>
        <v>0</v>
      </c>
      <c r="AR751" s="14">
        <f t="shared" si="501"/>
        <v>0</v>
      </c>
      <c r="AS751" s="14">
        <f t="shared" si="501"/>
        <v>0</v>
      </c>
      <c r="AT751" s="14">
        <f t="shared" si="501"/>
        <v>0</v>
      </c>
      <c r="AU751" s="14">
        <f t="shared" si="501"/>
        <v>0</v>
      </c>
      <c r="AV751" s="14">
        <f t="shared" si="501"/>
        <v>0</v>
      </c>
      <c r="AW751" s="14">
        <f t="shared" si="501"/>
        <v>0</v>
      </c>
      <c r="AX751" s="14">
        <f t="shared" si="501"/>
        <v>0</v>
      </c>
      <c r="AY751" s="14">
        <f t="shared" si="501"/>
        <v>0</v>
      </c>
      <c r="AZ751" s="14">
        <f t="shared" si="501"/>
        <v>0</v>
      </c>
      <c r="BA751" s="14">
        <f t="shared" si="501"/>
        <v>0</v>
      </c>
      <c r="BB751" s="14">
        <f t="shared" si="501"/>
        <v>0</v>
      </c>
      <c r="BC751" s="14">
        <f t="shared" si="501"/>
        <v>0</v>
      </c>
      <c r="BD751" s="14">
        <f t="shared" si="501"/>
        <v>0</v>
      </c>
      <c r="BE751" s="14">
        <f t="shared" si="501"/>
        <v>0</v>
      </c>
      <c r="BF751" s="14">
        <f t="shared" si="501"/>
        <v>0</v>
      </c>
      <c r="BG751" s="29">
        <f t="shared" si="500"/>
        <v>0</v>
      </c>
    </row>
    <row r="752" spans="1:63" ht="12.95" customHeight="1" x14ac:dyDescent="0.2">
      <c r="A752" s="405"/>
      <c r="B752" s="372"/>
      <c r="C752" s="361"/>
      <c r="D752" s="367"/>
      <c r="E752" s="43"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500"/>
        <v>0</v>
      </c>
    </row>
    <row r="753" spans="1:59" ht="12.95" customHeight="1" x14ac:dyDescent="0.2">
      <c r="A753" s="405"/>
      <c r="B753" s="372"/>
      <c r="C753" s="361"/>
      <c r="D753" s="368"/>
      <c r="E753" s="43"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500"/>
        <v>0</v>
      </c>
    </row>
    <row r="754" spans="1:59" ht="12.95" customHeight="1" x14ac:dyDescent="0.2">
      <c r="A754" s="405"/>
      <c r="B754" s="372"/>
      <c r="C754" s="361"/>
      <c r="D754" s="369" t="str">
        <f>Parameters!$B$12</f>
        <v>ICU</v>
      </c>
      <c r="E754" s="66" t="str">
        <f>Parameters!$B$14</f>
        <v>Total</v>
      </c>
      <c r="F754" s="14">
        <f t="shared" ref="F754:BF754" si="502">F755+F756</f>
        <v>0</v>
      </c>
      <c r="G754" s="14">
        <f t="shared" si="502"/>
        <v>0</v>
      </c>
      <c r="H754" s="14">
        <f t="shared" si="502"/>
        <v>0</v>
      </c>
      <c r="I754" s="14">
        <f t="shared" si="502"/>
        <v>0</v>
      </c>
      <c r="J754" s="14">
        <f t="shared" si="502"/>
        <v>0</v>
      </c>
      <c r="K754" s="14">
        <f t="shared" si="502"/>
        <v>0</v>
      </c>
      <c r="L754" s="14">
        <f t="shared" si="502"/>
        <v>0</v>
      </c>
      <c r="M754" s="14">
        <f t="shared" si="502"/>
        <v>0</v>
      </c>
      <c r="N754" s="14">
        <f t="shared" si="502"/>
        <v>0</v>
      </c>
      <c r="O754" s="14">
        <f t="shared" si="502"/>
        <v>0</v>
      </c>
      <c r="P754" s="14">
        <f t="shared" si="502"/>
        <v>0</v>
      </c>
      <c r="Q754" s="14">
        <f t="shared" si="502"/>
        <v>0</v>
      </c>
      <c r="R754" s="14">
        <f t="shared" si="502"/>
        <v>0</v>
      </c>
      <c r="S754" s="14">
        <f t="shared" si="502"/>
        <v>0</v>
      </c>
      <c r="T754" s="14">
        <f t="shared" si="502"/>
        <v>0</v>
      </c>
      <c r="U754" s="14">
        <f t="shared" si="502"/>
        <v>0</v>
      </c>
      <c r="V754" s="14">
        <f t="shared" si="502"/>
        <v>0</v>
      </c>
      <c r="W754" s="14">
        <f t="shared" si="502"/>
        <v>0</v>
      </c>
      <c r="X754" s="14">
        <f t="shared" si="502"/>
        <v>0</v>
      </c>
      <c r="Y754" s="14">
        <f t="shared" si="502"/>
        <v>0</v>
      </c>
      <c r="Z754" s="14">
        <f t="shared" si="502"/>
        <v>0</v>
      </c>
      <c r="AA754" s="14">
        <f t="shared" si="502"/>
        <v>0</v>
      </c>
      <c r="AB754" s="14">
        <f t="shared" si="502"/>
        <v>0</v>
      </c>
      <c r="AC754" s="14">
        <f t="shared" si="502"/>
        <v>0</v>
      </c>
      <c r="AD754" s="14">
        <f t="shared" si="502"/>
        <v>0</v>
      </c>
      <c r="AE754" s="14">
        <f t="shared" si="502"/>
        <v>0</v>
      </c>
      <c r="AF754" s="14">
        <f t="shared" si="502"/>
        <v>0</v>
      </c>
      <c r="AG754" s="14">
        <f t="shared" si="502"/>
        <v>0</v>
      </c>
      <c r="AH754" s="14">
        <f t="shared" si="502"/>
        <v>0</v>
      </c>
      <c r="AI754" s="14">
        <f t="shared" si="502"/>
        <v>0</v>
      </c>
      <c r="AJ754" s="14">
        <f t="shared" si="502"/>
        <v>0</v>
      </c>
      <c r="AK754" s="14">
        <f t="shared" si="502"/>
        <v>0</v>
      </c>
      <c r="AL754" s="14">
        <f t="shared" si="502"/>
        <v>0</v>
      </c>
      <c r="AM754" s="14">
        <f t="shared" si="502"/>
        <v>0</v>
      </c>
      <c r="AN754" s="14">
        <f t="shared" si="502"/>
        <v>0</v>
      </c>
      <c r="AO754" s="14">
        <f t="shared" si="502"/>
        <v>0</v>
      </c>
      <c r="AP754" s="14">
        <f t="shared" si="502"/>
        <v>0</v>
      </c>
      <c r="AQ754" s="14">
        <f t="shared" si="502"/>
        <v>0</v>
      </c>
      <c r="AR754" s="14">
        <f t="shared" si="502"/>
        <v>0</v>
      </c>
      <c r="AS754" s="14">
        <f t="shared" si="502"/>
        <v>0</v>
      </c>
      <c r="AT754" s="14">
        <f t="shared" si="502"/>
        <v>0</v>
      </c>
      <c r="AU754" s="14">
        <f t="shared" si="502"/>
        <v>0</v>
      </c>
      <c r="AV754" s="14">
        <f t="shared" si="502"/>
        <v>0</v>
      </c>
      <c r="AW754" s="14">
        <f t="shared" si="502"/>
        <v>0</v>
      </c>
      <c r="AX754" s="14">
        <f t="shared" si="502"/>
        <v>0</v>
      </c>
      <c r="AY754" s="14">
        <f t="shared" si="502"/>
        <v>0</v>
      </c>
      <c r="AZ754" s="14">
        <f t="shared" si="502"/>
        <v>0</v>
      </c>
      <c r="BA754" s="14">
        <f t="shared" si="502"/>
        <v>0</v>
      </c>
      <c r="BB754" s="14">
        <f t="shared" si="502"/>
        <v>0</v>
      </c>
      <c r="BC754" s="14">
        <f t="shared" si="502"/>
        <v>0</v>
      </c>
      <c r="BD754" s="14">
        <f t="shared" si="502"/>
        <v>0</v>
      </c>
      <c r="BE754" s="14">
        <f t="shared" si="502"/>
        <v>0</v>
      </c>
      <c r="BF754" s="14">
        <f t="shared" si="502"/>
        <v>0</v>
      </c>
      <c r="BG754" s="29">
        <f t="shared" si="500"/>
        <v>0</v>
      </c>
    </row>
    <row r="755" spans="1:59" ht="12.95" customHeight="1" x14ac:dyDescent="0.2">
      <c r="A755" s="405"/>
      <c r="B755" s="372"/>
      <c r="C755" s="361"/>
      <c r="D755" s="367"/>
      <c r="E755" s="43"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500"/>
        <v>0</v>
      </c>
    </row>
    <row r="756" spans="1:59" ht="12.95" customHeight="1" x14ac:dyDescent="0.2">
      <c r="A756" s="405"/>
      <c r="B756" s="372"/>
      <c r="C756" s="361"/>
      <c r="D756" s="368"/>
      <c r="E756" s="43" t="str">
        <f>Parameters!$B$16</f>
        <v>Male</v>
      </c>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6">
        <f t="shared" si="500"/>
        <v>0</v>
      </c>
    </row>
    <row r="757" spans="1:59" ht="12.95" customHeight="1" x14ac:dyDescent="0.2">
      <c r="A757" s="405"/>
      <c r="B757" s="372"/>
      <c r="C757" s="361"/>
      <c r="D757" s="369" t="str">
        <f>Parameters!$B$13</f>
        <v>Death</v>
      </c>
      <c r="E757" s="66" t="str">
        <f>Parameters!$B$14</f>
        <v>Total</v>
      </c>
      <c r="F757" s="14">
        <f t="shared" ref="F757:BF757" si="503">F758+F759</f>
        <v>0</v>
      </c>
      <c r="G757" s="14">
        <f t="shared" si="503"/>
        <v>0</v>
      </c>
      <c r="H757" s="14">
        <f t="shared" si="503"/>
        <v>0</v>
      </c>
      <c r="I757" s="14">
        <f t="shared" si="503"/>
        <v>0</v>
      </c>
      <c r="J757" s="14">
        <f t="shared" si="503"/>
        <v>0</v>
      </c>
      <c r="K757" s="14">
        <f t="shared" si="503"/>
        <v>0</v>
      </c>
      <c r="L757" s="14">
        <f t="shared" si="503"/>
        <v>0</v>
      </c>
      <c r="M757" s="14">
        <f t="shared" si="503"/>
        <v>0</v>
      </c>
      <c r="N757" s="14">
        <f t="shared" si="503"/>
        <v>0</v>
      </c>
      <c r="O757" s="14">
        <f t="shared" si="503"/>
        <v>0</v>
      </c>
      <c r="P757" s="14">
        <f t="shared" si="503"/>
        <v>0</v>
      </c>
      <c r="Q757" s="14">
        <f t="shared" si="503"/>
        <v>0</v>
      </c>
      <c r="R757" s="14">
        <f t="shared" si="503"/>
        <v>0</v>
      </c>
      <c r="S757" s="14">
        <f t="shared" si="503"/>
        <v>0</v>
      </c>
      <c r="T757" s="14">
        <f t="shared" si="503"/>
        <v>0</v>
      </c>
      <c r="U757" s="14">
        <f t="shared" si="503"/>
        <v>0</v>
      </c>
      <c r="V757" s="14">
        <f t="shared" si="503"/>
        <v>0</v>
      </c>
      <c r="W757" s="14">
        <f t="shared" si="503"/>
        <v>0</v>
      </c>
      <c r="X757" s="14">
        <f t="shared" si="503"/>
        <v>0</v>
      </c>
      <c r="Y757" s="14">
        <f t="shared" si="503"/>
        <v>0</v>
      </c>
      <c r="Z757" s="14">
        <f t="shared" si="503"/>
        <v>0</v>
      </c>
      <c r="AA757" s="14">
        <f t="shared" si="503"/>
        <v>0</v>
      </c>
      <c r="AB757" s="14">
        <f t="shared" si="503"/>
        <v>0</v>
      </c>
      <c r="AC757" s="14">
        <f t="shared" si="503"/>
        <v>0</v>
      </c>
      <c r="AD757" s="14">
        <f t="shared" si="503"/>
        <v>0</v>
      </c>
      <c r="AE757" s="14">
        <f t="shared" si="503"/>
        <v>0</v>
      </c>
      <c r="AF757" s="14">
        <f t="shared" si="503"/>
        <v>0</v>
      </c>
      <c r="AG757" s="14">
        <f t="shared" si="503"/>
        <v>0</v>
      </c>
      <c r="AH757" s="14">
        <f t="shared" si="503"/>
        <v>0</v>
      </c>
      <c r="AI757" s="14">
        <f t="shared" si="503"/>
        <v>0</v>
      </c>
      <c r="AJ757" s="14">
        <f t="shared" si="503"/>
        <v>0</v>
      </c>
      <c r="AK757" s="14">
        <f t="shared" si="503"/>
        <v>0</v>
      </c>
      <c r="AL757" s="14">
        <f t="shared" si="503"/>
        <v>0</v>
      </c>
      <c r="AM757" s="14">
        <f t="shared" si="503"/>
        <v>0</v>
      </c>
      <c r="AN757" s="14">
        <f t="shared" si="503"/>
        <v>0</v>
      </c>
      <c r="AO757" s="14">
        <f t="shared" si="503"/>
        <v>0</v>
      </c>
      <c r="AP757" s="14">
        <f t="shared" si="503"/>
        <v>0</v>
      </c>
      <c r="AQ757" s="14">
        <f t="shared" si="503"/>
        <v>0</v>
      </c>
      <c r="AR757" s="14">
        <f t="shared" si="503"/>
        <v>0</v>
      </c>
      <c r="AS757" s="14">
        <f t="shared" si="503"/>
        <v>0</v>
      </c>
      <c r="AT757" s="14">
        <f t="shared" si="503"/>
        <v>0</v>
      </c>
      <c r="AU757" s="14">
        <f t="shared" si="503"/>
        <v>0</v>
      </c>
      <c r="AV757" s="14">
        <f t="shared" si="503"/>
        <v>0</v>
      </c>
      <c r="AW757" s="14">
        <f t="shared" si="503"/>
        <v>0</v>
      </c>
      <c r="AX757" s="14">
        <f t="shared" si="503"/>
        <v>0</v>
      </c>
      <c r="AY757" s="14">
        <f t="shared" si="503"/>
        <v>0</v>
      </c>
      <c r="AZ757" s="14">
        <f t="shared" si="503"/>
        <v>0</v>
      </c>
      <c r="BA757" s="14">
        <f t="shared" si="503"/>
        <v>0</v>
      </c>
      <c r="BB757" s="14">
        <f t="shared" si="503"/>
        <v>0</v>
      </c>
      <c r="BC757" s="14">
        <f t="shared" si="503"/>
        <v>0</v>
      </c>
      <c r="BD757" s="14">
        <f t="shared" si="503"/>
        <v>0</v>
      </c>
      <c r="BE757" s="14">
        <f t="shared" si="503"/>
        <v>0</v>
      </c>
      <c r="BF757" s="14">
        <f t="shared" si="503"/>
        <v>0</v>
      </c>
      <c r="BG757" s="29">
        <f t="shared" si="500"/>
        <v>0</v>
      </c>
    </row>
    <row r="758" spans="1:59" ht="12.95" customHeight="1" x14ac:dyDescent="0.2">
      <c r="A758" s="405"/>
      <c r="B758" s="372"/>
      <c r="C758" s="361"/>
      <c r="D758" s="367"/>
      <c r="E758" s="43" t="str">
        <f>Parameters!$B$15</f>
        <v>Fem.</v>
      </c>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6">
        <f t="shared" si="500"/>
        <v>0</v>
      </c>
    </row>
    <row r="759" spans="1:59" ht="12.95" customHeight="1" thickBot="1" x14ac:dyDescent="0.25">
      <c r="A759" s="405"/>
      <c r="B759" s="372"/>
      <c r="C759" s="362"/>
      <c r="D759" s="370"/>
      <c r="E759" s="43" t="str">
        <f>Parameters!$B$16</f>
        <v>Male</v>
      </c>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3">
        <f>SUM(F759:BF759)</f>
        <v>0</v>
      </c>
    </row>
    <row r="760" spans="1:59" ht="12.95" customHeight="1" x14ac:dyDescent="0.2">
      <c r="A760" s="405"/>
      <c r="B760" s="372"/>
      <c r="C760" s="359" t="str">
        <f>Parameters!$C$5</f>
        <v>12 to 23 m.</v>
      </c>
      <c r="D760" s="363" t="str">
        <f>Parameters!$B$10</f>
        <v>Fever</v>
      </c>
      <c r="E760" s="64" t="str">
        <f>Parameters!$B$14</f>
        <v>Total</v>
      </c>
      <c r="F760" s="30">
        <f>F761+F762</f>
        <v>0</v>
      </c>
      <c r="G760" s="30">
        <f t="shared" ref="G760:BF760" si="504">G761+G762</f>
        <v>0</v>
      </c>
      <c r="H760" s="30">
        <f t="shared" si="504"/>
        <v>0</v>
      </c>
      <c r="I760" s="30">
        <f t="shared" si="504"/>
        <v>0</v>
      </c>
      <c r="J760" s="30">
        <f t="shared" si="504"/>
        <v>0</v>
      </c>
      <c r="K760" s="30">
        <f t="shared" si="504"/>
        <v>0</v>
      </c>
      <c r="L760" s="30">
        <f t="shared" si="504"/>
        <v>0</v>
      </c>
      <c r="M760" s="30">
        <f t="shared" si="504"/>
        <v>0</v>
      </c>
      <c r="N760" s="30">
        <f t="shared" si="504"/>
        <v>0</v>
      </c>
      <c r="O760" s="30">
        <f t="shared" si="504"/>
        <v>0</v>
      </c>
      <c r="P760" s="30">
        <f t="shared" si="504"/>
        <v>0</v>
      </c>
      <c r="Q760" s="30">
        <f t="shared" si="504"/>
        <v>0</v>
      </c>
      <c r="R760" s="30">
        <f t="shared" si="504"/>
        <v>0</v>
      </c>
      <c r="S760" s="30">
        <f t="shared" si="504"/>
        <v>0</v>
      </c>
      <c r="T760" s="30">
        <f t="shared" si="504"/>
        <v>0</v>
      </c>
      <c r="U760" s="30">
        <f t="shared" si="504"/>
        <v>0</v>
      </c>
      <c r="V760" s="30">
        <f t="shared" si="504"/>
        <v>0</v>
      </c>
      <c r="W760" s="30">
        <f t="shared" si="504"/>
        <v>0</v>
      </c>
      <c r="X760" s="30">
        <f t="shared" si="504"/>
        <v>0</v>
      </c>
      <c r="Y760" s="30">
        <f t="shared" si="504"/>
        <v>0</v>
      </c>
      <c r="Z760" s="30">
        <f t="shared" si="504"/>
        <v>0</v>
      </c>
      <c r="AA760" s="30">
        <f t="shared" si="504"/>
        <v>0</v>
      </c>
      <c r="AB760" s="30">
        <f t="shared" si="504"/>
        <v>0</v>
      </c>
      <c r="AC760" s="30">
        <f t="shared" si="504"/>
        <v>0</v>
      </c>
      <c r="AD760" s="30">
        <f t="shared" si="504"/>
        <v>0</v>
      </c>
      <c r="AE760" s="30">
        <f t="shared" si="504"/>
        <v>0</v>
      </c>
      <c r="AF760" s="30">
        <f t="shared" si="504"/>
        <v>0</v>
      </c>
      <c r="AG760" s="30">
        <f t="shared" si="504"/>
        <v>0</v>
      </c>
      <c r="AH760" s="30">
        <f t="shared" si="504"/>
        <v>0</v>
      </c>
      <c r="AI760" s="30">
        <f t="shared" si="504"/>
        <v>0</v>
      </c>
      <c r="AJ760" s="30">
        <f t="shared" si="504"/>
        <v>0</v>
      </c>
      <c r="AK760" s="30">
        <f t="shared" si="504"/>
        <v>0</v>
      </c>
      <c r="AL760" s="30">
        <f t="shared" si="504"/>
        <v>0</v>
      </c>
      <c r="AM760" s="30">
        <f t="shared" si="504"/>
        <v>0</v>
      </c>
      <c r="AN760" s="30">
        <f t="shared" si="504"/>
        <v>0</v>
      </c>
      <c r="AO760" s="30">
        <f t="shared" si="504"/>
        <v>0</v>
      </c>
      <c r="AP760" s="30">
        <f t="shared" si="504"/>
        <v>0</v>
      </c>
      <c r="AQ760" s="30">
        <f t="shared" si="504"/>
        <v>0</v>
      </c>
      <c r="AR760" s="30">
        <f t="shared" si="504"/>
        <v>0</v>
      </c>
      <c r="AS760" s="30">
        <f t="shared" si="504"/>
        <v>0</v>
      </c>
      <c r="AT760" s="30">
        <f t="shared" si="504"/>
        <v>0</v>
      </c>
      <c r="AU760" s="30">
        <f t="shared" si="504"/>
        <v>0</v>
      </c>
      <c r="AV760" s="30">
        <f t="shared" si="504"/>
        <v>0</v>
      </c>
      <c r="AW760" s="30">
        <f t="shared" si="504"/>
        <v>0</v>
      </c>
      <c r="AX760" s="30">
        <f t="shared" si="504"/>
        <v>0</v>
      </c>
      <c r="AY760" s="30">
        <f t="shared" si="504"/>
        <v>0</v>
      </c>
      <c r="AZ760" s="30">
        <f t="shared" si="504"/>
        <v>0</v>
      </c>
      <c r="BA760" s="30">
        <f t="shared" si="504"/>
        <v>0</v>
      </c>
      <c r="BB760" s="30">
        <f t="shared" si="504"/>
        <v>0</v>
      </c>
      <c r="BC760" s="30">
        <f t="shared" si="504"/>
        <v>0</v>
      </c>
      <c r="BD760" s="30">
        <f t="shared" si="504"/>
        <v>0</v>
      </c>
      <c r="BE760" s="30">
        <f t="shared" si="504"/>
        <v>0</v>
      </c>
      <c r="BF760" s="30">
        <f t="shared" si="504"/>
        <v>0</v>
      </c>
      <c r="BG760" s="31">
        <f>SUM(F760:BF760)</f>
        <v>0</v>
      </c>
    </row>
    <row r="761" spans="1:59" ht="12.95" customHeight="1" x14ac:dyDescent="0.2">
      <c r="A761" s="405"/>
      <c r="B761" s="372"/>
      <c r="C761" s="360"/>
      <c r="D761" s="364"/>
      <c r="E761" s="65"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505">SUM(F761:BF761)</f>
        <v>0</v>
      </c>
    </row>
    <row r="762" spans="1:59" ht="12.95" customHeight="1" x14ac:dyDescent="0.2">
      <c r="A762" s="405"/>
      <c r="B762" s="372"/>
      <c r="C762" s="360"/>
      <c r="D762" s="365"/>
      <c r="E762" s="65"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505"/>
        <v>0</v>
      </c>
    </row>
    <row r="763" spans="1:59" ht="12.95" customHeight="1" x14ac:dyDescent="0.2">
      <c r="A763" s="405"/>
      <c r="B763" s="372"/>
      <c r="C763" s="361"/>
      <c r="D763" s="366" t="str">
        <f>Parameters!$B$11</f>
        <v>Hosp.</v>
      </c>
      <c r="E763" s="66" t="str">
        <f>Parameters!$B$14</f>
        <v>Total</v>
      </c>
      <c r="F763" s="14">
        <f t="shared" ref="F763:BF763" si="506">F764+F765</f>
        <v>0</v>
      </c>
      <c r="G763" s="14">
        <f t="shared" si="506"/>
        <v>0</v>
      </c>
      <c r="H763" s="14">
        <f t="shared" si="506"/>
        <v>0</v>
      </c>
      <c r="I763" s="14">
        <f t="shared" si="506"/>
        <v>0</v>
      </c>
      <c r="J763" s="14">
        <f t="shared" si="506"/>
        <v>0</v>
      </c>
      <c r="K763" s="14">
        <f t="shared" si="506"/>
        <v>0</v>
      </c>
      <c r="L763" s="14">
        <f t="shared" si="506"/>
        <v>0</v>
      </c>
      <c r="M763" s="14">
        <f t="shared" si="506"/>
        <v>0</v>
      </c>
      <c r="N763" s="14">
        <f t="shared" si="506"/>
        <v>0</v>
      </c>
      <c r="O763" s="14">
        <f t="shared" si="506"/>
        <v>0</v>
      </c>
      <c r="P763" s="14">
        <f t="shared" si="506"/>
        <v>0</v>
      </c>
      <c r="Q763" s="14">
        <f t="shared" si="506"/>
        <v>0</v>
      </c>
      <c r="R763" s="14">
        <f t="shared" si="506"/>
        <v>0</v>
      </c>
      <c r="S763" s="14">
        <f t="shared" si="506"/>
        <v>0</v>
      </c>
      <c r="T763" s="14">
        <f t="shared" si="506"/>
        <v>0</v>
      </c>
      <c r="U763" s="14">
        <f t="shared" si="506"/>
        <v>0</v>
      </c>
      <c r="V763" s="14">
        <f t="shared" si="506"/>
        <v>0</v>
      </c>
      <c r="W763" s="14">
        <f t="shared" si="506"/>
        <v>0</v>
      </c>
      <c r="X763" s="14">
        <f t="shared" si="506"/>
        <v>0</v>
      </c>
      <c r="Y763" s="14">
        <f t="shared" si="506"/>
        <v>0</v>
      </c>
      <c r="Z763" s="14">
        <f t="shared" si="506"/>
        <v>0</v>
      </c>
      <c r="AA763" s="14">
        <f t="shared" si="506"/>
        <v>0</v>
      </c>
      <c r="AB763" s="14">
        <f t="shared" si="506"/>
        <v>0</v>
      </c>
      <c r="AC763" s="14">
        <f t="shared" si="506"/>
        <v>0</v>
      </c>
      <c r="AD763" s="14">
        <f t="shared" si="506"/>
        <v>0</v>
      </c>
      <c r="AE763" s="14">
        <f t="shared" si="506"/>
        <v>0</v>
      </c>
      <c r="AF763" s="14">
        <f t="shared" si="506"/>
        <v>0</v>
      </c>
      <c r="AG763" s="14">
        <f t="shared" si="506"/>
        <v>0</v>
      </c>
      <c r="AH763" s="14">
        <f t="shared" si="506"/>
        <v>0</v>
      </c>
      <c r="AI763" s="14">
        <f t="shared" si="506"/>
        <v>0</v>
      </c>
      <c r="AJ763" s="14">
        <f t="shared" si="506"/>
        <v>0</v>
      </c>
      <c r="AK763" s="14">
        <f t="shared" si="506"/>
        <v>0</v>
      </c>
      <c r="AL763" s="14">
        <f t="shared" si="506"/>
        <v>0</v>
      </c>
      <c r="AM763" s="14">
        <f t="shared" si="506"/>
        <v>0</v>
      </c>
      <c r="AN763" s="14">
        <f t="shared" si="506"/>
        <v>0</v>
      </c>
      <c r="AO763" s="14">
        <f t="shared" si="506"/>
        <v>0</v>
      </c>
      <c r="AP763" s="14">
        <f t="shared" si="506"/>
        <v>0</v>
      </c>
      <c r="AQ763" s="14">
        <f t="shared" si="506"/>
        <v>0</v>
      </c>
      <c r="AR763" s="14">
        <f t="shared" si="506"/>
        <v>0</v>
      </c>
      <c r="AS763" s="14">
        <f t="shared" si="506"/>
        <v>0</v>
      </c>
      <c r="AT763" s="14">
        <f t="shared" si="506"/>
        <v>0</v>
      </c>
      <c r="AU763" s="14">
        <f t="shared" si="506"/>
        <v>0</v>
      </c>
      <c r="AV763" s="14">
        <f t="shared" si="506"/>
        <v>0</v>
      </c>
      <c r="AW763" s="14">
        <f t="shared" si="506"/>
        <v>0</v>
      </c>
      <c r="AX763" s="14">
        <f t="shared" si="506"/>
        <v>0</v>
      </c>
      <c r="AY763" s="14">
        <f t="shared" si="506"/>
        <v>0</v>
      </c>
      <c r="AZ763" s="14">
        <f t="shared" si="506"/>
        <v>0</v>
      </c>
      <c r="BA763" s="14">
        <f t="shared" si="506"/>
        <v>0</v>
      </c>
      <c r="BB763" s="14">
        <f t="shared" si="506"/>
        <v>0</v>
      </c>
      <c r="BC763" s="14">
        <f t="shared" si="506"/>
        <v>0</v>
      </c>
      <c r="BD763" s="14">
        <f t="shared" si="506"/>
        <v>0</v>
      </c>
      <c r="BE763" s="14">
        <f t="shared" si="506"/>
        <v>0</v>
      </c>
      <c r="BF763" s="14">
        <f t="shared" si="506"/>
        <v>0</v>
      </c>
      <c r="BG763" s="29">
        <f t="shared" si="505"/>
        <v>0</v>
      </c>
    </row>
    <row r="764" spans="1:59" ht="12.95" customHeight="1" x14ac:dyDescent="0.2">
      <c r="A764" s="405"/>
      <c r="B764" s="372"/>
      <c r="C764" s="361"/>
      <c r="D764" s="367"/>
      <c r="E764" s="43"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505"/>
        <v>0</v>
      </c>
    </row>
    <row r="765" spans="1:59" ht="12.95" customHeight="1" x14ac:dyDescent="0.2">
      <c r="A765" s="405"/>
      <c r="B765" s="372"/>
      <c r="C765" s="361"/>
      <c r="D765" s="368"/>
      <c r="E765" s="43"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505"/>
        <v>0</v>
      </c>
    </row>
    <row r="766" spans="1:59" ht="12.95" customHeight="1" x14ac:dyDescent="0.2">
      <c r="A766" s="405"/>
      <c r="B766" s="372"/>
      <c r="C766" s="361"/>
      <c r="D766" s="369" t="str">
        <f>Parameters!$B$12</f>
        <v>ICU</v>
      </c>
      <c r="E766" s="66" t="str">
        <f>Parameters!$B$14</f>
        <v>Total</v>
      </c>
      <c r="F766" s="14">
        <f t="shared" ref="F766:BF766" si="507">F767+F768</f>
        <v>0</v>
      </c>
      <c r="G766" s="14">
        <f t="shared" si="507"/>
        <v>0</v>
      </c>
      <c r="H766" s="14">
        <f t="shared" si="507"/>
        <v>0</v>
      </c>
      <c r="I766" s="14">
        <f t="shared" si="507"/>
        <v>0</v>
      </c>
      <c r="J766" s="14">
        <f t="shared" si="507"/>
        <v>0</v>
      </c>
      <c r="K766" s="14">
        <f t="shared" si="507"/>
        <v>0</v>
      </c>
      <c r="L766" s="14">
        <f t="shared" si="507"/>
        <v>0</v>
      </c>
      <c r="M766" s="14">
        <f t="shared" si="507"/>
        <v>0</v>
      </c>
      <c r="N766" s="14">
        <f t="shared" si="507"/>
        <v>0</v>
      </c>
      <c r="O766" s="14">
        <f t="shared" si="507"/>
        <v>0</v>
      </c>
      <c r="P766" s="14">
        <f t="shared" si="507"/>
        <v>0</v>
      </c>
      <c r="Q766" s="14">
        <f t="shared" si="507"/>
        <v>0</v>
      </c>
      <c r="R766" s="14">
        <f t="shared" si="507"/>
        <v>0</v>
      </c>
      <c r="S766" s="14">
        <f t="shared" si="507"/>
        <v>0</v>
      </c>
      <c r="T766" s="14">
        <f t="shared" si="507"/>
        <v>0</v>
      </c>
      <c r="U766" s="14">
        <f t="shared" si="507"/>
        <v>0</v>
      </c>
      <c r="V766" s="14">
        <f t="shared" si="507"/>
        <v>0</v>
      </c>
      <c r="W766" s="14">
        <f t="shared" si="507"/>
        <v>0</v>
      </c>
      <c r="X766" s="14">
        <f t="shared" si="507"/>
        <v>0</v>
      </c>
      <c r="Y766" s="14">
        <f t="shared" si="507"/>
        <v>0</v>
      </c>
      <c r="Z766" s="14">
        <f t="shared" si="507"/>
        <v>0</v>
      </c>
      <c r="AA766" s="14">
        <f t="shared" si="507"/>
        <v>0</v>
      </c>
      <c r="AB766" s="14">
        <f t="shared" si="507"/>
        <v>0</v>
      </c>
      <c r="AC766" s="14">
        <f t="shared" si="507"/>
        <v>0</v>
      </c>
      <c r="AD766" s="14">
        <f t="shared" si="507"/>
        <v>0</v>
      </c>
      <c r="AE766" s="14">
        <f t="shared" si="507"/>
        <v>0</v>
      </c>
      <c r="AF766" s="14">
        <f t="shared" si="507"/>
        <v>0</v>
      </c>
      <c r="AG766" s="14">
        <f t="shared" si="507"/>
        <v>0</v>
      </c>
      <c r="AH766" s="14">
        <f t="shared" si="507"/>
        <v>0</v>
      </c>
      <c r="AI766" s="14">
        <f t="shared" si="507"/>
        <v>0</v>
      </c>
      <c r="AJ766" s="14">
        <f t="shared" si="507"/>
        <v>0</v>
      </c>
      <c r="AK766" s="14">
        <f t="shared" si="507"/>
        <v>0</v>
      </c>
      <c r="AL766" s="14">
        <f t="shared" si="507"/>
        <v>0</v>
      </c>
      <c r="AM766" s="14">
        <f t="shared" si="507"/>
        <v>0</v>
      </c>
      <c r="AN766" s="14">
        <f t="shared" si="507"/>
        <v>0</v>
      </c>
      <c r="AO766" s="14">
        <f t="shared" si="507"/>
        <v>0</v>
      </c>
      <c r="AP766" s="14">
        <f t="shared" si="507"/>
        <v>0</v>
      </c>
      <c r="AQ766" s="14">
        <f t="shared" si="507"/>
        <v>0</v>
      </c>
      <c r="AR766" s="14">
        <f t="shared" si="507"/>
        <v>0</v>
      </c>
      <c r="AS766" s="14">
        <f t="shared" si="507"/>
        <v>0</v>
      </c>
      <c r="AT766" s="14">
        <f t="shared" si="507"/>
        <v>0</v>
      </c>
      <c r="AU766" s="14">
        <f t="shared" si="507"/>
        <v>0</v>
      </c>
      <c r="AV766" s="14">
        <f t="shared" si="507"/>
        <v>0</v>
      </c>
      <c r="AW766" s="14">
        <f t="shared" si="507"/>
        <v>0</v>
      </c>
      <c r="AX766" s="14">
        <f t="shared" si="507"/>
        <v>0</v>
      </c>
      <c r="AY766" s="14">
        <f t="shared" si="507"/>
        <v>0</v>
      </c>
      <c r="AZ766" s="14">
        <f t="shared" si="507"/>
        <v>0</v>
      </c>
      <c r="BA766" s="14">
        <f t="shared" si="507"/>
        <v>0</v>
      </c>
      <c r="BB766" s="14">
        <f t="shared" si="507"/>
        <v>0</v>
      </c>
      <c r="BC766" s="14">
        <f t="shared" si="507"/>
        <v>0</v>
      </c>
      <c r="BD766" s="14">
        <f t="shared" si="507"/>
        <v>0</v>
      </c>
      <c r="BE766" s="14">
        <f t="shared" si="507"/>
        <v>0</v>
      </c>
      <c r="BF766" s="14">
        <f t="shared" si="507"/>
        <v>0</v>
      </c>
      <c r="BG766" s="29">
        <f t="shared" si="505"/>
        <v>0</v>
      </c>
    </row>
    <row r="767" spans="1:59" ht="12.95" customHeight="1" x14ac:dyDescent="0.2">
      <c r="A767" s="405"/>
      <c r="B767" s="372"/>
      <c r="C767" s="361"/>
      <c r="D767" s="367"/>
      <c r="E767" s="43"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505"/>
        <v>0</v>
      </c>
    </row>
    <row r="768" spans="1:59" ht="12.95" customHeight="1" x14ac:dyDescent="0.2">
      <c r="A768" s="405"/>
      <c r="B768" s="372"/>
      <c r="C768" s="361"/>
      <c r="D768" s="368"/>
      <c r="E768" s="43"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505"/>
        <v>0</v>
      </c>
    </row>
    <row r="769" spans="1:62" ht="12.95" customHeight="1" x14ac:dyDescent="0.2">
      <c r="A769" s="405"/>
      <c r="B769" s="372"/>
      <c r="C769" s="361"/>
      <c r="D769" s="369" t="str">
        <f>Parameters!$B$13</f>
        <v>Death</v>
      </c>
      <c r="E769" s="66" t="str">
        <f>Parameters!$B$14</f>
        <v>Total</v>
      </c>
      <c r="F769" s="14">
        <f t="shared" ref="F769:BF769" si="508">F770+F771</f>
        <v>0</v>
      </c>
      <c r="G769" s="14">
        <f t="shared" si="508"/>
        <v>0</v>
      </c>
      <c r="H769" s="14">
        <f t="shared" si="508"/>
        <v>0</v>
      </c>
      <c r="I769" s="14">
        <f t="shared" si="508"/>
        <v>0</v>
      </c>
      <c r="J769" s="14">
        <f t="shared" si="508"/>
        <v>0</v>
      </c>
      <c r="K769" s="14">
        <f t="shared" si="508"/>
        <v>0</v>
      </c>
      <c r="L769" s="14">
        <f t="shared" si="508"/>
        <v>0</v>
      </c>
      <c r="M769" s="14">
        <f t="shared" si="508"/>
        <v>0</v>
      </c>
      <c r="N769" s="14">
        <f t="shared" si="508"/>
        <v>0</v>
      </c>
      <c r="O769" s="14">
        <f t="shared" si="508"/>
        <v>0</v>
      </c>
      <c r="P769" s="14">
        <f t="shared" si="508"/>
        <v>0</v>
      </c>
      <c r="Q769" s="14">
        <f t="shared" si="508"/>
        <v>0</v>
      </c>
      <c r="R769" s="14">
        <f t="shared" si="508"/>
        <v>0</v>
      </c>
      <c r="S769" s="14">
        <f t="shared" si="508"/>
        <v>0</v>
      </c>
      <c r="T769" s="14">
        <f t="shared" si="508"/>
        <v>0</v>
      </c>
      <c r="U769" s="14">
        <f t="shared" si="508"/>
        <v>0</v>
      </c>
      <c r="V769" s="14">
        <f t="shared" si="508"/>
        <v>0</v>
      </c>
      <c r="W769" s="14">
        <f t="shared" si="508"/>
        <v>0</v>
      </c>
      <c r="X769" s="14">
        <f t="shared" si="508"/>
        <v>0</v>
      </c>
      <c r="Y769" s="14">
        <f t="shared" si="508"/>
        <v>0</v>
      </c>
      <c r="Z769" s="14">
        <f t="shared" si="508"/>
        <v>0</v>
      </c>
      <c r="AA769" s="14">
        <f t="shared" si="508"/>
        <v>0</v>
      </c>
      <c r="AB769" s="14">
        <f t="shared" si="508"/>
        <v>0</v>
      </c>
      <c r="AC769" s="14">
        <f t="shared" si="508"/>
        <v>0</v>
      </c>
      <c r="AD769" s="14">
        <f t="shared" si="508"/>
        <v>0</v>
      </c>
      <c r="AE769" s="14">
        <f t="shared" si="508"/>
        <v>0</v>
      </c>
      <c r="AF769" s="14">
        <f t="shared" si="508"/>
        <v>0</v>
      </c>
      <c r="AG769" s="14">
        <f t="shared" si="508"/>
        <v>0</v>
      </c>
      <c r="AH769" s="14">
        <f t="shared" si="508"/>
        <v>0</v>
      </c>
      <c r="AI769" s="14">
        <f t="shared" si="508"/>
        <v>0</v>
      </c>
      <c r="AJ769" s="14">
        <f t="shared" si="508"/>
        <v>0</v>
      </c>
      <c r="AK769" s="14">
        <f t="shared" si="508"/>
        <v>0</v>
      </c>
      <c r="AL769" s="14">
        <f t="shared" si="508"/>
        <v>0</v>
      </c>
      <c r="AM769" s="14">
        <f t="shared" si="508"/>
        <v>0</v>
      </c>
      <c r="AN769" s="14">
        <f t="shared" si="508"/>
        <v>0</v>
      </c>
      <c r="AO769" s="14">
        <f t="shared" si="508"/>
        <v>0</v>
      </c>
      <c r="AP769" s="14">
        <f t="shared" si="508"/>
        <v>0</v>
      </c>
      <c r="AQ769" s="14">
        <f t="shared" si="508"/>
        <v>0</v>
      </c>
      <c r="AR769" s="14">
        <f t="shared" si="508"/>
        <v>0</v>
      </c>
      <c r="AS769" s="14">
        <f t="shared" si="508"/>
        <v>0</v>
      </c>
      <c r="AT769" s="14">
        <f t="shared" si="508"/>
        <v>0</v>
      </c>
      <c r="AU769" s="14">
        <f t="shared" si="508"/>
        <v>0</v>
      </c>
      <c r="AV769" s="14">
        <f t="shared" si="508"/>
        <v>0</v>
      </c>
      <c r="AW769" s="14">
        <f t="shared" si="508"/>
        <v>0</v>
      </c>
      <c r="AX769" s="14">
        <f t="shared" si="508"/>
        <v>0</v>
      </c>
      <c r="AY769" s="14">
        <f t="shared" si="508"/>
        <v>0</v>
      </c>
      <c r="AZ769" s="14">
        <f t="shared" si="508"/>
        <v>0</v>
      </c>
      <c r="BA769" s="14">
        <f t="shared" si="508"/>
        <v>0</v>
      </c>
      <c r="BB769" s="14">
        <f t="shared" si="508"/>
        <v>0</v>
      </c>
      <c r="BC769" s="14">
        <f t="shared" si="508"/>
        <v>0</v>
      </c>
      <c r="BD769" s="14">
        <f t="shared" si="508"/>
        <v>0</v>
      </c>
      <c r="BE769" s="14">
        <f t="shared" si="508"/>
        <v>0</v>
      </c>
      <c r="BF769" s="14">
        <f t="shared" si="508"/>
        <v>0</v>
      </c>
      <c r="BG769" s="29">
        <f t="shared" si="505"/>
        <v>0</v>
      </c>
      <c r="BI769" s="9"/>
      <c r="BJ769" s="60"/>
    </row>
    <row r="770" spans="1:62" ht="12.95" customHeight="1" x14ac:dyDescent="0.2">
      <c r="A770" s="405"/>
      <c r="B770" s="372"/>
      <c r="C770" s="361"/>
      <c r="D770" s="367"/>
      <c r="E770" s="43"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505"/>
        <v>0</v>
      </c>
    </row>
    <row r="771" spans="1:62" ht="12.95" customHeight="1" thickBot="1" x14ac:dyDescent="0.25">
      <c r="A771" s="405"/>
      <c r="B771" s="372"/>
      <c r="C771" s="362"/>
      <c r="D771" s="370"/>
      <c r="E771" s="43"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row>
    <row r="772" spans="1:62" ht="12.95" customHeight="1" x14ac:dyDescent="0.2">
      <c r="A772" s="405"/>
      <c r="B772" s="372"/>
      <c r="C772" s="359" t="str">
        <f>Parameters!$C$6</f>
        <v>2 to 4</v>
      </c>
      <c r="D772" s="363" t="str">
        <f>Parameters!$B$10</f>
        <v>Fever</v>
      </c>
      <c r="E772" s="64" t="str">
        <f>Parameters!$B$14</f>
        <v>Total</v>
      </c>
      <c r="F772" s="30">
        <f>F773+F774</f>
        <v>0</v>
      </c>
      <c r="G772" s="30">
        <f t="shared" ref="G772:BF772" si="509">G773+G774</f>
        <v>0</v>
      </c>
      <c r="H772" s="30">
        <f t="shared" si="509"/>
        <v>0</v>
      </c>
      <c r="I772" s="30">
        <f t="shared" si="509"/>
        <v>0</v>
      </c>
      <c r="J772" s="30">
        <f t="shared" si="509"/>
        <v>0</v>
      </c>
      <c r="K772" s="30">
        <f t="shared" si="509"/>
        <v>0</v>
      </c>
      <c r="L772" s="30">
        <f t="shared" si="509"/>
        <v>0</v>
      </c>
      <c r="M772" s="30">
        <f t="shared" si="509"/>
        <v>0</v>
      </c>
      <c r="N772" s="30">
        <f t="shared" si="509"/>
        <v>0</v>
      </c>
      <c r="O772" s="30">
        <f t="shared" si="509"/>
        <v>0</v>
      </c>
      <c r="P772" s="30">
        <f t="shared" si="509"/>
        <v>0</v>
      </c>
      <c r="Q772" s="30">
        <f t="shared" si="509"/>
        <v>0</v>
      </c>
      <c r="R772" s="30">
        <f t="shared" si="509"/>
        <v>0</v>
      </c>
      <c r="S772" s="30">
        <f t="shared" si="509"/>
        <v>0</v>
      </c>
      <c r="T772" s="30">
        <f t="shared" si="509"/>
        <v>0</v>
      </c>
      <c r="U772" s="30">
        <f t="shared" si="509"/>
        <v>0</v>
      </c>
      <c r="V772" s="30">
        <f t="shared" si="509"/>
        <v>0</v>
      </c>
      <c r="W772" s="30">
        <f t="shared" si="509"/>
        <v>0</v>
      </c>
      <c r="X772" s="30">
        <f t="shared" si="509"/>
        <v>0</v>
      </c>
      <c r="Y772" s="30">
        <f t="shared" si="509"/>
        <v>0</v>
      </c>
      <c r="Z772" s="30">
        <f t="shared" si="509"/>
        <v>0</v>
      </c>
      <c r="AA772" s="30">
        <f t="shared" si="509"/>
        <v>0</v>
      </c>
      <c r="AB772" s="30">
        <f t="shared" si="509"/>
        <v>0</v>
      </c>
      <c r="AC772" s="30">
        <f t="shared" si="509"/>
        <v>0</v>
      </c>
      <c r="AD772" s="30">
        <f t="shared" si="509"/>
        <v>0</v>
      </c>
      <c r="AE772" s="30">
        <f t="shared" si="509"/>
        <v>0</v>
      </c>
      <c r="AF772" s="30">
        <f t="shared" si="509"/>
        <v>0</v>
      </c>
      <c r="AG772" s="30">
        <f t="shared" si="509"/>
        <v>0</v>
      </c>
      <c r="AH772" s="30">
        <f t="shared" si="509"/>
        <v>0</v>
      </c>
      <c r="AI772" s="30">
        <f t="shared" si="509"/>
        <v>0</v>
      </c>
      <c r="AJ772" s="30">
        <f t="shared" si="509"/>
        <v>0</v>
      </c>
      <c r="AK772" s="30">
        <f t="shared" si="509"/>
        <v>0</v>
      </c>
      <c r="AL772" s="30">
        <f t="shared" si="509"/>
        <v>0</v>
      </c>
      <c r="AM772" s="30">
        <f t="shared" si="509"/>
        <v>0</v>
      </c>
      <c r="AN772" s="30">
        <f t="shared" si="509"/>
        <v>0</v>
      </c>
      <c r="AO772" s="30">
        <f t="shared" si="509"/>
        <v>0</v>
      </c>
      <c r="AP772" s="30">
        <f t="shared" si="509"/>
        <v>0</v>
      </c>
      <c r="AQ772" s="30">
        <f t="shared" si="509"/>
        <v>0</v>
      </c>
      <c r="AR772" s="30">
        <f t="shared" si="509"/>
        <v>0</v>
      </c>
      <c r="AS772" s="30">
        <f t="shared" si="509"/>
        <v>0</v>
      </c>
      <c r="AT772" s="30">
        <f t="shared" si="509"/>
        <v>0</v>
      </c>
      <c r="AU772" s="30">
        <f t="shared" si="509"/>
        <v>0</v>
      </c>
      <c r="AV772" s="30">
        <f t="shared" si="509"/>
        <v>0</v>
      </c>
      <c r="AW772" s="30">
        <f t="shared" si="509"/>
        <v>0</v>
      </c>
      <c r="AX772" s="30">
        <f t="shared" si="509"/>
        <v>0</v>
      </c>
      <c r="AY772" s="30">
        <f t="shared" si="509"/>
        <v>0</v>
      </c>
      <c r="AZ772" s="30">
        <f t="shared" si="509"/>
        <v>0</v>
      </c>
      <c r="BA772" s="30">
        <f t="shared" si="509"/>
        <v>0</v>
      </c>
      <c r="BB772" s="30">
        <f t="shared" si="509"/>
        <v>0</v>
      </c>
      <c r="BC772" s="30">
        <f t="shared" si="509"/>
        <v>0</v>
      </c>
      <c r="BD772" s="30">
        <f t="shared" si="509"/>
        <v>0</v>
      </c>
      <c r="BE772" s="30">
        <f t="shared" si="509"/>
        <v>0</v>
      </c>
      <c r="BF772" s="30">
        <f t="shared" si="509"/>
        <v>0</v>
      </c>
      <c r="BG772" s="31">
        <f>SUM(F772:BF772)</f>
        <v>0</v>
      </c>
    </row>
    <row r="773" spans="1:62" ht="12.95" customHeight="1" x14ac:dyDescent="0.2">
      <c r="A773" s="405"/>
      <c r="B773" s="372"/>
      <c r="C773" s="360"/>
      <c r="D773" s="364"/>
      <c r="E773" s="65"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510">SUM(F773:BF773)</f>
        <v>0</v>
      </c>
    </row>
    <row r="774" spans="1:62" ht="12.95" customHeight="1" x14ac:dyDescent="0.2">
      <c r="A774" s="405"/>
      <c r="B774" s="372"/>
      <c r="C774" s="360"/>
      <c r="D774" s="365"/>
      <c r="E774" s="65"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510"/>
        <v>0</v>
      </c>
    </row>
    <row r="775" spans="1:62" ht="12.95" customHeight="1" x14ac:dyDescent="0.2">
      <c r="A775" s="405"/>
      <c r="B775" s="372"/>
      <c r="C775" s="361"/>
      <c r="D775" s="366" t="str">
        <f>Parameters!$B$11</f>
        <v>Hosp.</v>
      </c>
      <c r="E775" s="66" t="str">
        <f>Parameters!$B$14</f>
        <v>Total</v>
      </c>
      <c r="F775" s="14">
        <f t="shared" ref="F775:BF775" si="511">F776+F777</f>
        <v>0</v>
      </c>
      <c r="G775" s="14">
        <f t="shared" si="511"/>
        <v>0</v>
      </c>
      <c r="H775" s="14">
        <f t="shared" si="511"/>
        <v>0</v>
      </c>
      <c r="I775" s="14">
        <f t="shared" si="511"/>
        <v>0</v>
      </c>
      <c r="J775" s="14">
        <f t="shared" si="511"/>
        <v>0</v>
      </c>
      <c r="K775" s="14">
        <f t="shared" si="511"/>
        <v>0</v>
      </c>
      <c r="L775" s="14">
        <f t="shared" si="511"/>
        <v>0</v>
      </c>
      <c r="M775" s="14">
        <f t="shared" si="511"/>
        <v>0</v>
      </c>
      <c r="N775" s="14">
        <f t="shared" si="511"/>
        <v>0</v>
      </c>
      <c r="O775" s="14">
        <f t="shared" si="511"/>
        <v>0</v>
      </c>
      <c r="P775" s="14">
        <f t="shared" si="511"/>
        <v>0</v>
      </c>
      <c r="Q775" s="14">
        <f t="shared" si="511"/>
        <v>0</v>
      </c>
      <c r="R775" s="14">
        <f t="shared" si="511"/>
        <v>0</v>
      </c>
      <c r="S775" s="14">
        <f t="shared" si="511"/>
        <v>0</v>
      </c>
      <c r="T775" s="14">
        <f t="shared" si="511"/>
        <v>0</v>
      </c>
      <c r="U775" s="14">
        <f t="shared" si="511"/>
        <v>0</v>
      </c>
      <c r="V775" s="14">
        <f t="shared" si="511"/>
        <v>0</v>
      </c>
      <c r="W775" s="14">
        <f t="shared" si="511"/>
        <v>0</v>
      </c>
      <c r="X775" s="14">
        <f t="shared" si="511"/>
        <v>0</v>
      </c>
      <c r="Y775" s="14">
        <f t="shared" si="511"/>
        <v>0</v>
      </c>
      <c r="Z775" s="14">
        <f t="shared" si="511"/>
        <v>0</v>
      </c>
      <c r="AA775" s="14">
        <f t="shared" si="511"/>
        <v>0</v>
      </c>
      <c r="AB775" s="14">
        <f t="shared" si="511"/>
        <v>0</v>
      </c>
      <c r="AC775" s="14">
        <f t="shared" si="511"/>
        <v>0</v>
      </c>
      <c r="AD775" s="14">
        <f t="shared" si="511"/>
        <v>0</v>
      </c>
      <c r="AE775" s="14">
        <f t="shared" si="511"/>
        <v>0</v>
      </c>
      <c r="AF775" s="14">
        <f t="shared" si="511"/>
        <v>0</v>
      </c>
      <c r="AG775" s="14">
        <f t="shared" si="511"/>
        <v>0</v>
      </c>
      <c r="AH775" s="14">
        <f t="shared" si="511"/>
        <v>0</v>
      </c>
      <c r="AI775" s="14">
        <f t="shared" si="511"/>
        <v>0</v>
      </c>
      <c r="AJ775" s="14">
        <f t="shared" si="511"/>
        <v>0</v>
      </c>
      <c r="AK775" s="14">
        <f t="shared" si="511"/>
        <v>0</v>
      </c>
      <c r="AL775" s="14">
        <f t="shared" si="511"/>
        <v>0</v>
      </c>
      <c r="AM775" s="14">
        <f t="shared" si="511"/>
        <v>0</v>
      </c>
      <c r="AN775" s="14">
        <f t="shared" si="511"/>
        <v>0</v>
      </c>
      <c r="AO775" s="14">
        <f t="shared" si="511"/>
        <v>0</v>
      </c>
      <c r="AP775" s="14">
        <f t="shared" si="511"/>
        <v>0</v>
      </c>
      <c r="AQ775" s="14">
        <f t="shared" si="511"/>
        <v>0</v>
      </c>
      <c r="AR775" s="14">
        <f t="shared" si="511"/>
        <v>0</v>
      </c>
      <c r="AS775" s="14">
        <f t="shared" si="511"/>
        <v>0</v>
      </c>
      <c r="AT775" s="14">
        <f t="shared" si="511"/>
        <v>0</v>
      </c>
      <c r="AU775" s="14">
        <f t="shared" si="511"/>
        <v>0</v>
      </c>
      <c r="AV775" s="14">
        <f t="shared" si="511"/>
        <v>0</v>
      </c>
      <c r="AW775" s="14">
        <f t="shared" si="511"/>
        <v>0</v>
      </c>
      <c r="AX775" s="14">
        <f t="shared" si="511"/>
        <v>0</v>
      </c>
      <c r="AY775" s="14">
        <f t="shared" si="511"/>
        <v>0</v>
      </c>
      <c r="AZ775" s="14">
        <f t="shared" si="511"/>
        <v>0</v>
      </c>
      <c r="BA775" s="14">
        <f t="shared" si="511"/>
        <v>0</v>
      </c>
      <c r="BB775" s="14">
        <f t="shared" si="511"/>
        <v>0</v>
      </c>
      <c r="BC775" s="14">
        <f t="shared" si="511"/>
        <v>0</v>
      </c>
      <c r="BD775" s="14">
        <f t="shared" si="511"/>
        <v>0</v>
      </c>
      <c r="BE775" s="14">
        <f t="shared" si="511"/>
        <v>0</v>
      </c>
      <c r="BF775" s="14">
        <f t="shared" si="511"/>
        <v>0</v>
      </c>
      <c r="BG775" s="29">
        <f t="shared" si="510"/>
        <v>0</v>
      </c>
    </row>
    <row r="776" spans="1:62" ht="12.95" customHeight="1" x14ac:dyDescent="0.2">
      <c r="A776" s="405"/>
      <c r="B776" s="372"/>
      <c r="C776" s="361"/>
      <c r="D776" s="367"/>
      <c r="E776" s="43"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510"/>
        <v>0</v>
      </c>
    </row>
    <row r="777" spans="1:62" ht="12.95" customHeight="1" x14ac:dyDescent="0.2">
      <c r="A777" s="405"/>
      <c r="B777" s="372"/>
      <c r="C777" s="361"/>
      <c r="D777" s="368"/>
      <c r="E777" s="43"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510"/>
        <v>0</v>
      </c>
    </row>
    <row r="778" spans="1:62" ht="12.95" customHeight="1" x14ac:dyDescent="0.2">
      <c r="A778" s="405"/>
      <c r="B778" s="372"/>
      <c r="C778" s="361"/>
      <c r="D778" s="369" t="str">
        <f>Parameters!$B$12</f>
        <v>ICU</v>
      </c>
      <c r="E778" s="66" t="str">
        <f>Parameters!$B$14</f>
        <v>Total</v>
      </c>
      <c r="F778" s="14">
        <f t="shared" ref="F778:BF778" si="512">F779+F780</f>
        <v>0</v>
      </c>
      <c r="G778" s="14">
        <f t="shared" si="512"/>
        <v>0</v>
      </c>
      <c r="H778" s="14">
        <f t="shared" si="512"/>
        <v>0</v>
      </c>
      <c r="I778" s="14">
        <f t="shared" si="512"/>
        <v>0</v>
      </c>
      <c r="J778" s="14">
        <f t="shared" si="512"/>
        <v>0</v>
      </c>
      <c r="K778" s="14">
        <f t="shared" si="512"/>
        <v>0</v>
      </c>
      <c r="L778" s="14">
        <f t="shared" si="512"/>
        <v>0</v>
      </c>
      <c r="M778" s="14">
        <f t="shared" si="512"/>
        <v>0</v>
      </c>
      <c r="N778" s="14">
        <f t="shared" si="512"/>
        <v>0</v>
      </c>
      <c r="O778" s="14">
        <f t="shared" si="512"/>
        <v>0</v>
      </c>
      <c r="P778" s="14">
        <f t="shared" si="512"/>
        <v>0</v>
      </c>
      <c r="Q778" s="14">
        <f t="shared" si="512"/>
        <v>0</v>
      </c>
      <c r="R778" s="14">
        <f t="shared" si="512"/>
        <v>0</v>
      </c>
      <c r="S778" s="14">
        <f t="shared" si="512"/>
        <v>0</v>
      </c>
      <c r="T778" s="14">
        <f t="shared" si="512"/>
        <v>0</v>
      </c>
      <c r="U778" s="14">
        <f t="shared" si="512"/>
        <v>0</v>
      </c>
      <c r="V778" s="14">
        <f t="shared" si="512"/>
        <v>0</v>
      </c>
      <c r="W778" s="14">
        <f t="shared" si="512"/>
        <v>0</v>
      </c>
      <c r="X778" s="14">
        <f t="shared" si="512"/>
        <v>0</v>
      </c>
      <c r="Y778" s="14">
        <f t="shared" si="512"/>
        <v>0</v>
      </c>
      <c r="Z778" s="14">
        <f t="shared" si="512"/>
        <v>0</v>
      </c>
      <c r="AA778" s="14">
        <f t="shared" si="512"/>
        <v>0</v>
      </c>
      <c r="AB778" s="14">
        <f t="shared" si="512"/>
        <v>0</v>
      </c>
      <c r="AC778" s="14">
        <f t="shared" si="512"/>
        <v>0</v>
      </c>
      <c r="AD778" s="14">
        <f t="shared" si="512"/>
        <v>0</v>
      </c>
      <c r="AE778" s="14">
        <f t="shared" si="512"/>
        <v>0</v>
      </c>
      <c r="AF778" s="14">
        <f t="shared" si="512"/>
        <v>0</v>
      </c>
      <c r="AG778" s="14">
        <f t="shared" si="512"/>
        <v>0</v>
      </c>
      <c r="AH778" s="14">
        <f t="shared" si="512"/>
        <v>0</v>
      </c>
      <c r="AI778" s="14">
        <f t="shared" si="512"/>
        <v>0</v>
      </c>
      <c r="AJ778" s="14">
        <f t="shared" si="512"/>
        <v>0</v>
      </c>
      <c r="AK778" s="14">
        <f t="shared" si="512"/>
        <v>0</v>
      </c>
      <c r="AL778" s="14">
        <f t="shared" si="512"/>
        <v>0</v>
      </c>
      <c r="AM778" s="14">
        <f t="shared" si="512"/>
        <v>0</v>
      </c>
      <c r="AN778" s="14">
        <f t="shared" si="512"/>
        <v>0</v>
      </c>
      <c r="AO778" s="14">
        <f t="shared" si="512"/>
        <v>0</v>
      </c>
      <c r="AP778" s="14">
        <f t="shared" si="512"/>
        <v>0</v>
      </c>
      <c r="AQ778" s="14">
        <f t="shared" si="512"/>
        <v>0</v>
      </c>
      <c r="AR778" s="14">
        <f t="shared" si="512"/>
        <v>0</v>
      </c>
      <c r="AS778" s="14">
        <f t="shared" si="512"/>
        <v>0</v>
      </c>
      <c r="AT778" s="14">
        <f t="shared" si="512"/>
        <v>0</v>
      </c>
      <c r="AU778" s="14">
        <f t="shared" si="512"/>
        <v>0</v>
      </c>
      <c r="AV778" s="14">
        <f t="shared" si="512"/>
        <v>0</v>
      </c>
      <c r="AW778" s="14">
        <f t="shared" si="512"/>
        <v>0</v>
      </c>
      <c r="AX778" s="14">
        <f t="shared" si="512"/>
        <v>0</v>
      </c>
      <c r="AY778" s="14">
        <f t="shared" si="512"/>
        <v>0</v>
      </c>
      <c r="AZ778" s="14">
        <f t="shared" si="512"/>
        <v>0</v>
      </c>
      <c r="BA778" s="14">
        <f t="shared" si="512"/>
        <v>0</v>
      </c>
      <c r="BB778" s="14">
        <f t="shared" si="512"/>
        <v>0</v>
      </c>
      <c r="BC778" s="14">
        <f t="shared" si="512"/>
        <v>0</v>
      </c>
      <c r="BD778" s="14">
        <f t="shared" si="512"/>
        <v>0</v>
      </c>
      <c r="BE778" s="14">
        <f t="shared" si="512"/>
        <v>0</v>
      </c>
      <c r="BF778" s="14">
        <f t="shared" si="512"/>
        <v>0</v>
      </c>
      <c r="BG778" s="29">
        <f t="shared" si="510"/>
        <v>0</v>
      </c>
    </row>
    <row r="779" spans="1:62" ht="12.95" customHeight="1" x14ac:dyDescent="0.2">
      <c r="A779" s="405"/>
      <c r="B779" s="372"/>
      <c r="C779" s="361"/>
      <c r="D779" s="367"/>
      <c r="E779" s="43"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510"/>
        <v>0</v>
      </c>
    </row>
    <row r="780" spans="1:62" ht="12.95" customHeight="1" x14ac:dyDescent="0.2">
      <c r="A780" s="405"/>
      <c r="B780" s="372"/>
      <c r="C780" s="361"/>
      <c r="D780" s="368"/>
      <c r="E780" s="43"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510"/>
        <v>0</v>
      </c>
    </row>
    <row r="781" spans="1:62" ht="12.95" customHeight="1" x14ac:dyDescent="0.2">
      <c r="A781" s="405"/>
      <c r="B781" s="372"/>
      <c r="C781" s="361"/>
      <c r="D781" s="369" t="str">
        <f>Parameters!$B$13</f>
        <v>Death</v>
      </c>
      <c r="E781" s="66" t="str">
        <f>Parameters!$B$14</f>
        <v>Total</v>
      </c>
      <c r="F781" s="14">
        <f t="shared" ref="F781:BF781" si="513">F782+F783</f>
        <v>0</v>
      </c>
      <c r="G781" s="14">
        <f t="shared" si="513"/>
        <v>0</v>
      </c>
      <c r="H781" s="14">
        <f t="shared" si="513"/>
        <v>0</v>
      </c>
      <c r="I781" s="14">
        <f t="shared" si="513"/>
        <v>0</v>
      </c>
      <c r="J781" s="14">
        <f t="shared" si="513"/>
        <v>0</v>
      </c>
      <c r="K781" s="14">
        <f t="shared" si="513"/>
        <v>0</v>
      </c>
      <c r="L781" s="14">
        <f t="shared" si="513"/>
        <v>0</v>
      </c>
      <c r="M781" s="14">
        <f t="shared" si="513"/>
        <v>0</v>
      </c>
      <c r="N781" s="14">
        <f t="shared" si="513"/>
        <v>0</v>
      </c>
      <c r="O781" s="14">
        <f t="shared" si="513"/>
        <v>0</v>
      </c>
      <c r="P781" s="14">
        <f t="shared" si="513"/>
        <v>0</v>
      </c>
      <c r="Q781" s="14">
        <f t="shared" si="513"/>
        <v>0</v>
      </c>
      <c r="R781" s="14">
        <f t="shared" si="513"/>
        <v>0</v>
      </c>
      <c r="S781" s="14">
        <f t="shared" si="513"/>
        <v>0</v>
      </c>
      <c r="T781" s="14">
        <f t="shared" si="513"/>
        <v>0</v>
      </c>
      <c r="U781" s="14">
        <f t="shared" si="513"/>
        <v>0</v>
      </c>
      <c r="V781" s="14">
        <f t="shared" si="513"/>
        <v>0</v>
      </c>
      <c r="W781" s="14">
        <f t="shared" si="513"/>
        <v>0</v>
      </c>
      <c r="X781" s="14">
        <f t="shared" si="513"/>
        <v>0</v>
      </c>
      <c r="Y781" s="14">
        <f t="shared" si="513"/>
        <v>0</v>
      </c>
      <c r="Z781" s="14">
        <f t="shared" si="513"/>
        <v>0</v>
      </c>
      <c r="AA781" s="14">
        <f t="shared" si="513"/>
        <v>0</v>
      </c>
      <c r="AB781" s="14">
        <f t="shared" si="513"/>
        <v>0</v>
      </c>
      <c r="AC781" s="14">
        <f t="shared" si="513"/>
        <v>0</v>
      </c>
      <c r="AD781" s="14">
        <f t="shared" si="513"/>
        <v>0</v>
      </c>
      <c r="AE781" s="14">
        <f t="shared" si="513"/>
        <v>0</v>
      </c>
      <c r="AF781" s="14">
        <f t="shared" si="513"/>
        <v>0</v>
      </c>
      <c r="AG781" s="14">
        <f t="shared" si="513"/>
        <v>0</v>
      </c>
      <c r="AH781" s="14">
        <f t="shared" si="513"/>
        <v>0</v>
      </c>
      <c r="AI781" s="14">
        <f t="shared" si="513"/>
        <v>0</v>
      </c>
      <c r="AJ781" s="14">
        <f t="shared" si="513"/>
        <v>0</v>
      </c>
      <c r="AK781" s="14">
        <f t="shared" si="513"/>
        <v>0</v>
      </c>
      <c r="AL781" s="14">
        <f t="shared" si="513"/>
        <v>0</v>
      </c>
      <c r="AM781" s="14">
        <f t="shared" si="513"/>
        <v>0</v>
      </c>
      <c r="AN781" s="14">
        <f t="shared" si="513"/>
        <v>0</v>
      </c>
      <c r="AO781" s="14">
        <f t="shared" si="513"/>
        <v>0</v>
      </c>
      <c r="AP781" s="14">
        <f t="shared" si="513"/>
        <v>0</v>
      </c>
      <c r="AQ781" s="14">
        <f t="shared" si="513"/>
        <v>0</v>
      </c>
      <c r="AR781" s="14">
        <f t="shared" si="513"/>
        <v>0</v>
      </c>
      <c r="AS781" s="14">
        <f t="shared" si="513"/>
        <v>0</v>
      </c>
      <c r="AT781" s="14">
        <f t="shared" si="513"/>
        <v>0</v>
      </c>
      <c r="AU781" s="14">
        <f t="shared" si="513"/>
        <v>0</v>
      </c>
      <c r="AV781" s="14">
        <f t="shared" si="513"/>
        <v>0</v>
      </c>
      <c r="AW781" s="14">
        <f t="shared" si="513"/>
        <v>0</v>
      </c>
      <c r="AX781" s="14">
        <f t="shared" si="513"/>
        <v>0</v>
      </c>
      <c r="AY781" s="14">
        <f t="shared" si="513"/>
        <v>0</v>
      </c>
      <c r="AZ781" s="14">
        <f t="shared" si="513"/>
        <v>0</v>
      </c>
      <c r="BA781" s="14">
        <f t="shared" si="513"/>
        <v>0</v>
      </c>
      <c r="BB781" s="14">
        <f t="shared" si="513"/>
        <v>0</v>
      </c>
      <c r="BC781" s="14">
        <f t="shared" si="513"/>
        <v>0</v>
      </c>
      <c r="BD781" s="14">
        <f t="shared" si="513"/>
        <v>0</v>
      </c>
      <c r="BE781" s="14">
        <f t="shared" si="513"/>
        <v>0</v>
      </c>
      <c r="BF781" s="14">
        <f t="shared" si="513"/>
        <v>0</v>
      </c>
      <c r="BG781" s="29">
        <f t="shared" si="510"/>
        <v>0</v>
      </c>
      <c r="BI781" s="9"/>
      <c r="BJ781" s="60"/>
    </row>
    <row r="782" spans="1:62" ht="12.95" customHeight="1" x14ac:dyDescent="0.2">
      <c r="A782" s="405"/>
      <c r="B782" s="372"/>
      <c r="C782" s="361"/>
      <c r="D782" s="367"/>
      <c r="E782" s="43"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510"/>
        <v>0</v>
      </c>
      <c r="BI782" s="9"/>
      <c r="BJ782" s="60"/>
    </row>
    <row r="783" spans="1:62" ht="12.95" customHeight="1" thickBot="1" x14ac:dyDescent="0.25">
      <c r="A783" s="405"/>
      <c r="B783" s="372"/>
      <c r="C783" s="362"/>
      <c r="D783" s="370"/>
      <c r="E783" s="43"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c r="BI783" s="9"/>
      <c r="BJ783" s="60"/>
    </row>
    <row r="784" spans="1:62" ht="12.95" customHeight="1" x14ac:dyDescent="0.2">
      <c r="A784" s="405"/>
      <c r="B784" s="372"/>
      <c r="C784" s="359" t="str">
        <f>Parameters!$C$7</f>
        <v>5 to 14</v>
      </c>
      <c r="D784" s="363" t="str">
        <f>Parameters!$B$10</f>
        <v>Fever</v>
      </c>
      <c r="E784" s="64" t="str">
        <f>Parameters!$B$14</f>
        <v>Total</v>
      </c>
      <c r="F784" s="30">
        <f>F785+F786</f>
        <v>0</v>
      </c>
      <c r="G784" s="30">
        <f t="shared" ref="G784:BF784" si="514">G785+G786</f>
        <v>0</v>
      </c>
      <c r="H784" s="30">
        <f t="shared" si="514"/>
        <v>0</v>
      </c>
      <c r="I784" s="30">
        <f t="shared" si="514"/>
        <v>0</v>
      </c>
      <c r="J784" s="30">
        <f t="shared" si="514"/>
        <v>0</v>
      </c>
      <c r="K784" s="30">
        <f t="shared" si="514"/>
        <v>0</v>
      </c>
      <c r="L784" s="30">
        <f t="shared" si="514"/>
        <v>0</v>
      </c>
      <c r="M784" s="30">
        <f t="shared" si="514"/>
        <v>0</v>
      </c>
      <c r="N784" s="30">
        <f t="shared" si="514"/>
        <v>0</v>
      </c>
      <c r="O784" s="30">
        <f t="shared" si="514"/>
        <v>0</v>
      </c>
      <c r="P784" s="30">
        <f t="shared" si="514"/>
        <v>0</v>
      </c>
      <c r="Q784" s="30">
        <f t="shared" si="514"/>
        <v>0</v>
      </c>
      <c r="R784" s="30">
        <f t="shared" si="514"/>
        <v>0</v>
      </c>
      <c r="S784" s="30">
        <f t="shared" si="514"/>
        <v>0</v>
      </c>
      <c r="T784" s="30">
        <f t="shared" si="514"/>
        <v>0</v>
      </c>
      <c r="U784" s="30">
        <f t="shared" si="514"/>
        <v>0</v>
      </c>
      <c r="V784" s="30">
        <f t="shared" si="514"/>
        <v>0</v>
      </c>
      <c r="W784" s="30">
        <f t="shared" si="514"/>
        <v>0</v>
      </c>
      <c r="X784" s="30">
        <f t="shared" si="514"/>
        <v>0</v>
      </c>
      <c r="Y784" s="30">
        <f t="shared" si="514"/>
        <v>0</v>
      </c>
      <c r="Z784" s="30">
        <f t="shared" si="514"/>
        <v>0</v>
      </c>
      <c r="AA784" s="30">
        <f t="shared" si="514"/>
        <v>0</v>
      </c>
      <c r="AB784" s="30">
        <f t="shared" si="514"/>
        <v>0</v>
      </c>
      <c r="AC784" s="30">
        <f t="shared" si="514"/>
        <v>0</v>
      </c>
      <c r="AD784" s="30">
        <f t="shared" si="514"/>
        <v>0</v>
      </c>
      <c r="AE784" s="30">
        <f t="shared" si="514"/>
        <v>0</v>
      </c>
      <c r="AF784" s="30">
        <f t="shared" si="514"/>
        <v>0</v>
      </c>
      <c r="AG784" s="30">
        <f t="shared" si="514"/>
        <v>0</v>
      </c>
      <c r="AH784" s="30">
        <f t="shared" si="514"/>
        <v>0</v>
      </c>
      <c r="AI784" s="30">
        <f t="shared" si="514"/>
        <v>0</v>
      </c>
      <c r="AJ784" s="30">
        <f t="shared" si="514"/>
        <v>0</v>
      </c>
      <c r="AK784" s="30">
        <f t="shared" si="514"/>
        <v>0</v>
      </c>
      <c r="AL784" s="30">
        <f t="shared" si="514"/>
        <v>0</v>
      </c>
      <c r="AM784" s="30">
        <f t="shared" si="514"/>
        <v>0</v>
      </c>
      <c r="AN784" s="30">
        <f t="shared" si="514"/>
        <v>0</v>
      </c>
      <c r="AO784" s="30">
        <f t="shared" si="514"/>
        <v>0</v>
      </c>
      <c r="AP784" s="30">
        <f t="shared" si="514"/>
        <v>0</v>
      </c>
      <c r="AQ784" s="30">
        <f t="shared" si="514"/>
        <v>0</v>
      </c>
      <c r="AR784" s="30">
        <f t="shared" si="514"/>
        <v>0</v>
      </c>
      <c r="AS784" s="30">
        <f t="shared" si="514"/>
        <v>0</v>
      </c>
      <c r="AT784" s="30">
        <f t="shared" si="514"/>
        <v>0</v>
      </c>
      <c r="AU784" s="30">
        <f t="shared" si="514"/>
        <v>0</v>
      </c>
      <c r="AV784" s="30">
        <f t="shared" si="514"/>
        <v>0</v>
      </c>
      <c r="AW784" s="30">
        <f t="shared" si="514"/>
        <v>0</v>
      </c>
      <c r="AX784" s="30">
        <f t="shared" si="514"/>
        <v>0</v>
      </c>
      <c r="AY784" s="30">
        <f t="shared" si="514"/>
        <v>0</v>
      </c>
      <c r="AZ784" s="30">
        <f t="shared" si="514"/>
        <v>0</v>
      </c>
      <c r="BA784" s="30">
        <f t="shared" si="514"/>
        <v>0</v>
      </c>
      <c r="BB784" s="30">
        <f t="shared" si="514"/>
        <v>0</v>
      </c>
      <c r="BC784" s="30">
        <f t="shared" si="514"/>
        <v>0</v>
      </c>
      <c r="BD784" s="30">
        <f t="shared" si="514"/>
        <v>0</v>
      </c>
      <c r="BE784" s="30">
        <f t="shared" si="514"/>
        <v>0</v>
      </c>
      <c r="BF784" s="30">
        <f t="shared" si="514"/>
        <v>0</v>
      </c>
      <c r="BG784" s="31">
        <f>SUM(F784:BF784)</f>
        <v>0</v>
      </c>
      <c r="BI784" s="9"/>
      <c r="BJ784" s="60"/>
    </row>
    <row r="785" spans="1:62" ht="12.95" customHeight="1" x14ac:dyDescent="0.2">
      <c r="A785" s="405"/>
      <c r="B785" s="372"/>
      <c r="C785" s="360"/>
      <c r="D785" s="364"/>
      <c r="E785" s="65"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515">SUM(F785:BF785)</f>
        <v>0</v>
      </c>
      <c r="BI785" s="9"/>
      <c r="BJ785" s="60"/>
    </row>
    <row r="786" spans="1:62" ht="12.95" customHeight="1" x14ac:dyDescent="0.2">
      <c r="A786" s="405"/>
      <c r="B786" s="372"/>
      <c r="C786" s="360"/>
      <c r="D786" s="365"/>
      <c r="E786" s="65"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515"/>
        <v>0</v>
      </c>
      <c r="BI786" s="9"/>
      <c r="BJ786" s="60"/>
    </row>
    <row r="787" spans="1:62" ht="12.95" customHeight="1" x14ac:dyDescent="0.2">
      <c r="A787" s="405"/>
      <c r="B787" s="372"/>
      <c r="C787" s="361"/>
      <c r="D787" s="366" t="str">
        <f>Parameters!$B$11</f>
        <v>Hosp.</v>
      </c>
      <c r="E787" s="66" t="str">
        <f>Parameters!$B$14</f>
        <v>Total</v>
      </c>
      <c r="F787" s="14">
        <f t="shared" ref="F787:BF787" si="516">F788+F789</f>
        <v>0</v>
      </c>
      <c r="G787" s="14">
        <f t="shared" si="516"/>
        <v>0</v>
      </c>
      <c r="H787" s="14">
        <f t="shared" si="516"/>
        <v>0</v>
      </c>
      <c r="I787" s="14">
        <f t="shared" si="516"/>
        <v>0</v>
      </c>
      <c r="J787" s="14">
        <f t="shared" si="516"/>
        <v>0</v>
      </c>
      <c r="K787" s="14">
        <f t="shared" si="516"/>
        <v>0</v>
      </c>
      <c r="L787" s="14">
        <f t="shared" si="516"/>
        <v>0</v>
      </c>
      <c r="M787" s="14">
        <f t="shared" si="516"/>
        <v>0</v>
      </c>
      <c r="N787" s="14">
        <f t="shared" si="516"/>
        <v>0</v>
      </c>
      <c r="O787" s="14">
        <f t="shared" si="516"/>
        <v>0</v>
      </c>
      <c r="P787" s="14">
        <f t="shared" si="516"/>
        <v>0</v>
      </c>
      <c r="Q787" s="14">
        <f t="shared" si="516"/>
        <v>0</v>
      </c>
      <c r="R787" s="14">
        <f t="shared" si="516"/>
        <v>0</v>
      </c>
      <c r="S787" s="14">
        <f t="shared" si="516"/>
        <v>0</v>
      </c>
      <c r="T787" s="14">
        <f t="shared" si="516"/>
        <v>0</v>
      </c>
      <c r="U787" s="14">
        <f t="shared" si="516"/>
        <v>0</v>
      </c>
      <c r="V787" s="14">
        <f t="shared" si="516"/>
        <v>0</v>
      </c>
      <c r="W787" s="14">
        <f t="shared" si="516"/>
        <v>0</v>
      </c>
      <c r="X787" s="14">
        <f t="shared" si="516"/>
        <v>0</v>
      </c>
      <c r="Y787" s="14">
        <f t="shared" si="516"/>
        <v>0</v>
      </c>
      <c r="Z787" s="14">
        <f t="shared" si="516"/>
        <v>0</v>
      </c>
      <c r="AA787" s="14">
        <f t="shared" si="516"/>
        <v>0</v>
      </c>
      <c r="AB787" s="14">
        <f t="shared" si="516"/>
        <v>0</v>
      </c>
      <c r="AC787" s="14">
        <f t="shared" si="516"/>
        <v>0</v>
      </c>
      <c r="AD787" s="14">
        <f t="shared" si="516"/>
        <v>0</v>
      </c>
      <c r="AE787" s="14">
        <f t="shared" si="516"/>
        <v>0</v>
      </c>
      <c r="AF787" s="14">
        <f t="shared" si="516"/>
        <v>0</v>
      </c>
      <c r="AG787" s="14">
        <f t="shared" si="516"/>
        <v>0</v>
      </c>
      <c r="AH787" s="14">
        <f t="shared" si="516"/>
        <v>0</v>
      </c>
      <c r="AI787" s="14">
        <f t="shared" si="516"/>
        <v>0</v>
      </c>
      <c r="AJ787" s="14">
        <f t="shared" si="516"/>
        <v>0</v>
      </c>
      <c r="AK787" s="14">
        <f t="shared" si="516"/>
        <v>0</v>
      </c>
      <c r="AL787" s="14">
        <f t="shared" si="516"/>
        <v>0</v>
      </c>
      <c r="AM787" s="14">
        <f t="shared" si="516"/>
        <v>0</v>
      </c>
      <c r="AN787" s="14">
        <f t="shared" si="516"/>
        <v>0</v>
      </c>
      <c r="AO787" s="14">
        <f t="shared" si="516"/>
        <v>0</v>
      </c>
      <c r="AP787" s="14">
        <f t="shared" si="516"/>
        <v>0</v>
      </c>
      <c r="AQ787" s="14">
        <f t="shared" si="516"/>
        <v>0</v>
      </c>
      <c r="AR787" s="14">
        <f t="shared" si="516"/>
        <v>0</v>
      </c>
      <c r="AS787" s="14">
        <f t="shared" si="516"/>
        <v>0</v>
      </c>
      <c r="AT787" s="14">
        <f t="shared" si="516"/>
        <v>0</v>
      </c>
      <c r="AU787" s="14">
        <f t="shared" si="516"/>
        <v>0</v>
      </c>
      <c r="AV787" s="14">
        <f t="shared" si="516"/>
        <v>0</v>
      </c>
      <c r="AW787" s="14">
        <f t="shared" si="516"/>
        <v>0</v>
      </c>
      <c r="AX787" s="14">
        <f t="shared" si="516"/>
        <v>0</v>
      </c>
      <c r="AY787" s="14">
        <f t="shared" si="516"/>
        <v>0</v>
      </c>
      <c r="AZ787" s="14">
        <f t="shared" si="516"/>
        <v>0</v>
      </c>
      <c r="BA787" s="14">
        <f t="shared" si="516"/>
        <v>0</v>
      </c>
      <c r="BB787" s="14">
        <f t="shared" si="516"/>
        <v>0</v>
      </c>
      <c r="BC787" s="14">
        <f t="shared" si="516"/>
        <v>0</v>
      </c>
      <c r="BD787" s="14">
        <f t="shared" si="516"/>
        <v>0</v>
      </c>
      <c r="BE787" s="14">
        <f t="shared" si="516"/>
        <v>0</v>
      </c>
      <c r="BF787" s="14">
        <f t="shared" si="516"/>
        <v>0</v>
      </c>
      <c r="BG787" s="29">
        <f t="shared" si="515"/>
        <v>0</v>
      </c>
      <c r="BI787" s="9"/>
      <c r="BJ787" s="60"/>
    </row>
    <row r="788" spans="1:62" ht="12.95" customHeight="1" x14ac:dyDescent="0.2">
      <c r="A788" s="405"/>
      <c r="B788" s="372"/>
      <c r="C788" s="361"/>
      <c r="D788" s="367"/>
      <c r="E788" s="43"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515"/>
        <v>0</v>
      </c>
      <c r="BI788" s="9"/>
      <c r="BJ788" s="60"/>
    </row>
    <row r="789" spans="1:62" ht="12.95" customHeight="1" x14ac:dyDescent="0.2">
      <c r="A789" s="405"/>
      <c r="B789" s="372"/>
      <c r="C789" s="361"/>
      <c r="D789" s="368"/>
      <c r="E789" s="43"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515"/>
        <v>0</v>
      </c>
      <c r="BI789" s="9"/>
      <c r="BJ789" s="60"/>
    </row>
    <row r="790" spans="1:62" ht="12.95" customHeight="1" x14ac:dyDescent="0.2">
      <c r="A790" s="405"/>
      <c r="B790" s="372"/>
      <c r="C790" s="361"/>
      <c r="D790" s="369" t="str">
        <f>Parameters!$B$12</f>
        <v>ICU</v>
      </c>
      <c r="E790" s="66" t="str">
        <f>Parameters!$B$14</f>
        <v>Total</v>
      </c>
      <c r="F790" s="14">
        <f t="shared" ref="F790:BF790" si="517">F791+F792</f>
        <v>0</v>
      </c>
      <c r="G790" s="14">
        <f t="shared" si="517"/>
        <v>0</v>
      </c>
      <c r="H790" s="14">
        <f t="shared" si="517"/>
        <v>0</v>
      </c>
      <c r="I790" s="14">
        <f t="shared" si="517"/>
        <v>0</v>
      </c>
      <c r="J790" s="14">
        <f t="shared" si="517"/>
        <v>0</v>
      </c>
      <c r="K790" s="14">
        <f t="shared" si="517"/>
        <v>0</v>
      </c>
      <c r="L790" s="14">
        <f t="shared" si="517"/>
        <v>0</v>
      </c>
      <c r="M790" s="14">
        <f t="shared" si="517"/>
        <v>0</v>
      </c>
      <c r="N790" s="14">
        <f t="shared" si="517"/>
        <v>0</v>
      </c>
      <c r="O790" s="14">
        <f t="shared" si="517"/>
        <v>0</v>
      </c>
      <c r="P790" s="14">
        <f t="shared" si="517"/>
        <v>0</v>
      </c>
      <c r="Q790" s="14">
        <f t="shared" si="517"/>
        <v>0</v>
      </c>
      <c r="R790" s="14">
        <f t="shared" si="517"/>
        <v>0</v>
      </c>
      <c r="S790" s="14">
        <f t="shared" si="517"/>
        <v>0</v>
      </c>
      <c r="T790" s="14">
        <f t="shared" si="517"/>
        <v>0</v>
      </c>
      <c r="U790" s="14">
        <f t="shared" si="517"/>
        <v>0</v>
      </c>
      <c r="V790" s="14">
        <f t="shared" si="517"/>
        <v>0</v>
      </c>
      <c r="W790" s="14">
        <f t="shared" si="517"/>
        <v>0</v>
      </c>
      <c r="X790" s="14">
        <f t="shared" si="517"/>
        <v>0</v>
      </c>
      <c r="Y790" s="14">
        <f t="shared" si="517"/>
        <v>0</v>
      </c>
      <c r="Z790" s="14">
        <f t="shared" si="517"/>
        <v>0</v>
      </c>
      <c r="AA790" s="14">
        <f t="shared" si="517"/>
        <v>0</v>
      </c>
      <c r="AB790" s="14">
        <f t="shared" si="517"/>
        <v>0</v>
      </c>
      <c r="AC790" s="14">
        <f t="shared" si="517"/>
        <v>0</v>
      </c>
      <c r="AD790" s="14">
        <f t="shared" si="517"/>
        <v>0</v>
      </c>
      <c r="AE790" s="14">
        <f t="shared" si="517"/>
        <v>0</v>
      </c>
      <c r="AF790" s="14">
        <f t="shared" si="517"/>
        <v>0</v>
      </c>
      <c r="AG790" s="14">
        <f t="shared" si="517"/>
        <v>0</v>
      </c>
      <c r="AH790" s="14">
        <f t="shared" si="517"/>
        <v>0</v>
      </c>
      <c r="AI790" s="14">
        <f t="shared" si="517"/>
        <v>0</v>
      </c>
      <c r="AJ790" s="14">
        <f t="shared" si="517"/>
        <v>0</v>
      </c>
      <c r="AK790" s="14">
        <f t="shared" si="517"/>
        <v>0</v>
      </c>
      <c r="AL790" s="14">
        <f t="shared" si="517"/>
        <v>0</v>
      </c>
      <c r="AM790" s="14">
        <f t="shared" si="517"/>
        <v>0</v>
      </c>
      <c r="AN790" s="14">
        <f t="shared" si="517"/>
        <v>0</v>
      </c>
      <c r="AO790" s="14">
        <f t="shared" si="517"/>
        <v>0</v>
      </c>
      <c r="AP790" s="14">
        <f t="shared" si="517"/>
        <v>0</v>
      </c>
      <c r="AQ790" s="14">
        <f t="shared" si="517"/>
        <v>0</v>
      </c>
      <c r="AR790" s="14">
        <f t="shared" si="517"/>
        <v>0</v>
      </c>
      <c r="AS790" s="14">
        <f t="shared" si="517"/>
        <v>0</v>
      </c>
      <c r="AT790" s="14">
        <f t="shared" si="517"/>
        <v>0</v>
      </c>
      <c r="AU790" s="14">
        <f t="shared" si="517"/>
        <v>0</v>
      </c>
      <c r="AV790" s="14">
        <f t="shared" si="517"/>
        <v>0</v>
      </c>
      <c r="AW790" s="14">
        <f t="shared" si="517"/>
        <v>0</v>
      </c>
      <c r="AX790" s="14">
        <f t="shared" si="517"/>
        <v>0</v>
      </c>
      <c r="AY790" s="14">
        <f t="shared" si="517"/>
        <v>0</v>
      </c>
      <c r="AZ790" s="14">
        <f t="shared" si="517"/>
        <v>0</v>
      </c>
      <c r="BA790" s="14">
        <f t="shared" si="517"/>
        <v>0</v>
      </c>
      <c r="BB790" s="14">
        <f t="shared" si="517"/>
        <v>0</v>
      </c>
      <c r="BC790" s="14">
        <f t="shared" si="517"/>
        <v>0</v>
      </c>
      <c r="BD790" s="14">
        <f t="shared" si="517"/>
        <v>0</v>
      </c>
      <c r="BE790" s="14">
        <f t="shared" si="517"/>
        <v>0</v>
      </c>
      <c r="BF790" s="14">
        <f t="shared" si="517"/>
        <v>0</v>
      </c>
      <c r="BG790" s="29">
        <f t="shared" si="515"/>
        <v>0</v>
      </c>
      <c r="BI790" s="9"/>
      <c r="BJ790" s="60"/>
    </row>
    <row r="791" spans="1:62" ht="12.95" customHeight="1" x14ac:dyDescent="0.2">
      <c r="A791" s="405"/>
      <c r="B791" s="372"/>
      <c r="C791" s="361"/>
      <c r="D791" s="367"/>
      <c r="E791" s="43"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515"/>
        <v>0</v>
      </c>
      <c r="BI791" s="9"/>
      <c r="BJ791" s="60"/>
    </row>
    <row r="792" spans="1:62" ht="12.95" customHeight="1" x14ac:dyDescent="0.2">
      <c r="A792" s="405"/>
      <c r="B792" s="372"/>
      <c r="C792" s="361"/>
      <c r="D792" s="368"/>
      <c r="E792" s="43"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515"/>
        <v>0</v>
      </c>
      <c r="BI792" s="9"/>
      <c r="BJ792" s="60"/>
    </row>
    <row r="793" spans="1:62" ht="12.95" customHeight="1" x14ac:dyDescent="0.2">
      <c r="A793" s="405"/>
      <c r="B793" s="372"/>
      <c r="C793" s="361"/>
      <c r="D793" s="369" t="str">
        <f>Parameters!$B$13</f>
        <v>Death</v>
      </c>
      <c r="E793" s="66" t="str">
        <f>Parameters!$B$14</f>
        <v>Total</v>
      </c>
      <c r="F793" s="14">
        <f t="shared" ref="F793:BF793" si="518">F794+F795</f>
        <v>0</v>
      </c>
      <c r="G793" s="14">
        <f t="shared" si="518"/>
        <v>0</v>
      </c>
      <c r="H793" s="14">
        <f t="shared" si="518"/>
        <v>0</v>
      </c>
      <c r="I793" s="14">
        <f t="shared" si="518"/>
        <v>0</v>
      </c>
      <c r="J793" s="14">
        <f t="shared" si="518"/>
        <v>0</v>
      </c>
      <c r="K793" s="14">
        <f t="shared" si="518"/>
        <v>0</v>
      </c>
      <c r="L793" s="14">
        <f t="shared" si="518"/>
        <v>0</v>
      </c>
      <c r="M793" s="14">
        <f t="shared" si="518"/>
        <v>0</v>
      </c>
      <c r="N793" s="14">
        <f t="shared" si="518"/>
        <v>0</v>
      </c>
      <c r="O793" s="14">
        <f t="shared" si="518"/>
        <v>0</v>
      </c>
      <c r="P793" s="14">
        <f t="shared" si="518"/>
        <v>0</v>
      </c>
      <c r="Q793" s="14">
        <f t="shared" si="518"/>
        <v>0</v>
      </c>
      <c r="R793" s="14">
        <f t="shared" si="518"/>
        <v>0</v>
      </c>
      <c r="S793" s="14">
        <f t="shared" si="518"/>
        <v>0</v>
      </c>
      <c r="T793" s="14">
        <f t="shared" si="518"/>
        <v>0</v>
      </c>
      <c r="U793" s="14">
        <f t="shared" si="518"/>
        <v>0</v>
      </c>
      <c r="V793" s="14">
        <f t="shared" si="518"/>
        <v>0</v>
      </c>
      <c r="W793" s="14">
        <f t="shared" si="518"/>
        <v>0</v>
      </c>
      <c r="X793" s="14">
        <f t="shared" si="518"/>
        <v>0</v>
      </c>
      <c r="Y793" s="14">
        <f t="shared" si="518"/>
        <v>0</v>
      </c>
      <c r="Z793" s="14">
        <f t="shared" si="518"/>
        <v>0</v>
      </c>
      <c r="AA793" s="14">
        <f t="shared" si="518"/>
        <v>0</v>
      </c>
      <c r="AB793" s="14">
        <f t="shared" si="518"/>
        <v>0</v>
      </c>
      <c r="AC793" s="14">
        <f t="shared" si="518"/>
        <v>0</v>
      </c>
      <c r="AD793" s="14">
        <f t="shared" si="518"/>
        <v>0</v>
      </c>
      <c r="AE793" s="14">
        <f t="shared" si="518"/>
        <v>0</v>
      </c>
      <c r="AF793" s="14">
        <f t="shared" si="518"/>
        <v>0</v>
      </c>
      <c r="AG793" s="14">
        <f t="shared" si="518"/>
        <v>0</v>
      </c>
      <c r="AH793" s="14">
        <f t="shared" si="518"/>
        <v>0</v>
      </c>
      <c r="AI793" s="14">
        <f t="shared" si="518"/>
        <v>0</v>
      </c>
      <c r="AJ793" s="14">
        <f t="shared" si="518"/>
        <v>0</v>
      </c>
      <c r="AK793" s="14">
        <f t="shared" si="518"/>
        <v>0</v>
      </c>
      <c r="AL793" s="14">
        <f t="shared" si="518"/>
        <v>0</v>
      </c>
      <c r="AM793" s="14">
        <f t="shared" si="518"/>
        <v>0</v>
      </c>
      <c r="AN793" s="14">
        <f t="shared" si="518"/>
        <v>0</v>
      </c>
      <c r="AO793" s="14">
        <f t="shared" si="518"/>
        <v>0</v>
      </c>
      <c r="AP793" s="14">
        <f t="shared" si="518"/>
        <v>0</v>
      </c>
      <c r="AQ793" s="14">
        <f t="shared" si="518"/>
        <v>0</v>
      </c>
      <c r="AR793" s="14">
        <f t="shared" si="518"/>
        <v>0</v>
      </c>
      <c r="AS793" s="14">
        <f t="shared" si="518"/>
        <v>0</v>
      </c>
      <c r="AT793" s="14">
        <f t="shared" si="518"/>
        <v>0</v>
      </c>
      <c r="AU793" s="14">
        <f t="shared" si="518"/>
        <v>0</v>
      </c>
      <c r="AV793" s="14">
        <f t="shared" si="518"/>
        <v>0</v>
      </c>
      <c r="AW793" s="14">
        <f t="shared" si="518"/>
        <v>0</v>
      </c>
      <c r="AX793" s="14">
        <f t="shared" si="518"/>
        <v>0</v>
      </c>
      <c r="AY793" s="14">
        <f t="shared" si="518"/>
        <v>0</v>
      </c>
      <c r="AZ793" s="14">
        <f t="shared" si="518"/>
        <v>0</v>
      </c>
      <c r="BA793" s="14">
        <f t="shared" si="518"/>
        <v>0</v>
      </c>
      <c r="BB793" s="14">
        <f t="shared" si="518"/>
        <v>0</v>
      </c>
      <c r="BC793" s="14">
        <f t="shared" si="518"/>
        <v>0</v>
      </c>
      <c r="BD793" s="14">
        <f t="shared" si="518"/>
        <v>0</v>
      </c>
      <c r="BE793" s="14">
        <f t="shared" si="518"/>
        <v>0</v>
      </c>
      <c r="BF793" s="14">
        <f t="shared" si="518"/>
        <v>0</v>
      </c>
      <c r="BG793" s="29">
        <f t="shared" si="515"/>
        <v>0</v>
      </c>
    </row>
    <row r="794" spans="1:62" ht="12.95" customHeight="1" x14ac:dyDescent="0.2">
      <c r="A794" s="405"/>
      <c r="B794" s="372"/>
      <c r="C794" s="361"/>
      <c r="D794" s="367"/>
      <c r="E794" s="43"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515"/>
        <v>0</v>
      </c>
    </row>
    <row r="795" spans="1:62" ht="12.95" customHeight="1" thickBot="1" x14ac:dyDescent="0.25">
      <c r="A795" s="405"/>
      <c r="B795" s="372"/>
      <c r="C795" s="362"/>
      <c r="D795" s="370"/>
      <c r="E795" s="43"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405"/>
      <c r="B796" s="372"/>
      <c r="C796" s="359" t="str">
        <f>Parameters!$C$8</f>
        <v>15 to 49</v>
      </c>
      <c r="D796" s="363" t="str">
        <f>Parameters!$B$10</f>
        <v>Fever</v>
      </c>
      <c r="E796" s="64" t="str">
        <f>Parameters!$B$14</f>
        <v>Total</v>
      </c>
      <c r="F796" s="30">
        <f>F797+F798</f>
        <v>0</v>
      </c>
      <c r="G796" s="30">
        <f t="shared" ref="G796:BF796" si="519">G797+G798</f>
        <v>0</v>
      </c>
      <c r="H796" s="30">
        <f t="shared" si="519"/>
        <v>0</v>
      </c>
      <c r="I796" s="30">
        <f t="shared" si="519"/>
        <v>0</v>
      </c>
      <c r="J796" s="30">
        <f t="shared" si="519"/>
        <v>0</v>
      </c>
      <c r="K796" s="30">
        <f t="shared" si="519"/>
        <v>0</v>
      </c>
      <c r="L796" s="30">
        <f t="shared" si="519"/>
        <v>0</v>
      </c>
      <c r="M796" s="30">
        <f t="shared" si="519"/>
        <v>0</v>
      </c>
      <c r="N796" s="30">
        <f t="shared" si="519"/>
        <v>0</v>
      </c>
      <c r="O796" s="30">
        <f t="shared" si="519"/>
        <v>0</v>
      </c>
      <c r="P796" s="30">
        <f t="shared" si="519"/>
        <v>0</v>
      </c>
      <c r="Q796" s="30">
        <f t="shared" si="519"/>
        <v>0</v>
      </c>
      <c r="R796" s="30">
        <f t="shared" si="519"/>
        <v>0</v>
      </c>
      <c r="S796" s="30">
        <f t="shared" si="519"/>
        <v>0</v>
      </c>
      <c r="T796" s="30">
        <f t="shared" si="519"/>
        <v>0</v>
      </c>
      <c r="U796" s="30">
        <f t="shared" si="519"/>
        <v>0</v>
      </c>
      <c r="V796" s="30">
        <f t="shared" si="519"/>
        <v>0</v>
      </c>
      <c r="W796" s="30">
        <f t="shared" si="519"/>
        <v>0</v>
      </c>
      <c r="X796" s="30">
        <f t="shared" si="519"/>
        <v>0</v>
      </c>
      <c r="Y796" s="30">
        <f t="shared" si="519"/>
        <v>0</v>
      </c>
      <c r="Z796" s="30">
        <f t="shared" si="519"/>
        <v>0</v>
      </c>
      <c r="AA796" s="30">
        <f t="shared" si="519"/>
        <v>0</v>
      </c>
      <c r="AB796" s="30">
        <f t="shared" si="519"/>
        <v>0</v>
      </c>
      <c r="AC796" s="30">
        <f t="shared" si="519"/>
        <v>0</v>
      </c>
      <c r="AD796" s="30">
        <f t="shared" si="519"/>
        <v>0</v>
      </c>
      <c r="AE796" s="30">
        <f t="shared" si="519"/>
        <v>0</v>
      </c>
      <c r="AF796" s="30">
        <f t="shared" si="519"/>
        <v>0</v>
      </c>
      <c r="AG796" s="30">
        <f t="shared" si="519"/>
        <v>0</v>
      </c>
      <c r="AH796" s="30">
        <f t="shared" si="519"/>
        <v>0</v>
      </c>
      <c r="AI796" s="30">
        <f t="shared" si="519"/>
        <v>0</v>
      </c>
      <c r="AJ796" s="30">
        <f t="shared" si="519"/>
        <v>0</v>
      </c>
      <c r="AK796" s="30">
        <f t="shared" si="519"/>
        <v>0</v>
      </c>
      <c r="AL796" s="30">
        <f t="shared" si="519"/>
        <v>0</v>
      </c>
      <c r="AM796" s="30">
        <f t="shared" si="519"/>
        <v>0</v>
      </c>
      <c r="AN796" s="30">
        <f t="shared" si="519"/>
        <v>0</v>
      </c>
      <c r="AO796" s="30">
        <f t="shared" si="519"/>
        <v>0</v>
      </c>
      <c r="AP796" s="30">
        <f t="shared" si="519"/>
        <v>0</v>
      </c>
      <c r="AQ796" s="30">
        <f t="shared" si="519"/>
        <v>0</v>
      </c>
      <c r="AR796" s="30">
        <f t="shared" si="519"/>
        <v>0</v>
      </c>
      <c r="AS796" s="30">
        <f t="shared" si="519"/>
        <v>0</v>
      </c>
      <c r="AT796" s="30">
        <f t="shared" si="519"/>
        <v>0</v>
      </c>
      <c r="AU796" s="30">
        <f t="shared" si="519"/>
        <v>0</v>
      </c>
      <c r="AV796" s="30">
        <f t="shared" si="519"/>
        <v>0</v>
      </c>
      <c r="AW796" s="30">
        <f t="shared" si="519"/>
        <v>0</v>
      </c>
      <c r="AX796" s="30">
        <f t="shared" si="519"/>
        <v>0</v>
      </c>
      <c r="AY796" s="30">
        <f t="shared" si="519"/>
        <v>0</v>
      </c>
      <c r="AZ796" s="30">
        <f t="shared" si="519"/>
        <v>0</v>
      </c>
      <c r="BA796" s="30">
        <f t="shared" si="519"/>
        <v>0</v>
      </c>
      <c r="BB796" s="30">
        <f t="shared" si="519"/>
        <v>0</v>
      </c>
      <c r="BC796" s="30">
        <f t="shared" si="519"/>
        <v>0</v>
      </c>
      <c r="BD796" s="30">
        <f t="shared" si="519"/>
        <v>0</v>
      </c>
      <c r="BE796" s="30">
        <f t="shared" si="519"/>
        <v>0</v>
      </c>
      <c r="BF796" s="30">
        <f t="shared" si="519"/>
        <v>0</v>
      </c>
      <c r="BG796" s="31">
        <f>SUM(F796:BF796)</f>
        <v>0</v>
      </c>
      <c r="BI796" s="9"/>
      <c r="BJ796" s="60"/>
    </row>
    <row r="797" spans="1:62" ht="12.95" customHeight="1" x14ac:dyDescent="0.2">
      <c r="A797" s="405"/>
      <c r="B797" s="372"/>
      <c r="C797" s="360"/>
      <c r="D797" s="364"/>
      <c r="E797" s="65"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20">SUM(F797:BF797)</f>
        <v>0</v>
      </c>
      <c r="BI797" s="9"/>
      <c r="BJ797" s="60"/>
    </row>
    <row r="798" spans="1:62" ht="12.95" customHeight="1" x14ac:dyDescent="0.2">
      <c r="A798" s="405"/>
      <c r="B798" s="372"/>
      <c r="C798" s="360"/>
      <c r="D798" s="365"/>
      <c r="E798" s="65"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20"/>
        <v>0</v>
      </c>
      <c r="BI798" s="9"/>
      <c r="BJ798" s="60"/>
    </row>
    <row r="799" spans="1:62" ht="12.95" customHeight="1" x14ac:dyDescent="0.2">
      <c r="A799" s="405"/>
      <c r="B799" s="372"/>
      <c r="C799" s="361"/>
      <c r="D799" s="366" t="str">
        <f>Parameters!$B$11</f>
        <v>Hosp.</v>
      </c>
      <c r="E799" s="66" t="str">
        <f>Parameters!$B$14</f>
        <v>Total</v>
      </c>
      <c r="F799" s="14">
        <f t="shared" ref="F799:BF799" si="521">F800+F801</f>
        <v>0</v>
      </c>
      <c r="G799" s="14">
        <f t="shared" si="521"/>
        <v>0</v>
      </c>
      <c r="H799" s="14">
        <f t="shared" si="521"/>
        <v>0</v>
      </c>
      <c r="I799" s="14">
        <f t="shared" si="521"/>
        <v>0</v>
      </c>
      <c r="J799" s="14">
        <f t="shared" si="521"/>
        <v>0</v>
      </c>
      <c r="K799" s="14">
        <f t="shared" si="521"/>
        <v>0</v>
      </c>
      <c r="L799" s="14">
        <f t="shared" si="521"/>
        <v>0</v>
      </c>
      <c r="M799" s="14">
        <f t="shared" si="521"/>
        <v>0</v>
      </c>
      <c r="N799" s="14">
        <f t="shared" si="521"/>
        <v>0</v>
      </c>
      <c r="O799" s="14">
        <f t="shared" si="521"/>
        <v>0</v>
      </c>
      <c r="P799" s="14">
        <f t="shared" si="521"/>
        <v>0</v>
      </c>
      <c r="Q799" s="14">
        <f t="shared" si="521"/>
        <v>0</v>
      </c>
      <c r="R799" s="14">
        <f t="shared" si="521"/>
        <v>0</v>
      </c>
      <c r="S799" s="14">
        <f t="shared" si="521"/>
        <v>0</v>
      </c>
      <c r="T799" s="14">
        <f t="shared" si="521"/>
        <v>0</v>
      </c>
      <c r="U799" s="14">
        <f t="shared" si="521"/>
        <v>0</v>
      </c>
      <c r="V799" s="14">
        <f t="shared" si="521"/>
        <v>0</v>
      </c>
      <c r="W799" s="14">
        <f t="shared" si="521"/>
        <v>0</v>
      </c>
      <c r="X799" s="14">
        <f t="shared" si="521"/>
        <v>0</v>
      </c>
      <c r="Y799" s="14">
        <f t="shared" si="521"/>
        <v>0</v>
      </c>
      <c r="Z799" s="14">
        <f t="shared" si="521"/>
        <v>0</v>
      </c>
      <c r="AA799" s="14">
        <f t="shared" si="521"/>
        <v>0</v>
      </c>
      <c r="AB799" s="14">
        <f t="shared" si="521"/>
        <v>0</v>
      </c>
      <c r="AC799" s="14">
        <f t="shared" si="521"/>
        <v>0</v>
      </c>
      <c r="AD799" s="14">
        <f t="shared" si="521"/>
        <v>0</v>
      </c>
      <c r="AE799" s="14">
        <f t="shared" si="521"/>
        <v>0</v>
      </c>
      <c r="AF799" s="14">
        <f t="shared" si="521"/>
        <v>0</v>
      </c>
      <c r="AG799" s="14">
        <f t="shared" si="521"/>
        <v>0</v>
      </c>
      <c r="AH799" s="14">
        <f t="shared" si="521"/>
        <v>0</v>
      </c>
      <c r="AI799" s="14">
        <f t="shared" si="521"/>
        <v>0</v>
      </c>
      <c r="AJ799" s="14">
        <f t="shared" si="521"/>
        <v>0</v>
      </c>
      <c r="AK799" s="14">
        <f t="shared" si="521"/>
        <v>0</v>
      </c>
      <c r="AL799" s="14">
        <f t="shared" si="521"/>
        <v>0</v>
      </c>
      <c r="AM799" s="14">
        <f t="shared" si="521"/>
        <v>0</v>
      </c>
      <c r="AN799" s="14">
        <f t="shared" si="521"/>
        <v>0</v>
      </c>
      <c r="AO799" s="14">
        <f t="shared" si="521"/>
        <v>0</v>
      </c>
      <c r="AP799" s="14">
        <f t="shared" si="521"/>
        <v>0</v>
      </c>
      <c r="AQ799" s="14">
        <f t="shared" si="521"/>
        <v>0</v>
      </c>
      <c r="AR799" s="14">
        <f t="shared" si="521"/>
        <v>0</v>
      </c>
      <c r="AS799" s="14">
        <f t="shared" si="521"/>
        <v>0</v>
      </c>
      <c r="AT799" s="14">
        <f t="shared" si="521"/>
        <v>0</v>
      </c>
      <c r="AU799" s="14">
        <f t="shared" si="521"/>
        <v>0</v>
      </c>
      <c r="AV799" s="14">
        <f t="shared" si="521"/>
        <v>0</v>
      </c>
      <c r="AW799" s="14">
        <f t="shared" si="521"/>
        <v>0</v>
      </c>
      <c r="AX799" s="14">
        <f t="shared" si="521"/>
        <v>0</v>
      </c>
      <c r="AY799" s="14">
        <f t="shared" si="521"/>
        <v>0</v>
      </c>
      <c r="AZ799" s="14">
        <f t="shared" si="521"/>
        <v>0</v>
      </c>
      <c r="BA799" s="14">
        <f t="shared" si="521"/>
        <v>0</v>
      </c>
      <c r="BB799" s="14">
        <f t="shared" si="521"/>
        <v>0</v>
      </c>
      <c r="BC799" s="14">
        <f t="shared" si="521"/>
        <v>0</v>
      </c>
      <c r="BD799" s="14">
        <f t="shared" si="521"/>
        <v>0</v>
      </c>
      <c r="BE799" s="14">
        <f t="shared" si="521"/>
        <v>0</v>
      </c>
      <c r="BF799" s="14">
        <f t="shared" si="521"/>
        <v>0</v>
      </c>
      <c r="BG799" s="29">
        <f t="shared" si="520"/>
        <v>0</v>
      </c>
      <c r="BI799" s="9"/>
      <c r="BJ799" s="60"/>
    </row>
    <row r="800" spans="1:62" ht="12.95" customHeight="1" x14ac:dyDescent="0.2">
      <c r="A800" s="405"/>
      <c r="B800" s="372"/>
      <c r="C800" s="361"/>
      <c r="D800" s="367"/>
      <c r="E800" s="43"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20"/>
        <v>0</v>
      </c>
      <c r="BI800" s="9"/>
      <c r="BJ800" s="60"/>
    </row>
    <row r="801" spans="1:62" ht="12.95" customHeight="1" x14ac:dyDescent="0.2">
      <c r="A801" s="405"/>
      <c r="B801" s="372"/>
      <c r="C801" s="361"/>
      <c r="D801" s="368"/>
      <c r="E801" s="43"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20"/>
        <v>0</v>
      </c>
      <c r="BI801" s="9"/>
      <c r="BJ801" s="60"/>
    </row>
    <row r="802" spans="1:62" ht="12.95" customHeight="1" x14ac:dyDescent="0.2">
      <c r="A802" s="405"/>
      <c r="B802" s="372"/>
      <c r="C802" s="361"/>
      <c r="D802" s="369" t="str">
        <f>Parameters!$B$12</f>
        <v>ICU</v>
      </c>
      <c r="E802" s="66" t="str">
        <f>Parameters!$B$14</f>
        <v>Total</v>
      </c>
      <c r="F802" s="14">
        <f t="shared" ref="F802:BF802" si="522">F803+F804</f>
        <v>0</v>
      </c>
      <c r="G802" s="14">
        <f t="shared" si="522"/>
        <v>0</v>
      </c>
      <c r="H802" s="14">
        <f t="shared" si="522"/>
        <v>0</v>
      </c>
      <c r="I802" s="14">
        <f t="shared" si="522"/>
        <v>0</v>
      </c>
      <c r="J802" s="14">
        <f t="shared" si="522"/>
        <v>0</v>
      </c>
      <c r="K802" s="14">
        <f t="shared" si="522"/>
        <v>0</v>
      </c>
      <c r="L802" s="14">
        <f t="shared" si="522"/>
        <v>0</v>
      </c>
      <c r="M802" s="14">
        <f t="shared" si="522"/>
        <v>0</v>
      </c>
      <c r="N802" s="14">
        <f t="shared" si="522"/>
        <v>0</v>
      </c>
      <c r="O802" s="14">
        <f t="shared" si="522"/>
        <v>0</v>
      </c>
      <c r="P802" s="14">
        <f t="shared" si="522"/>
        <v>0</v>
      </c>
      <c r="Q802" s="14">
        <f t="shared" si="522"/>
        <v>0</v>
      </c>
      <c r="R802" s="14">
        <f t="shared" si="522"/>
        <v>0</v>
      </c>
      <c r="S802" s="14">
        <f t="shared" si="522"/>
        <v>0</v>
      </c>
      <c r="T802" s="14">
        <f t="shared" si="522"/>
        <v>0</v>
      </c>
      <c r="U802" s="14">
        <f t="shared" si="522"/>
        <v>0</v>
      </c>
      <c r="V802" s="14">
        <f t="shared" si="522"/>
        <v>0</v>
      </c>
      <c r="W802" s="14">
        <f t="shared" si="522"/>
        <v>0</v>
      </c>
      <c r="X802" s="14">
        <f t="shared" si="522"/>
        <v>0</v>
      </c>
      <c r="Y802" s="14">
        <f t="shared" si="522"/>
        <v>0</v>
      </c>
      <c r="Z802" s="14">
        <f t="shared" si="522"/>
        <v>0</v>
      </c>
      <c r="AA802" s="14">
        <f t="shared" si="522"/>
        <v>0</v>
      </c>
      <c r="AB802" s="14">
        <f t="shared" si="522"/>
        <v>0</v>
      </c>
      <c r="AC802" s="14">
        <f t="shared" si="522"/>
        <v>0</v>
      </c>
      <c r="AD802" s="14">
        <f t="shared" si="522"/>
        <v>0</v>
      </c>
      <c r="AE802" s="14">
        <f t="shared" si="522"/>
        <v>0</v>
      </c>
      <c r="AF802" s="14">
        <f t="shared" si="522"/>
        <v>0</v>
      </c>
      <c r="AG802" s="14">
        <f t="shared" si="522"/>
        <v>0</v>
      </c>
      <c r="AH802" s="14">
        <f t="shared" si="522"/>
        <v>0</v>
      </c>
      <c r="AI802" s="14">
        <f t="shared" si="522"/>
        <v>0</v>
      </c>
      <c r="AJ802" s="14">
        <f t="shared" si="522"/>
        <v>0</v>
      </c>
      <c r="AK802" s="14">
        <f t="shared" si="522"/>
        <v>0</v>
      </c>
      <c r="AL802" s="14">
        <f t="shared" si="522"/>
        <v>0</v>
      </c>
      <c r="AM802" s="14">
        <f t="shared" si="522"/>
        <v>0</v>
      </c>
      <c r="AN802" s="14">
        <f t="shared" si="522"/>
        <v>0</v>
      </c>
      <c r="AO802" s="14">
        <f t="shared" si="522"/>
        <v>0</v>
      </c>
      <c r="AP802" s="14">
        <f t="shared" si="522"/>
        <v>0</v>
      </c>
      <c r="AQ802" s="14">
        <f t="shared" si="522"/>
        <v>0</v>
      </c>
      <c r="AR802" s="14">
        <f t="shared" si="522"/>
        <v>0</v>
      </c>
      <c r="AS802" s="14">
        <f t="shared" si="522"/>
        <v>0</v>
      </c>
      <c r="AT802" s="14">
        <f t="shared" si="522"/>
        <v>0</v>
      </c>
      <c r="AU802" s="14">
        <f t="shared" si="522"/>
        <v>0</v>
      </c>
      <c r="AV802" s="14">
        <f t="shared" si="522"/>
        <v>0</v>
      </c>
      <c r="AW802" s="14">
        <f t="shared" si="522"/>
        <v>0</v>
      </c>
      <c r="AX802" s="14">
        <f t="shared" si="522"/>
        <v>0</v>
      </c>
      <c r="AY802" s="14">
        <f t="shared" si="522"/>
        <v>0</v>
      </c>
      <c r="AZ802" s="14">
        <f t="shared" si="522"/>
        <v>0</v>
      </c>
      <c r="BA802" s="14">
        <f t="shared" si="522"/>
        <v>0</v>
      </c>
      <c r="BB802" s="14">
        <f t="shared" si="522"/>
        <v>0</v>
      </c>
      <c r="BC802" s="14">
        <f t="shared" si="522"/>
        <v>0</v>
      </c>
      <c r="BD802" s="14">
        <f t="shared" si="522"/>
        <v>0</v>
      </c>
      <c r="BE802" s="14">
        <f t="shared" si="522"/>
        <v>0</v>
      </c>
      <c r="BF802" s="14">
        <f t="shared" si="522"/>
        <v>0</v>
      </c>
      <c r="BG802" s="29">
        <f t="shared" si="520"/>
        <v>0</v>
      </c>
      <c r="BI802" s="9"/>
      <c r="BJ802" s="60"/>
    </row>
    <row r="803" spans="1:62" ht="12.95" customHeight="1" x14ac:dyDescent="0.2">
      <c r="A803" s="405"/>
      <c r="B803" s="372"/>
      <c r="C803" s="361"/>
      <c r="D803" s="367"/>
      <c r="E803" s="43"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20"/>
        <v>0</v>
      </c>
      <c r="BI803" s="9"/>
      <c r="BJ803" s="60"/>
    </row>
    <row r="804" spans="1:62" ht="12.95" customHeight="1" x14ac:dyDescent="0.2">
      <c r="A804" s="405"/>
      <c r="B804" s="372"/>
      <c r="C804" s="361"/>
      <c r="D804" s="368"/>
      <c r="E804" s="43"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20"/>
        <v>0</v>
      </c>
      <c r="BI804" s="9"/>
      <c r="BJ804" s="60"/>
    </row>
    <row r="805" spans="1:62" ht="12.95" customHeight="1" x14ac:dyDescent="0.2">
      <c r="A805" s="405"/>
      <c r="B805" s="372"/>
      <c r="C805" s="361"/>
      <c r="D805" s="369" t="str">
        <f>Parameters!$B$13</f>
        <v>Death</v>
      </c>
      <c r="E805" s="66" t="str">
        <f>Parameters!$B$14</f>
        <v>Total</v>
      </c>
      <c r="F805" s="14">
        <f t="shared" ref="F805:BF805" si="523">F806+F807</f>
        <v>0</v>
      </c>
      <c r="G805" s="14">
        <f t="shared" si="523"/>
        <v>0</v>
      </c>
      <c r="H805" s="14">
        <f t="shared" si="523"/>
        <v>0</v>
      </c>
      <c r="I805" s="14">
        <f t="shared" si="523"/>
        <v>0</v>
      </c>
      <c r="J805" s="14">
        <f t="shared" si="523"/>
        <v>0</v>
      </c>
      <c r="K805" s="14">
        <f t="shared" si="523"/>
        <v>0</v>
      </c>
      <c r="L805" s="14">
        <f t="shared" si="523"/>
        <v>0</v>
      </c>
      <c r="M805" s="14">
        <f t="shared" si="523"/>
        <v>0</v>
      </c>
      <c r="N805" s="14">
        <f t="shared" si="523"/>
        <v>0</v>
      </c>
      <c r="O805" s="14">
        <f t="shared" si="523"/>
        <v>0</v>
      </c>
      <c r="P805" s="14">
        <f t="shared" si="523"/>
        <v>0</v>
      </c>
      <c r="Q805" s="14">
        <f t="shared" si="523"/>
        <v>0</v>
      </c>
      <c r="R805" s="14">
        <f t="shared" si="523"/>
        <v>0</v>
      </c>
      <c r="S805" s="14">
        <f t="shared" si="523"/>
        <v>0</v>
      </c>
      <c r="T805" s="14">
        <f t="shared" si="523"/>
        <v>0</v>
      </c>
      <c r="U805" s="14">
        <f t="shared" si="523"/>
        <v>0</v>
      </c>
      <c r="V805" s="14">
        <f t="shared" si="523"/>
        <v>0</v>
      </c>
      <c r="W805" s="14">
        <f t="shared" si="523"/>
        <v>0</v>
      </c>
      <c r="X805" s="14">
        <f t="shared" si="523"/>
        <v>0</v>
      </c>
      <c r="Y805" s="14">
        <f t="shared" si="523"/>
        <v>0</v>
      </c>
      <c r="Z805" s="14">
        <f t="shared" si="523"/>
        <v>0</v>
      </c>
      <c r="AA805" s="14">
        <f t="shared" si="523"/>
        <v>0</v>
      </c>
      <c r="AB805" s="14">
        <f t="shared" si="523"/>
        <v>0</v>
      </c>
      <c r="AC805" s="14">
        <f t="shared" si="523"/>
        <v>0</v>
      </c>
      <c r="AD805" s="14">
        <f t="shared" si="523"/>
        <v>0</v>
      </c>
      <c r="AE805" s="14">
        <f t="shared" si="523"/>
        <v>0</v>
      </c>
      <c r="AF805" s="14">
        <f t="shared" si="523"/>
        <v>0</v>
      </c>
      <c r="AG805" s="14">
        <f t="shared" si="523"/>
        <v>0</v>
      </c>
      <c r="AH805" s="14">
        <f t="shared" si="523"/>
        <v>0</v>
      </c>
      <c r="AI805" s="14">
        <f t="shared" si="523"/>
        <v>0</v>
      </c>
      <c r="AJ805" s="14">
        <f t="shared" si="523"/>
        <v>0</v>
      </c>
      <c r="AK805" s="14">
        <f t="shared" si="523"/>
        <v>0</v>
      </c>
      <c r="AL805" s="14">
        <f t="shared" si="523"/>
        <v>0</v>
      </c>
      <c r="AM805" s="14">
        <f t="shared" si="523"/>
        <v>0</v>
      </c>
      <c r="AN805" s="14">
        <f t="shared" si="523"/>
        <v>0</v>
      </c>
      <c r="AO805" s="14">
        <f t="shared" si="523"/>
        <v>0</v>
      </c>
      <c r="AP805" s="14">
        <f t="shared" si="523"/>
        <v>0</v>
      </c>
      <c r="AQ805" s="14">
        <f t="shared" si="523"/>
        <v>0</v>
      </c>
      <c r="AR805" s="14">
        <f t="shared" si="523"/>
        <v>0</v>
      </c>
      <c r="AS805" s="14">
        <f t="shared" si="523"/>
        <v>0</v>
      </c>
      <c r="AT805" s="14">
        <f t="shared" si="523"/>
        <v>0</v>
      </c>
      <c r="AU805" s="14">
        <f t="shared" si="523"/>
        <v>0</v>
      </c>
      <c r="AV805" s="14">
        <f t="shared" si="523"/>
        <v>0</v>
      </c>
      <c r="AW805" s="14">
        <f t="shared" si="523"/>
        <v>0</v>
      </c>
      <c r="AX805" s="14">
        <f t="shared" si="523"/>
        <v>0</v>
      </c>
      <c r="AY805" s="14">
        <f t="shared" si="523"/>
        <v>0</v>
      </c>
      <c r="AZ805" s="14">
        <f t="shared" si="523"/>
        <v>0</v>
      </c>
      <c r="BA805" s="14">
        <f t="shared" si="523"/>
        <v>0</v>
      </c>
      <c r="BB805" s="14">
        <f t="shared" si="523"/>
        <v>0</v>
      </c>
      <c r="BC805" s="14">
        <f t="shared" si="523"/>
        <v>0</v>
      </c>
      <c r="BD805" s="14">
        <f t="shared" si="523"/>
        <v>0</v>
      </c>
      <c r="BE805" s="14">
        <f t="shared" si="523"/>
        <v>0</v>
      </c>
      <c r="BF805" s="14">
        <f t="shared" si="523"/>
        <v>0</v>
      </c>
      <c r="BG805" s="29">
        <f t="shared" si="520"/>
        <v>0</v>
      </c>
    </row>
    <row r="806" spans="1:62" ht="12.95" customHeight="1" x14ac:dyDescent="0.2">
      <c r="A806" s="405"/>
      <c r="B806" s="372"/>
      <c r="C806" s="361"/>
      <c r="D806" s="367"/>
      <c r="E806" s="43"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20"/>
        <v>0</v>
      </c>
    </row>
    <row r="807" spans="1:62" ht="12.95" customHeight="1" thickBot="1" x14ac:dyDescent="0.25">
      <c r="A807" s="405"/>
      <c r="B807" s="372"/>
      <c r="C807" s="362"/>
      <c r="D807" s="370"/>
      <c r="E807" s="43"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row>
    <row r="808" spans="1:62" ht="12.95" customHeight="1" x14ac:dyDescent="0.2">
      <c r="A808" s="405"/>
      <c r="B808" s="372"/>
      <c r="C808" s="359" t="str">
        <f>Parameters!$C$9</f>
        <v>50 to 59</v>
      </c>
      <c r="D808" s="363" t="str">
        <f>Parameters!$B$10</f>
        <v>Fever</v>
      </c>
      <c r="E808" s="64" t="str">
        <f>Parameters!$B$14</f>
        <v>Total</v>
      </c>
      <c r="F808" s="30">
        <f>F809+F810</f>
        <v>0</v>
      </c>
      <c r="G808" s="30">
        <f t="shared" ref="G808:BF808" si="524">G809+G810</f>
        <v>0</v>
      </c>
      <c r="H808" s="30">
        <f t="shared" si="524"/>
        <v>0</v>
      </c>
      <c r="I808" s="30">
        <f t="shared" si="524"/>
        <v>0</v>
      </c>
      <c r="J808" s="30">
        <f t="shared" si="524"/>
        <v>0</v>
      </c>
      <c r="K808" s="30">
        <f t="shared" si="524"/>
        <v>0</v>
      </c>
      <c r="L808" s="30">
        <f t="shared" si="524"/>
        <v>0</v>
      </c>
      <c r="M808" s="30">
        <f t="shared" si="524"/>
        <v>0</v>
      </c>
      <c r="N808" s="30">
        <f t="shared" si="524"/>
        <v>0</v>
      </c>
      <c r="O808" s="30">
        <f t="shared" si="524"/>
        <v>0</v>
      </c>
      <c r="P808" s="30">
        <f t="shared" si="524"/>
        <v>0</v>
      </c>
      <c r="Q808" s="30">
        <f t="shared" si="524"/>
        <v>0</v>
      </c>
      <c r="R808" s="30">
        <f t="shared" si="524"/>
        <v>0</v>
      </c>
      <c r="S808" s="30">
        <f t="shared" si="524"/>
        <v>0</v>
      </c>
      <c r="T808" s="30">
        <f t="shared" si="524"/>
        <v>0</v>
      </c>
      <c r="U808" s="30">
        <f t="shared" si="524"/>
        <v>0</v>
      </c>
      <c r="V808" s="30">
        <f t="shared" si="524"/>
        <v>0</v>
      </c>
      <c r="W808" s="30">
        <f t="shared" si="524"/>
        <v>0</v>
      </c>
      <c r="X808" s="30">
        <f t="shared" si="524"/>
        <v>0</v>
      </c>
      <c r="Y808" s="30">
        <f t="shared" si="524"/>
        <v>0</v>
      </c>
      <c r="Z808" s="30">
        <f t="shared" si="524"/>
        <v>0</v>
      </c>
      <c r="AA808" s="30">
        <f t="shared" si="524"/>
        <v>0</v>
      </c>
      <c r="AB808" s="30">
        <f t="shared" si="524"/>
        <v>0</v>
      </c>
      <c r="AC808" s="30">
        <f t="shared" si="524"/>
        <v>0</v>
      </c>
      <c r="AD808" s="30">
        <f t="shared" si="524"/>
        <v>0</v>
      </c>
      <c r="AE808" s="30">
        <f t="shared" si="524"/>
        <v>0</v>
      </c>
      <c r="AF808" s="30">
        <f t="shared" si="524"/>
        <v>0</v>
      </c>
      <c r="AG808" s="30">
        <f t="shared" si="524"/>
        <v>0</v>
      </c>
      <c r="AH808" s="30">
        <f t="shared" si="524"/>
        <v>0</v>
      </c>
      <c r="AI808" s="30">
        <f t="shared" si="524"/>
        <v>0</v>
      </c>
      <c r="AJ808" s="30">
        <f t="shared" si="524"/>
        <v>0</v>
      </c>
      <c r="AK808" s="30">
        <f t="shared" si="524"/>
        <v>0</v>
      </c>
      <c r="AL808" s="30">
        <f t="shared" si="524"/>
        <v>0</v>
      </c>
      <c r="AM808" s="30">
        <f t="shared" si="524"/>
        <v>0</v>
      </c>
      <c r="AN808" s="30">
        <f t="shared" si="524"/>
        <v>0</v>
      </c>
      <c r="AO808" s="30">
        <f t="shared" si="524"/>
        <v>0</v>
      </c>
      <c r="AP808" s="30">
        <f t="shared" si="524"/>
        <v>0</v>
      </c>
      <c r="AQ808" s="30">
        <f t="shared" si="524"/>
        <v>0</v>
      </c>
      <c r="AR808" s="30">
        <f t="shared" si="524"/>
        <v>0</v>
      </c>
      <c r="AS808" s="30">
        <f t="shared" si="524"/>
        <v>0</v>
      </c>
      <c r="AT808" s="30">
        <f t="shared" si="524"/>
        <v>0</v>
      </c>
      <c r="AU808" s="30">
        <f t="shared" si="524"/>
        <v>0</v>
      </c>
      <c r="AV808" s="30">
        <f t="shared" si="524"/>
        <v>0</v>
      </c>
      <c r="AW808" s="30">
        <f t="shared" si="524"/>
        <v>0</v>
      </c>
      <c r="AX808" s="30">
        <f t="shared" si="524"/>
        <v>0</v>
      </c>
      <c r="AY808" s="30">
        <f t="shared" si="524"/>
        <v>0</v>
      </c>
      <c r="AZ808" s="30">
        <f t="shared" si="524"/>
        <v>0</v>
      </c>
      <c r="BA808" s="30">
        <f t="shared" si="524"/>
        <v>0</v>
      </c>
      <c r="BB808" s="30">
        <f t="shared" si="524"/>
        <v>0</v>
      </c>
      <c r="BC808" s="30">
        <f t="shared" si="524"/>
        <v>0</v>
      </c>
      <c r="BD808" s="30">
        <f t="shared" si="524"/>
        <v>0</v>
      </c>
      <c r="BE808" s="30">
        <f t="shared" si="524"/>
        <v>0</v>
      </c>
      <c r="BF808" s="30">
        <f t="shared" si="524"/>
        <v>0</v>
      </c>
      <c r="BG808" s="31">
        <f>SUM(F808:BF808)</f>
        <v>0</v>
      </c>
    </row>
    <row r="809" spans="1:62" ht="12.95" customHeight="1" x14ac:dyDescent="0.2">
      <c r="A809" s="405"/>
      <c r="B809" s="372"/>
      <c r="C809" s="360"/>
      <c r="D809" s="364"/>
      <c r="E809" s="65"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25">SUM(F809:BF809)</f>
        <v>0</v>
      </c>
    </row>
    <row r="810" spans="1:62" ht="12.95" customHeight="1" x14ac:dyDescent="0.2">
      <c r="A810" s="405"/>
      <c r="B810" s="372"/>
      <c r="C810" s="360"/>
      <c r="D810" s="365"/>
      <c r="E810" s="65"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25"/>
        <v>0</v>
      </c>
    </row>
    <row r="811" spans="1:62" ht="12.95" customHeight="1" x14ac:dyDescent="0.2">
      <c r="A811" s="405"/>
      <c r="B811" s="372"/>
      <c r="C811" s="361"/>
      <c r="D811" s="366" t="str">
        <f>Parameters!$B$11</f>
        <v>Hosp.</v>
      </c>
      <c r="E811" s="66" t="str">
        <f>Parameters!$B$14</f>
        <v>Total</v>
      </c>
      <c r="F811" s="14">
        <f t="shared" ref="F811:BF811" si="526">F812+F813</f>
        <v>0</v>
      </c>
      <c r="G811" s="14">
        <f t="shared" si="526"/>
        <v>0</v>
      </c>
      <c r="H811" s="14">
        <f t="shared" si="526"/>
        <v>0</v>
      </c>
      <c r="I811" s="14">
        <f t="shared" si="526"/>
        <v>0</v>
      </c>
      <c r="J811" s="14">
        <f t="shared" si="526"/>
        <v>0</v>
      </c>
      <c r="K811" s="14">
        <f t="shared" si="526"/>
        <v>0</v>
      </c>
      <c r="L811" s="14">
        <f t="shared" si="526"/>
        <v>0</v>
      </c>
      <c r="M811" s="14">
        <f t="shared" si="526"/>
        <v>0</v>
      </c>
      <c r="N811" s="14">
        <f t="shared" si="526"/>
        <v>0</v>
      </c>
      <c r="O811" s="14">
        <f t="shared" si="526"/>
        <v>0</v>
      </c>
      <c r="P811" s="14">
        <f t="shared" si="526"/>
        <v>0</v>
      </c>
      <c r="Q811" s="14">
        <f t="shared" si="526"/>
        <v>0</v>
      </c>
      <c r="R811" s="14">
        <f t="shared" si="526"/>
        <v>0</v>
      </c>
      <c r="S811" s="14">
        <f t="shared" si="526"/>
        <v>0</v>
      </c>
      <c r="T811" s="14">
        <f t="shared" si="526"/>
        <v>0</v>
      </c>
      <c r="U811" s="14">
        <f t="shared" si="526"/>
        <v>0</v>
      </c>
      <c r="V811" s="14">
        <f t="shared" si="526"/>
        <v>0</v>
      </c>
      <c r="W811" s="14">
        <f t="shared" si="526"/>
        <v>0</v>
      </c>
      <c r="X811" s="14">
        <f t="shared" si="526"/>
        <v>0</v>
      </c>
      <c r="Y811" s="14">
        <f t="shared" si="526"/>
        <v>0</v>
      </c>
      <c r="Z811" s="14">
        <f t="shared" si="526"/>
        <v>0</v>
      </c>
      <c r="AA811" s="14">
        <f t="shared" si="526"/>
        <v>0</v>
      </c>
      <c r="AB811" s="14">
        <f t="shared" si="526"/>
        <v>0</v>
      </c>
      <c r="AC811" s="14">
        <f t="shared" si="526"/>
        <v>0</v>
      </c>
      <c r="AD811" s="14">
        <f t="shared" si="526"/>
        <v>0</v>
      </c>
      <c r="AE811" s="14">
        <f t="shared" si="526"/>
        <v>0</v>
      </c>
      <c r="AF811" s="14">
        <f t="shared" si="526"/>
        <v>0</v>
      </c>
      <c r="AG811" s="14">
        <f t="shared" si="526"/>
        <v>0</v>
      </c>
      <c r="AH811" s="14">
        <f t="shared" si="526"/>
        <v>0</v>
      </c>
      <c r="AI811" s="14">
        <f t="shared" si="526"/>
        <v>0</v>
      </c>
      <c r="AJ811" s="14">
        <f t="shared" si="526"/>
        <v>0</v>
      </c>
      <c r="AK811" s="14">
        <f t="shared" si="526"/>
        <v>0</v>
      </c>
      <c r="AL811" s="14">
        <f t="shared" si="526"/>
        <v>0</v>
      </c>
      <c r="AM811" s="14">
        <f t="shared" si="526"/>
        <v>0</v>
      </c>
      <c r="AN811" s="14">
        <f t="shared" si="526"/>
        <v>0</v>
      </c>
      <c r="AO811" s="14">
        <f t="shared" si="526"/>
        <v>0</v>
      </c>
      <c r="AP811" s="14">
        <f t="shared" si="526"/>
        <v>0</v>
      </c>
      <c r="AQ811" s="14">
        <f t="shared" si="526"/>
        <v>0</v>
      </c>
      <c r="AR811" s="14">
        <f t="shared" si="526"/>
        <v>0</v>
      </c>
      <c r="AS811" s="14">
        <f t="shared" si="526"/>
        <v>0</v>
      </c>
      <c r="AT811" s="14">
        <f t="shared" si="526"/>
        <v>0</v>
      </c>
      <c r="AU811" s="14">
        <f t="shared" si="526"/>
        <v>0</v>
      </c>
      <c r="AV811" s="14">
        <f t="shared" si="526"/>
        <v>0</v>
      </c>
      <c r="AW811" s="14">
        <f t="shared" si="526"/>
        <v>0</v>
      </c>
      <c r="AX811" s="14">
        <f t="shared" si="526"/>
        <v>0</v>
      </c>
      <c r="AY811" s="14">
        <f t="shared" si="526"/>
        <v>0</v>
      </c>
      <c r="AZ811" s="14">
        <f t="shared" si="526"/>
        <v>0</v>
      </c>
      <c r="BA811" s="14">
        <f t="shared" si="526"/>
        <v>0</v>
      </c>
      <c r="BB811" s="14">
        <f t="shared" si="526"/>
        <v>0</v>
      </c>
      <c r="BC811" s="14">
        <f t="shared" si="526"/>
        <v>0</v>
      </c>
      <c r="BD811" s="14">
        <f t="shared" si="526"/>
        <v>0</v>
      </c>
      <c r="BE811" s="14">
        <f t="shared" si="526"/>
        <v>0</v>
      </c>
      <c r="BF811" s="14">
        <f t="shared" si="526"/>
        <v>0</v>
      </c>
      <c r="BG811" s="29">
        <f t="shared" si="525"/>
        <v>0</v>
      </c>
    </row>
    <row r="812" spans="1:62" ht="12.95" customHeight="1" x14ac:dyDescent="0.2">
      <c r="A812" s="405"/>
      <c r="B812" s="372"/>
      <c r="C812" s="361"/>
      <c r="D812" s="367"/>
      <c r="E812" s="43"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25"/>
        <v>0</v>
      </c>
    </row>
    <row r="813" spans="1:62" ht="12.95" customHeight="1" x14ac:dyDescent="0.2">
      <c r="A813" s="405"/>
      <c r="B813" s="372"/>
      <c r="C813" s="361"/>
      <c r="D813" s="368"/>
      <c r="E813" s="43"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25"/>
        <v>0</v>
      </c>
    </row>
    <row r="814" spans="1:62" ht="12.95" customHeight="1" x14ac:dyDescent="0.2">
      <c r="A814" s="405"/>
      <c r="B814" s="372"/>
      <c r="C814" s="361"/>
      <c r="D814" s="369" t="str">
        <f>Parameters!$B$12</f>
        <v>ICU</v>
      </c>
      <c r="E814" s="66" t="str">
        <f>Parameters!$B$14</f>
        <v>Total</v>
      </c>
      <c r="F814" s="14">
        <f t="shared" ref="F814:BF814" si="527">F815+F816</f>
        <v>0</v>
      </c>
      <c r="G814" s="14">
        <f t="shared" si="527"/>
        <v>0</v>
      </c>
      <c r="H814" s="14">
        <f t="shared" si="527"/>
        <v>0</v>
      </c>
      <c r="I814" s="14">
        <f t="shared" si="527"/>
        <v>0</v>
      </c>
      <c r="J814" s="14">
        <f t="shared" si="527"/>
        <v>0</v>
      </c>
      <c r="K814" s="14">
        <f t="shared" si="527"/>
        <v>0</v>
      </c>
      <c r="L814" s="14">
        <f t="shared" si="527"/>
        <v>0</v>
      </c>
      <c r="M814" s="14">
        <f t="shared" si="527"/>
        <v>0</v>
      </c>
      <c r="N814" s="14">
        <f t="shared" si="527"/>
        <v>0</v>
      </c>
      <c r="O814" s="14">
        <f t="shared" si="527"/>
        <v>0</v>
      </c>
      <c r="P814" s="14">
        <f t="shared" si="527"/>
        <v>0</v>
      </c>
      <c r="Q814" s="14">
        <f t="shared" si="527"/>
        <v>0</v>
      </c>
      <c r="R814" s="14">
        <f t="shared" si="527"/>
        <v>0</v>
      </c>
      <c r="S814" s="14">
        <f t="shared" si="527"/>
        <v>0</v>
      </c>
      <c r="T814" s="14">
        <f t="shared" si="527"/>
        <v>0</v>
      </c>
      <c r="U814" s="14">
        <f t="shared" si="527"/>
        <v>0</v>
      </c>
      <c r="V814" s="14">
        <f t="shared" si="527"/>
        <v>0</v>
      </c>
      <c r="W814" s="14">
        <f t="shared" si="527"/>
        <v>0</v>
      </c>
      <c r="X814" s="14">
        <f t="shared" si="527"/>
        <v>0</v>
      </c>
      <c r="Y814" s="14">
        <f t="shared" si="527"/>
        <v>0</v>
      </c>
      <c r="Z814" s="14">
        <f t="shared" si="527"/>
        <v>0</v>
      </c>
      <c r="AA814" s="14">
        <f t="shared" si="527"/>
        <v>0</v>
      </c>
      <c r="AB814" s="14">
        <f t="shared" si="527"/>
        <v>0</v>
      </c>
      <c r="AC814" s="14">
        <f t="shared" si="527"/>
        <v>0</v>
      </c>
      <c r="AD814" s="14">
        <f t="shared" si="527"/>
        <v>0</v>
      </c>
      <c r="AE814" s="14">
        <f t="shared" si="527"/>
        <v>0</v>
      </c>
      <c r="AF814" s="14">
        <f t="shared" si="527"/>
        <v>0</v>
      </c>
      <c r="AG814" s="14">
        <f t="shared" si="527"/>
        <v>0</v>
      </c>
      <c r="AH814" s="14">
        <f t="shared" si="527"/>
        <v>0</v>
      </c>
      <c r="AI814" s="14">
        <f t="shared" si="527"/>
        <v>0</v>
      </c>
      <c r="AJ814" s="14">
        <f t="shared" si="527"/>
        <v>0</v>
      </c>
      <c r="AK814" s="14">
        <f t="shared" si="527"/>
        <v>0</v>
      </c>
      <c r="AL814" s="14">
        <f t="shared" si="527"/>
        <v>0</v>
      </c>
      <c r="AM814" s="14">
        <f t="shared" si="527"/>
        <v>0</v>
      </c>
      <c r="AN814" s="14">
        <f t="shared" si="527"/>
        <v>0</v>
      </c>
      <c r="AO814" s="14">
        <f t="shared" si="527"/>
        <v>0</v>
      </c>
      <c r="AP814" s="14">
        <f t="shared" si="527"/>
        <v>0</v>
      </c>
      <c r="AQ814" s="14">
        <f t="shared" si="527"/>
        <v>0</v>
      </c>
      <c r="AR814" s="14">
        <f t="shared" si="527"/>
        <v>0</v>
      </c>
      <c r="AS814" s="14">
        <f t="shared" si="527"/>
        <v>0</v>
      </c>
      <c r="AT814" s="14">
        <f t="shared" si="527"/>
        <v>0</v>
      </c>
      <c r="AU814" s="14">
        <f t="shared" si="527"/>
        <v>0</v>
      </c>
      <c r="AV814" s="14">
        <f t="shared" si="527"/>
        <v>0</v>
      </c>
      <c r="AW814" s="14">
        <f t="shared" si="527"/>
        <v>0</v>
      </c>
      <c r="AX814" s="14">
        <f t="shared" si="527"/>
        <v>0</v>
      </c>
      <c r="AY814" s="14">
        <f t="shared" si="527"/>
        <v>0</v>
      </c>
      <c r="AZ814" s="14">
        <f t="shared" si="527"/>
        <v>0</v>
      </c>
      <c r="BA814" s="14">
        <f t="shared" si="527"/>
        <v>0</v>
      </c>
      <c r="BB814" s="14">
        <f t="shared" si="527"/>
        <v>0</v>
      </c>
      <c r="BC814" s="14">
        <f t="shared" si="527"/>
        <v>0</v>
      </c>
      <c r="BD814" s="14">
        <f t="shared" si="527"/>
        <v>0</v>
      </c>
      <c r="BE814" s="14">
        <f t="shared" si="527"/>
        <v>0</v>
      </c>
      <c r="BF814" s="14">
        <f t="shared" si="527"/>
        <v>0</v>
      </c>
      <c r="BG814" s="29">
        <f t="shared" si="525"/>
        <v>0</v>
      </c>
    </row>
    <row r="815" spans="1:62" ht="12.95" customHeight="1" x14ac:dyDescent="0.2">
      <c r="A815" s="405"/>
      <c r="B815" s="372"/>
      <c r="C815" s="361"/>
      <c r="D815" s="367"/>
      <c r="E815" s="43"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25"/>
        <v>0</v>
      </c>
    </row>
    <row r="816" spans="1:62" ht="12.95" customHeight="1" x14ac:dyDescent="0.2">
      <c r="A816" s="405"/>
      <c r="B816" s="372"/>
      <c r="C816" s="361"/>
      <c r="D816" s="368"/>
      <c r="E816" s="43"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25"/>
        <v>0</v>
      </c>
    </row>
    <row r="817" spans="1:59" ht="12.95" customHeight="1" x14ac:dyDescent="0.2">
      <c r="A817" s="405"/>
      <c r="B817" s="372"/>
      <c r="C817" s="361"/>
      <c r="D817" s="369" t="str">
        <f>Parameters!$B$13</f>
        <v>Death</v>
      </c>
      <c r="E817" s="66" t="str">
        <f>Parameters!$B$14</f>
        <v>Total</v>
      </c>
      <c r="F817" s="14">
        <f t="shared" ref="F817:BF817" si="528">F818+F819</f>
        <v>0</v>
      </c>
      <c r="G817" s="14">
        <f t="shared" si="528"/>
        <v>0</v>
      </c>
      <c r="H817" s="14">
        <f t="shared" si="528"/>
        <v>0</v>
      </c>
      <c r="I817" s="14">
        <f t="shared" si="528"/>
        <v>0</v>
      </c>
      <c r="J817" s="14">
        <f t="shared" si="528"/>
        <v>0</v>
      </c>
      <c r="K817" s="14">
        <f t="shared" si="528"/>
        <v>0</v>
      </c>
      <c r="L817" s="14">
        <f t="shared" si="528"/>
        <v>0</v>
      </c>
      <c r="M817" s="14">
        <f t="shared" si="528"/>
        <v>0</v>
      </c>
      <c r="N817" s="14">
        <f t="shared" si="528"/>
        <v>0</v>
      </c>
      <c r="O817" s="14">
        <f t="shared" si="528"/>
        <v>0</v>
      </c>
      <c r="P817" s="14">
        <f t="shared" si="528"/>
        <v>0</v>
      </c>
      <c r="Q817" s="14">
        <f t="shared" si="528"/>
        <v>0</v>
      </c>
      <c r="R817" s="14">
        <f t="shared" si="528"/>
        <v>0</v>
      </c>
      <c r="S817" s="14">
        <f t="shared" si="528"/>
        <v>0</v>
      </c>
      <c r="T817" s="14">
        <f t="shared" si="528"/>
        <v>0</v>
      </c>
      <c r="U817" s="14">
        <f t="shared" si="528"/>
        <v>0</v>
      </c>
      <c r="V817" s="14">
        <f t="shared" si="528"/>
        <v>0</v>
      </c>
      <c r="W817" s="14">
        <f t="shared" si="528"/>
        <v>0</v>
      </c>
      <c r="X817" s="14">
        <f t="shared" si="528"/>
        <v>0</v>
      </c>
      <c r="Y817" s="14">
        <f t="shared" si="528"/>
        <v>0</v>
      </c>
      <c r="Z817" s="14">
        <f t="shared" si="528"/>
        <v>0</v>
      </c>
      <c r="AA817" s="14">
        <f t="shared" si="528"/>
        <v>0</v>
      </c>
      <c r="AB817" s="14">
        <f t="shared" si="528"/>
        <v>0</v>
      </c>
      <c r="AC817" s="14">
        <f t="shared" si="528"/>
        <v>0</v>
      </c>
      <c r="AD817" s="14">
        <f t="shared" si="528"/>
        <v>0</v>
      </c>
      <c r="AE817" s="14">
        <f t="shared" si="528"/>
        <v>0</v>
      </c>
      <c r="AF817" s="14">
        <f t="shared" si="528"/>
        <v>0</v>
      </c>
      <c r="AG817" s="14">
        <f t="shared" si="528"/>
        <v>0</v>
      </c>
      <c r="AH817" s="14">
        <f t="shared" si="528"/>
        <v>0</v>
      </c>
      <c r="AI817" s="14">
        <f t="shared" si="528"/>
        <v>0</v>
      </c>
      <c r="AJ817" s="14">
        <f t="shared" si="528"/>
        <v>0</v>
      </c>
      <c r="AK817" s="14">
        <f t="shared" si="528"/>
        <v>0</v>
      </c>
      <c r="AL817" s="14">
        <f t="shared" si="528"/>
        <v>0</v>
      </c>
      <c r="AM817" s="14">
        <f t="shared" si="528"/>
        <v>0</v>
      </c>
      <c r="AN817" s="14">
        <f t="shared" si="528"/>
        <v>0</v>
      </c>
      <c r="AO817" s="14">
        <f t="shared" si="528"/>
        <v>0</v>
      </c>
      <c r="AP817" s="14">
        <f t="shared" si="528"/>
        <v>0</v>
      </c>
      <c r="AQ817" s="14">
        <f t="shared" si="528"/>
        <v>0</v>
      </c>
      <c r="AR817" s="14">
        <f t="shared" si="528"/>
        <v>0</v>
      </c>
      <c r="AS817" s="14">
        <f t="shared" si="528"/>
        <v>0</v>
      </c>
      <c r="AT817" s="14">
        <f t="shared" si="528"/>
        <v>0</v>
      </c>
      <c r="AU817" s="14">
        <f t="shared" si="528"/>
        <v>0</v>
      </c>
      <c r="AV817" s="14">
        <f t="shared" si="528"/>
        <v>0</v>
      </c>
      <c r="AW817" s="14">
        <f t="shared" si="528"/>
        <v>0</v>
      </c>
      <c r="AX817" s="14">
        <f t="shared" si="528"/>
        <v>0</v>
      </c>
      <c r="AY817" s="14">
        <f t="shared" si="528"/>
        <v>0</v>
      </c>
      <c r="AZ817" s="14">
        <f t="shared" si="528"/>
        <v>0</v>
      </c>
      <c r="BA817" s="14">
        <f t="shared" si="528"/>
        <v>0</v>
      </c>
      <c r="BB817" s="14">
        <f t="shared" si="528"/>
        <v>0</v>
      </c>
      <c r="BC817" s="14">
        <f t="shared" si="528"/>
        <v>0</v>
      </c>
      <c r="BD817" s="14">
        <f t="shared" si="528"/>
        <v>0</v>
      </c>
      <c r="BE817" s="14">
        <f t="shared" si="528"/>
        <v>0</v>
      </c>
      <c r="BF817" s="14">
        <f t="shared" si="528"/>
        <v>0</v>
      </c>
      <c r="BG817" s="29">
        <f t="shared" si="525"/>
        <v>0</v>
      </c>
    </row>
    <row r="818" spans="1:59" ht="12.95" customHeight="1" x14ac:dyDescent="0.2">
      <c r="A818" s="405"/>
      <c r="B818" s="372"/>
      <c r="C818" s="361"/>
      <c r="D818" s="367"/>
      <c r="E818" s="43"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25"/>
        <v>0</v>
      </c>
    </row>
    <row r="819" spans="1:59" ht="12.95" customHeight="1" thickBot="1" x14ac:dyDescent="0.25">
      <c r="A819" s="405"/>
      <c r="B819" s="372"/>
      <c r="C819" s="362"/>
      <c r="D819" s="370"/>
      <c r="E819" s="43"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59" ht="12.95" customHeight="1" x14ac:dyDescent="0.2">
      <c r="A820" s="405"/>
      <c r="B820" s="372"/>
      <c r="C820" s="359" t="str">
        <f>Parameters!$C$10</f>
        <v>60 to 64</v>
      </c>
      <c r="D820" s="363" t="str">
        <f>Parameters!$B$10</f>
        <v>Fever</v>
      </c>
      <c r="E820" s="64" t="str">
        <f>Parameters!$B$14</f>
        <v>Total</v>
      </c>
      <c r="F820" s="30">
        <f>F821+F822</f>
        <v>0</v>
      </c>
      <c r="G820" s="30">
        <f t="shared" ref="G820:BF820" si="529">G821+G822</f>
        <v>0</v>
      </c>
      <c r="H820" s="30">
        <f t="shared" si="529"/>
        <v>0</v>
      </c>
      <c r="I820" s="30">
        <f t="shared" si="529"/>
        <v>0</v>
      </c>
      <c r="J820" s="30">
        <f t="shared" si="529"/>
        <v>0</v>
      </c>
      <c r="K820" s="30">
        <f t="shared" si="529"/>
        <v>0</v>
      </c>
      <c r="L820" s="30">
        <f t="shared" si="529"/>
        <v>0</v>
      </c>
      <c r="M820" s="30">
        <f t="shared" si="529"/>
        <v>0</v>
      </c>
      <c r="N820" s="30">
        <f t="shared" si="529"/>
        <v>0</v>
      </c>
      <c r="O820" s="30">
        <f t="shared" si="529"/>
        <v>0</v>
      </c>
      <c r="P820" s="30">
        <f t="shared" si="529"/>
        <v>0</v>
      </c>
      <c r="Q820" s="30">
        <f t="shared" si="529"/>
        <v>0</v>
      </c>
      <c r="R820" s="30">
        <f t="shared" si="529"/>
        <v>0</v>
      </c>
      <c r="S820" s="30">
        <f t="shared" si="529"/>
        <v>0</v>
      </c>
      <c r="T820" s="30">
        <f t="shared" si="529"/>
        <v>0</v>
      </c>
      <c r="U820" s="30">
        <f t="shared" si="529"/>
        <v>0</v>
      </c>
      <c r="V820" s="30">
        <f t="shared" si="529"/>
        <v>0</v>
      </c>
      <c r="W820" s="30">
        <f t="shared" si="529"/>
        <v>0</v>
      </c>
      <c r="X820" s="30">
        <f t="shared" si="529"/>
        <v>0</v>
      </c>
      <c r="Y820" s="30">
        <f t="shared" si="529"/>
        <v>0</v>
      </c>
      <c r="Z820" s="30">
        <f t="shared" si="529"/>
        <v>0</v>
      </c>
      <c r="AA820" s="30">
        <f t="shared" si="529"/>
        <v>0</v>
      </c>
      <c r="AB820" s="30">
        <f t="shared" si="529"/>
        <v>0</v>
      </c>
      <c r="AC820" s="30">
        <f t="shared" si="529"/>
        <v>0</v>
      </c>
      <c r="AD820" s="30">
        <f t="shared" si="529"/>
        <v>0</v>
      </c>
      <c r="AE820" s="30">
        <f t="shared" si="529"/>
        <v>0</v>
      </c>
      <c r="AF820" s="30">
        <f t="shared" si="529"/>
        <v>0</v>
      </c>
      <c r="AG820" s="30">
        <f t="shared" si="529"/>
        <v>0</v>
      </c>
      <c r="AH820" s="30">
        <f t="shared" si="529"/>
        <v>0</v>
      </c>
      <c r="AI820" s="30">
        <f t="shared" si="529"/>
        <v>0</v>
      </c>
      <c r="AJ820" s="30">
        <f t="shared" si="529"/>
        <v>0</v>
      </c>
      <c r="AK820" s="30">
        <f t="shared" si="529"/>
        <v>0</v>
      </c>
      <c r="AL820" s="30">
        <f t="shared" si="529"/>
        <v>0</v>
      </c>
      <c r="AM820" s="30">
        <f t="shared" si="529"/>
        <v>0</v>
      </c>
      <c r="AN820" s="30">
        <f t="shared" si="529"/>
        <v>0</v>
      </c>
      <c r="AO820" s="30">
        <f t="shared" si="529"/>
        <v>0</v>
      </c>
      <c r="AP820" s="30">
        <f t="shared" si="529"/>
        <v>0</v>
      </c>
      <c r="AQ820" s="30">
        <f t="shared" si="529"/>
        <v>0</v>
      </c>
      <c r="AR820" s="30">
        <f t="shared" si="529"/>
        <v>0</v>
      </c>
      <c r="AS820" s="30">
        <f t="shared" si="529"/>
        <v>0</v>
      </c>
      <c r="AT820" s="30">
        <f t="shared" si="529"/>
        <v>0</v>
      </c>
      <c r="AU820" s="30">
        <f t="shared" si="529"/>
        <v>0</v>
      </c>
      <c r="AV820" s="30">
        <f t="shared" si="529"/>
        <v>0</v>
      </c>
      <c r="AW820" s="30">
        <f t="shared" si="529"/>
        <v>0</v>
      </c>
      <c r="AX820" s="30">
        <f t="shared" si="529"/>
        <v>0</v>
      </c>
      <c r="AY820" s="30">
        <f t="shared" si="529"/>
        <v>0</v>
      </c>
      <c r="AZ820" s="30">
        <f t="shared" si="529"/>
        <v>0</v>
      </c>
      <c r="BA820" s="30">
        <f t="shared" si="529"/>
        <v>0</v>
      </c>
      <c r="BB820" s="30">
        <f t="shared" si="529"/>
        <v>0</v>
      </c>
      <c r="BC820" s="30">
        <f t="shared" si="529"/>
        <v>0</v>
      </c>
      <c r="BD820" s="30">
        <f t="shared" si="529"/>
        <v>0</v>
      </c>
      <c r="BE820" s="30">
        <f t="shared" si="529"/>
        <v>0</v>
      </c>
      <c r="BF820" s="30">
        <f t="shared" si="529"/>
        <v>0</v>
      </c>
      <c r="BG820" s="31">
        <f>SUM(F820:BF820)</f>
        <v>0</v>
      </c>
    </row>
    <row r="821" spans="1:59" ht="12.95" customHeight="1" x14ac:dyDescent="0.2">
      <c r="A821" s="405"/>
      <c r="B821" s="372"/>
      <c r="C821" s="360"/>
      <c r="D821" s="364"/>
      <c r="E821" s="65"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30">SUM(F821:BF821)</f>
        <v>0</v>
      </c>
    </row>
    <row r="822" spans="1:59" ht="12.95" customHeight="1" x14ac:dyDescent="0.2">
      <c r="A822" s="405"/>
      <c r="B822" s="372"/>
      <c r="C822" s="360"/>
      <c r="D822" s="365"/>
      <c r="E822" s="65"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30"/>
        <v>0</v>
      </c>
    </row>
    <row r="823" spans="1:59" ht="12.95" customHeight="1" x14ac:dyDescent="0.2">
      <c r="A823" s="405"/>
      <c r="B823" s="372"/>
      <c r="C823" s="361"/>
      <c r="D823" s="366" t="str">
        <f>Parameters!$B$11</f>
        <v>Hosp.</v>
      </c>
      <c r="E823" s="66" t="str">
        <f>Parameters!$B$14</f>
        <v>Total</v>
      </c>
      <c r="F823" s="14">
        <f t="shared" ref="F823:BF823" si="531">F824+F825</f>
        <v>0</v>
      </c>
      <c r="G823" s="14">
        <f t="shared" si="531"/>
        <v>0</v>
      </c>
      <c r="H823" s="14">
        <f t="shared" si="531"/>
        <v>0</v>
      </c>
      <c r="I823" s="14">
        <f t="shared" si="531"/>
        <v>0</v>
      </c>
      <c r="J823" s="14">
        <f t="shared" si="531"/>
        <v>0</v>
      </c>
      <c r="K823" s="14">
        <f t="shared" si="531"/>
        <v>0</v>
      </c>
      <c r="L823" s="14">
        <f t="shared" si="531"/>
        <v>0</v>
      </c>
      <c r="M823" s="14">
        <f t="shared" si="531"/>
        <v>0</v>
      </c>
      <c r="N823" s="14">
        <f t="shared" si="531"/>
        <v>0</v>
      </c>
      <c r="O823" s="14">
        <f t="shared" si="531"/>
        <v>0</v>
      </c>
      <c r="P823" s="14">
        <f t="shared" si="531"/>
        <v>0</v>
      </c>
      <c r="Q823" s="14">
        <f t="shared" si="531"/>
        <v>0</v>
      </c>
      <c r="R823" s="14">
        <f t="shared" si="531"/>
        <v>0</v>
      </c>
      <c r="S823" s="14">
        <f t="shared" si="531"/>
        <v>0</v>
      </c>
      <c r="T823" s="14">
        <f t="shared" si="531"/>
        <v>0</v>
      </c>
      <c r="U823" s="14">
        <f t="shared" si="531"/>
        <v>0</v>
      </c>
      <c r="V823" s="14">
        <f t="shared" si="531"/>
        <v>0</v>
      </c>
      <c r="W823" s="14">
        <f t="shared" si="531"/>
        <v>0</v>
      </c>
      <c r="X823" s="14">
        <f t="shared" si="531"/>
        <v>0</v>
      </c>
      <c r="Y823" s="14">
        <f t="shared" si="531"/>
        <v>0</v>
      </c>
      <c r="Z823" s="14">
        <f t="shared" si="531"/>
        <v>0</v>
      </c>
      <c r="AA823" s="14">
        <f t="shared" si="531"/>
        <v>0</v>
      </c>
      <c r="AB823" s="14">
        <f t="shared" si="531"/>
        <v>0</v>
      </c>
      <c r="AC823" s="14">
        <f t="shared" si="531"/>
        <v>0</v>
      </c>
      <c r="AD823" s="14">
        <f t="shared" si="531"/>
        <v>0</v>
      </c>
      <c r="AE823" s="14">
        <f t="shared" si="531"/>
        <v>0</v>
      </c>
      <c r="AF823" s="14">
        <f t="shared" si="531"/>
        <v>0</v>
      </c>
      <c r="AG823" s="14">
        <f t="shared" si="531"/>
        <v>0</v>
      </c>
      <c r="AH823" s="14">
        <f t="shared" si="531"/>
        <v>0</v>
      </c>
      <c r="AI823" s="14">
        <f t="shared" si="531"/>
        <v>0</v>
      </c>
      <c r="AJ823" s="14">
        <f t="shared" si="531"/>
        <v>0</v>
      </c>
      <c r="AK823" s="14">
        <f t="shared" si="531"/>
        <v>0</v>
      </c>
      <c r="AL823" s="14">
        <f t="shared" si="531"/>
        <v>0</v>
      </c>
      <c r="AM823" s="14">
        <f t="shared" si="531"/>
        <v>0</v>
      </c>
      <c r="AN823" s="14">
        <f t="shared" si="531"/>
        <v>0</v>
      </c>
      <c r="AO823" s="14">
        <f t="shared" si="531"/>
        <v>0</v>
      </c>
      <c r="AP823" s="14">
        <f t="shared" si="531"/>
        <v>0</v>
      </c>
      <c r="AQ823" s="14">
        <f t="shared" si="531"/>
        <v>0</v>
      </c>
      <c r="AR823" s="14">
        <f t="shared" si="531"/>
        <v>0</v>
      </c>
      <c r="AS823" s="14">
        <f t="shared" si="531"/>
        <v>0</v>
      </c>
      <c r="AT823" s="14">
        <f t="shared" si="531"/>
        <v>0</v>
      </c>
      <c r="AU823" s="14">
        <f t="shared" si="531"/>
        <v>0</v>
      </c>
      <c r="AV823" s="14">
        <f t="shared" si="531"/>
        <v>0</v>
      </c>
      <c r="AW823" s="14">
        <f t="shared" si="531"/>
        <v>0</v>
      </c>
      <c r="AX823" s="14">
        <f t="shared" si="531"/>
        <v>0</v>
      </c>
      <c r="AY823" s="14">
        <f t="shared" si="531"/>
        <v>0</v>
      </c>
      <c r="AZ823" s="14">
        <f t="shared" si="531"/>
        <v>0</v>
      </c>
      <c r="BA823" s="14">
        <f t="shared" si="531"/>
        <v>0</v>
      </c>
      <c r="BB823" s="14">
        <f t="shared" si="531"/>
        <v>0</v>
      </c>
      <c r="BC823" s="14">
        <f t="shared" si="531"/>
        <v>0</v>
      </c>
      <c r="BD823" s="14">
        <f t="shared" si="531"/>
        <v>0</v>
      </c>
      <c r="BE823" s="14">
        <f t="shared" si="531"/>
        <v>0</v>
      </c>
      <c r="BF823" s="14">
        <f t="shared" si="531"/>
        <v>0</v>
      </c>
      <c r="BG823" s="29">
        <f t="shared" si="530"/>
        <v>0</v>
      </c>
    </row>
    <row r="824" spans="1:59" ht="12.95" customHeight="1" x14ac:dyDescent="0.2">
      <c r="A824" s="405"/>
      <c r="B824" s="372"/>
      <c r="C824" s="361"/>
      <c r="D824" s="367"/>
      <c r="E824" s="43"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30"/>
        <v>0</v>
      </c>
    </row>
    <row r="825" spans="1:59" ht="12.95" customHeight="1" x14ac:dyDescent="0.2">
      <c r="A825" s="405"/>
      <c r="B825" s="372"/>
      <c r="C825" s="361"/>
      <c r="D825" s="368"/>
      <c r="E825" s="43"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30"/>
        <v>0</v>
      </c>
    </row>
    <row r="826" spans="1:59" ht="12.95" customHeight="1" x14ac:dyDescent="0.2">
      <c r="A826" s="405"/>
      <c r="B826" s="372"/>
      <c r="C826" s="361"/>
      <c r="D826" s="369" t="str">
        <f>Parameters!$B$12</f>
        <v>ICU</v>
      </c>
      <c r="E826" s="66" t="str">
        <f>Parameters!$B$14</f>
        <v>Total</v>
      </c>
      <c r="F826" s="14">
        <f t="shared" ref="F826:BF826" si="532">F827+F828</f>
        <v>0</v>
      </c>
      <c r="G826" s="14">
        <f t="shared" si="532"/>
        <v>0</v>
      </c>
      <c r="H826" s="14">
        <f t="shared" si="532"/>
        <v>0</v>
      </c>
      <c r="I826" s="14">
        <f t="shared" si="532"/>
        <v>0</v>
      </c>
      <c r="J826" s="14">
        <f t="shared" si="532"/>
        <v>0</v>
      </c>
      <c r="K826" s="14">
        <f t="shared" si="532"/>
        <v>0</v>
      </c>
      <c r="L826" s="14">
        <f t="shared" si="532"/>
        <v>0</v>
      </c>
      <c r="M826" s="14">
        <f t="shared" si="532"/>
        <v>0</v>
      </c>
      <c r="N826" s="14">
        <f t="shared" si="532"/>
        <v>0</v>
      </c>
      <c r="O826" s="14">
        <f t="shared" si="532"/>
        <v>0</v>
      </c>
      <c r="P826" s="14">
        <f t="shared" si="532"/>
        <v>0</v>
      </c>
      <c r="Q826" s="14">
        <f t="shared" si="532"/>
        <v>0</v>
      </c>
      <c r="R826" s="14">
        <f t="shared" si="532"/>
        <v>0</v>
      </c>
      <c r="S826" s="14">
        <f t="shared" si="532"/>
        <v>0</v>
      </c>
      <c r="T826" s="14">
        <f t="shared" si="532"/>
        <v>0</v>
      </c>
      <c r="U826" s="14">
        <f t="shared" si="532"/>
        <v>0</v>
      </c>
      <c r="V826" s="14">
        <f t="shared" si="532"/>
        <v>0</v>
      </c>
      <c r="W826" s="14">
        <f t="shared" si="532"/>
        <v>0</v>
      </c>
      <c r="X826" s="14">
        <f t="shared" si="532"/>
        <v>0</v>
      </c>
      <c r="Y826" s="14">
        <f t="shared" si="532"/>
        <v>0</v>
      </c>
      <c r="Z826" s="14">
        <f t="shared" si="532"/>
        <v>0</v>
      </c>
      <c r="AA826" s="14">
        <f t="shared" si="532"/>
        <v>0</v>
      </c>
      <c r="AB826" s="14">
        <f t="shared" si="532"/>
        <v>0</v>
      </c>
      <c r="AC826" s="14">
        <f t="shared" si="532"/>
        <v>0</v>
      </c>
      <c r="AD826" s="14">
        <f t="shared" si="532"/>
        <v>0</v>
      </c>
      <c r="AE826" s="14">
        <f t="shared" si="532"/>
        <v>0</v>
      </c>
      <c r="AF826" s="14">
        <f t="shared" si="532"/>
        <v>0</v>
      </c>
      <c r="AG826" s="14">
        <f t="shared" si="532"/>
        <v>0</v>
      </c>
      <c r="AH826" s="14">
        <f t="shared" si="532"/>
        <v>0</v>
      </c>
      <c r="AI826" s="14">
        <f t="shared" si="532"/>
        <v>0</v>
      </c>
      <c r="AJ826" s="14">
        <f t="shared" si="532"/>
        <v>0</v>
      </c>
      <c r="AK826" s="14">
        <f t="shared" si="532"/>
        <v>0</v>
      </c>
      <c r="AL826" s="14">
        <f t="shared" si="532"/>
        <v>0</v>
      </c>
      <c r="AM826" s="14">
        <f t="shared" si="532"/>
        <v>0</v>
      </c>
      <c r="AN826" s="14">
        <f t="shared" si="532"/>
        <v>0</v>
      </c>
      <c r="AO826" s="14">
        <f t="shared" si="532"/>
        <v>0</v>
      </c>
      <c r="AP826" s="14">
        <f t="shared" si="532"/>
        <v>0</v>
      </c>
      <c r="AQ826" s="14">
        <f t="shared" si="532"/>
        <v>0</v>
      </c>
      <c r="AR826" s="14">
        <f t="shared" si="532"/>
        <v>0</v>
      </c>
      <c r="AS826" s="14">
        <f t="shared" si="532"/>
        <v>0</v>
      </c>
      <c r="AT826" s="14">
        <f t="shared" si="532"/>
        <v>0</v>
      </c>
      <c r="AU826" s="14">
        <f t="shared" si="532"/>
        <v>0</v>
      </c>
      <c r="AV826" s="14">
        <f t="shared" si="532"/>
        <v>0</v>
      </c>
      <c r="AW826" s="14">
        <f t="shared" si="532"/>
        <v>0</v>
      </c>
      <c r="AX826" s="14">
        <f t="shared" si="532"/>
        <v>0</v>
      </c>
      <c r="AY826" s="14">
        <f t="shared" si="532"/>
        <v>0</v>
      </c>
      <c r="AZ826" s="14">
        <f t="shared" si="532"/>
        <v>0</v>
      </c>
      <c r="BA826" s="14">
        <f t="shared" si="532"/>
        <v>0</v>
      </c>
      <c r="BB826" s="14">
        <f t="shared" si="532"/>
        <v>0</v>
      </c>
      <c r="BC826" s="14">
        <f t="shared" si="532"/>
        <v>0</v>
      </c>
      <c r="BD826" s="14">
        <f t="shared" si="532"/>
        <v>0</v>
      </c>
      <c r="BE826" s="14">
        <f t="shared" si="532"/>
        <v>0</v>
      </c>
      <c r="BF826" s="14">
        <f t="shared" si="532"/>
        <v>0</v>
      </c>
      <c r="BG826" s="29">
        <f t="shared" si="530"/>
        <v>0</v>
      </c>
    </row>
    <row r="827" spans="1:59" ht="12.95" customHeight="1" x14ac:dyDescent="0.2">
      <c r="A827" s="405"/>
      <c r="B827" s="372"/>
      <c r="C827" s="361"/>
      <c r="D827" s="367"/>
      <c r="E827" s="43"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30"/>
        <v>0</v>
      </c>
    </row>
    <row r="828" spans="1:59" ht="12.95" customHeight="1" x14ac:dyDescent="0.2">
      <c r="A828" s="405"/>
      <c r="B828" s="372"/>
      <c r="C828" s="361"/>
      <c r="D828" s="368"/>
      <c r="E828" s="43"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30"/>
        <v>0</v>
      </c>
    </row>
    <row r="829" spans="1:59" ht="12.95" customHeight="1" x14ac:dyDescent="0.2">
      <c r="A829" s="405"/>
      <c r="B829" s="372"/>
      <c r="C829" s="361"/>
      <c r="D829" s="369" t="str">
        <f>Parameters!$B$13</f>
        <v>Death</v>
      </c>
      <c r="E829" s="66" t="str">
        <f>Parameters!$B$14</f>
        <v>Total</v>
      </c>
      <c r="F829" s="14">
        <f t="shared" ref="F829:BF829" si="533">F830+F831</f>
        <v>0</v>
      </c>
      <c r="G829" s="14">
        <f t="shared" si="533"/>
        <v>0</v>
      </c>
      <c r="H829" s="14">
        <f t="shared" si="533"/>
        <v>0</v>
      </c>
      <c r="I829" s="14">
        <f t="shared" si="533"/>
        <v>0</v>
      </c>
      <c r="J829" s="14">
        <f t="shared" si="533"/>
        <v>0</v>
      </c>
      <c r="K829" s="14">
        <f t="shared" si="533"/>
        <v>0</v>
      </c>
      <c r="L829" s="14">
        <f t="shared" si="533"/>
        <v>0</v>
      </c>
      <c r="M829" s="14">
        <f t="shared" si="533"/>
        <v>0</v>
      </c>
      <c r="N829" s="14">
        <f t="shared" si="533"/>
        <v>0</v>
      </c>
      <c r="O829" s="14">
        <f t="shared" si="533"/>
        <v>0</v>
      </c>
      <c r="P829" s="14">
        <f t="shared" si="533"/>
        <v>0</v>
      </c>
      <c r="Q829" s="14">
        <f t="shared" si="533"/>
        <v>0</v>
      </c>
      <c r="R829" s="14">
        <f t="shared" si="533"/>
        <v>0</v>
      </c>
      <c r="S829" s="14">
        <f t="shared" si="533"/>
        <v>0</v>
      </c>
      <c r="T829" s="14">
        <f t="shared" si="533"/>
        <v>0</v>
      </c>
      <c r="U829" s="14">
        <f t="shared" si="533"/>
        <v>0</v>
      </c>
      <c r="V829" s="14">
        <f t="shared" si="533"/>
        <v>0</v>
      </c>
      <c r="W829" s="14">
        <f t="shared" si="533"/>
        <v>0</v>
      </c>
      <c r="X829" s="14">
        <f t="shared" si="533"/>
        <v>0</v>
      </c>
      <c r="Y829" s="14">
        <f t="shared" si="533"/>
        <v>0</v>
      </c>
      <c r="Z829" s="14">
        <f t="shared" si="533"/>
        <v>0</v>
      </c>
      <c r="AA829" s="14">
        <f t="shared" si="533"/>
        <v>0</v>
      </c>
      <c r="AB829" s="14">
        <f t="shared" si="533"/>
        <v>0</v>
      </c>
      <c r="AC829" s="14">
        <f t="shared" si="533"/>
        <v>0</v>
      </c>
      <c r="AD829" s="14">
        <f t="shared" si="533"/>
        <v>0</v>
      </c>
      <c r="AE829" s="14">
        <f t="shared" si="533"/>
        <v>0</v>
      </c>
      <c r="AF829" s="14">
        <f t="shared" si="533"/>
        <v>0</v>
      </c>
      <c r="AG829" s="14">
        <f t="shared" si="533"/>
        <v>0</v>
      </c>
      <c r="AH829" s="14">
        <f t="shared" si="533"/>
        <v>0</v>
      </c>
      <c r="AI829" s="14">
        <f t="shared" si="533"/>
        <v>0</v>
      </c>
      <c r="AJ829" s="14">
        <f t="shared" si="533"/>
        <v>0</v>
      </c>
      <c r="AK829" s="14">
        <f t="shared" si="533"/>
        <v>0</v>
      </c>
      <c r="AL829" s="14">
        <f t="shared" si="533"/>
        <v>0</v>
      </c>
      <c r="AM829" s="14">
        <f t="shared" si="533"/>
        <v>0</v>
      </c>
      <c r="AN829" s="14">
        <f t="shared" si="533"/>
        <v>0</v>
      </c>
      <c r="AO829" s="14">
        <f t="shared" si="533"/>
        <v>0</v>
      </c>
      <c r="AP829" s="14">
        <f t="shared" si="533"/>
        <v>0</v>
      </c>
      <c r="AQ829" s="14">
        <f t="shared" si="533"/>
        <v>0</v>
      </c>
      <c r="AR829" s="14">
        <f t="shared" si="533"/>
        <v>0</v>
      </c>
      <c r="AS829" s="14">
        <f t="shared" si="533"/>
        <v>0</v>
      </c>
      <c r="AT829" s="14">
        <f t="shared" si="533"/>
        <v>0</v>
      </c>
      <c r="AU829" s="14">
        <f t="shared" si="533"/>
        <v>0</v>
      </c>
      <c r="AV829" s="14">
        <f t="shared" si="533"/>
        <v>0</v>
      </c>
      <c r="AW829" s="14">
        <f t="shared" si="533"/>
        <v>0</v>
      </c>
      <c r="AX829" s="14">
        <f t="shared" si="533"/>
        <v>0</v>
      </c>
      <c r="AY829" s="14">
        <f t="shared" si="533"/>
        <v>0</v>
      </c>
      <c r="AZ829" s="14">
        <f t="shared" si="533"/>
        <v>0</v>
      </c>
      <c r="BA829" s="14">
        <f t="shared" si="533"/>
        <v>0</v>
      </c>
      <c r="BB829" s="14">
        <f t="shared" si="533"/>
        <v>0</v>
      </c>
      <c r="BC829" s="14">
        <f t="shared" si="533"/>
        <v>0</v>
      </c>
      <c r="BD829" s="14">
        <f t="shared" si="533"/>
        <v>0</v>
      </c>
      <c r="BE829" s="14">
        <f t="shared" si="533"/>
        <v>0</v>
      </c>
      <c r="BF829" s="14">
        <f t="shared" si="533"/>
        <v>0</v>
      </c>
      <c r="BG829" s="29">
        <f t="shared" si="530"/>
        <v>0</v>
      </c>
    </row>
    <row r="830" spans="1:59" ht="12.95" customHeight="1" x14ac:dyDescent="0.2">
      <c r="A830" s="405"/>
      <c r="B830" s="372"/>
      <c r="C830" s="361"/>
      <c r="D830" s="367"/>
      <c r="E830" s="43"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30"/>
        <v>0</v>
      </c>
    </row>
    <row r="831" spans="1:59" ht="12.95" customHeight="1" thickBot="1" x14ac:dyDescent="0.25">
      <c r="A831" s="405"/>
      <c r="B831" s="372"/>
      <c r="C831" s="362"/>
      <c r="D831" s="370"/>
      <c r="E831" s="43"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59" ht="12.95" customHeight="1" x14ac:dyDescent="0.2">
      <c r="A832" s="405"/>
      <c r="B832" s="372"/>
      <c r="C832" s="359" t="str">
        <f>Parameters!$C$11</f>
        <v>65 and +</v>
      </c>
      <c r="D832" s="363" t="str">
        <f>Parameters!$B$10</f>
        <v>Fever</v>
      </c>
      <c r="E832" s="64" t="str">
        <f>Parameters!$B$14</f>
        <v>Total</v>
      </c>
      <c r="F832" s="30">
        <f>F833+F834</f>
        <v>0</v>
      </c>
      <c r="G832" s="30">
        <f t="shared" ref="G832:BF832" si="534">G833+G834</f>
        <v>0</v>
      </c>
      <c r="H832" s="30">
        <f t="shared" si="534"/>
        <v>0</v>
      </c>
      <c r="I832" s="30">
        <f t="shared" si="534"/>
        <v>0</v>
      </c>
      <c r="J832" s="30">
        <f t="shared" si="534"/>
        <v>0</v>
      </c>
      <c r="K832" s="30">
        <f t="shared" si="534"/>
        <v>0</v>
      </c>
      <c r="L832" s="30">
        <f t="shared" si="534"/>
        <v>0</v>
      </c>
      <c r="M832" s="30">
        <f t="shared" si="534"/>
        <v>0</v>
      </c>
      <c r="N832" s="30">
        <f t="shared" si="534"/>
        <v>0</v>
      </c>
      <c r="O832" s="30">
        <f t="shared" si="534"/>
        <v>0</v>
      </c>
      <c r="P832" s="30">
        <f t="shared" si="534"/>
        <v>0</v>
      </c>
      <c r="Q832" s="30">
        <f t="shared" si="534"/>
        <v>0</v>
      </c>
      <c r="R832" s="30">
        <f t="shared" si="534"/>
        <v>0</v>
      </c>
      <c r="S832" s="30">
        <f t="shared" si="534"/>
        <v>0</v>
      </c>
      <c r="T832" s="30">
        <f t="shared" si="534"/>
        <v>0</v>
      </c>
      <c r="U832" s="30">
        <f t="shared" si="534"/>
        <v>0</v>
      </c>
      <c r="V832" s="30">
        <f t="shared" si="534"/>
        <v>0</v>
      </c>
      <c r="W832" s="30">
        <f t="shared" si="534"/>
        <v>0</v>
      </c>
      <c r="X832" s="30">
        <f t="shared" si="534"/>
        <v>0</v>
      </c>
      <c r="Y832" s="30">
        <f t="shared" si="534"/>
        <v>0</v>
      </c>
      <c r="Z832" s="30">
        <f t="shared" si="534"/>
        <v>0</v>
      </c>
      <c r="AA832" s="30">
        <f t="shared" si="534"/>
        <v>0</v>
      </c>
      <c r="AB832" s="30">
        <f t="shared" si="534"/>
        <v>0</v>
      </c>
      <c r="AC832" s="30">
        <f t="shared" si="534"/>
        <v>0</v>
      </c>
      <c r="AD832" s="30">
        <f t="shared" si="534"/>
        <v>0</v>
      </c>
      <c r="AE832" s="30">
        <f t="shared" si="534"/>
        <v>0</v>
      </c>
      <c r="AF832" s="30">
        <f t="shared" si="534"/>
        <v>0</v>
      </c>
      <c r="AG832" s="30">
        <f t="shared" si="534"/>
        <v>0</v>
      </c>
      <c r="AH832" s="30">
        <f t="shared" si="534"/>
        <v>0</v>
      </c>
      <c r="AI832" s="30">
        <f t="shared" si="534"/>
        <v>0</v>
      </c>
      <c r="AJ832" s="30">
        <f t="shared" si="534"/>
        <v>0</v>
      </c>
      <c r="AK832" s="30">
        <f t="shared" si="534"/>
        <v>0</v>
      </c>
      <c r="AL832" s="30">
        <f t="shared" si="534"/>
        <v>0</v>
      </c>
      <c r="AM832" s="30">
        <f t="shared" si="534"/>
        <v>0</v>
      </c>
      <c r="AN832" s="30">
        <f t="shared" si="534"/>
        <v>0</v>
      </c>
      <c r="AO832" s="30">
        <f t="shared" si="534"/>
        <v>0</v>
      </c>
      <c r="AP832" s="30">
        <f t="shared" si="534"/>
        <v>0</v>
      </c>
      <c r="AQ832" s="30">
        <f t="shared" si="534"/>
        <v>0</v>
      </c>
      <c r="AR832" s="30">
        <f t="shared" si="534"/>
        <v>0</v>
      </c>
      <c r="AS832" s="30">
        <f t="shared" si="534"/>
        <v>0</v>
      </c>
      <c r="AT832" s="30">
        <f t="shared" si="534"/>
        <v>0</v>
      </c>
      <c r="AU832" s="30">
        <f t="shared" si="534"/>
        <v>0</v>
      </c>
      <c r="AV832" s="30">
        <f t="shared" si="534"/>
        <v>0</v>
      </c>
      <c r="AW832" s="30">
        <f t="shared" si="534"/>
        <v>0</v>
      </c>
      <c r="AX832" s="30">
        <f t="shared" si="534"/>
        <v>0</v>
      </c>
      <c r="AY832" s="30">
        <f t="shared" si="534"/>
        <v>0</v>
      </c>
      <c r="AZ832" s="30">
        <f t="shared" si="534"/>
        <v>0</v>
      </c>
      <c r="BA832" s="30">
        <f t="shared" si="534"/>
        <v>0</v>
      </c>
      <c r="BB832" s="30">
        <f t="shared" si="534"/>
        <v>0</v>
      </c>
      <c r="BC832" s="30">
        <f t="shared" si="534"/>
        <v>0</v>
      </c>
      <c r="BD832" s="30">
        <f t="shared" si="534"/>
        <v>0</v>
      </c>
      <c r="BE832" s="30">
        <f t="shared" si="534"/>
        <v>0</v>
      </c>
      <c r="BF832" s="30">
        <f t="shared" si="534"/>
        <v>0</v>
      </c>
      <c r="BG832" s="31">
        <f>SUM(F832:BF832)</f>
        <v>0</v>
      </c>
    </row>
    <row r="833" spans="1:62" ht="12.95" customHeight="1" x14ac:dyDescent="0.2">
      <c r="A833" s="405"/>
      <c r="B833" s="372"/>
      <c r="C833" s="360"/>
      <c r="D833" s="364"/>
      <c r="E833" s="65"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35">SUM(F833:BF833)</f>
        <v>0</v>
      </c>
    </row>
    <row r="834" spans="1:62" ht="12.95" customHeight="1" x14ac:dyDescent="0.2">
      <c r="A834" s="405"/>
      <c r="B834" s="372"/>
      <c r="C834" s="360"/>
      <c r="D834" s="365"/>
      <c r="E834" s="65"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35"/>
        <v>0</v>
      </c>
    </row>
    <row r="835" spans="1:62" ht="12.95" customHeight="1" x14ac:dyDescent="0.2">
      <c r="A835" s="405"/>
      <c r="B835" s="372"/>
      <c r="C835" s="361"/>
      <c r="D835" s="366" t="str">
        <f>Parameters!$B$11</f>
        <v>Hosp.</v>
      </c>
      <c r="E835" s="66" t="str">
        <f>Parameters!$B$14</f>
        <v>Total</v>
      </c>
      <c r="F835" s="14">
        <f t="shared" ref="F835:BF835" si="536">F836+F837</f>
        <v>0</v>
      </c>
      <c r="G835" s="14">
        <f t="shared" si="536"/>
        <v>0</v>
      </c>
      <c r="H835" s="14">
        <f t="shared" si="536"/>
        <v>0</v>
      </c>
      <c r="I835" s="14">
        <f t="shared" si="536"/>
        <v>0</v>
      </c>
      <c r="J835" s="14">
        <f t="shared" si="536"/>
        <v>0</v>
      </c>
      <c r="K835" s="14">
        <f t="shared" si="536"/>
        <v>0</v>
      </c>
      <c r="L835" s="14">
        <f t="shared" si="536"/>
        <v>0</v>
      </c>
      <c r="M835" s="14">
        <f t="shared" si="536"/>
        <v>0</v>
      </c>
      <c r="N835" s="14">
        <f t="shared" si="536"/>
        <v>0</v>
      </c>
      <c r="O835" s="14">
        <f t="shared" si="536"/>
        <v>0</v>
      </c>
      <c r="P835" s="14">
        <f t="shared" si="536"/>
        <v>0</v>
      </c>
      <c r="Q835" s="14">
        <f t="shared" si="536"/>
        <v>0</v>
      </c>
      <c r="R835" s="14">
        <f t="shared" si="536"/>
        <v>0</v>
      </c>
      <c r="S835" s="14">
        <f t="shared" si="536"/>
        <v>0</v>
      </c>
      <c r="T835" s="14">
        <f t="shared" si="536"/>
        <v>0</v>
      </c>
      <c r="U835" s="14">
        <f t="shared" si="536"/>
        <v>0</v>
      </c>
      <c r="V835" s="14">
        <f t="shared" si="536"/>
        <v>0</v>
      </c>
      <c r="W835" s="14">
        <f t="shared" si="536"/>
        <v>0</v>
      </c>
      <c r="X835" s="14">
        <f t="shared" si="536"/>
        <v>0</v>
      </c>
      <c r="Y835" s="14">
        <f t="shared" si="536"/>
        <v>0</v>
      </c>
      <c r="Z835" s="14">
        <f t="shared" si="536"/>
        <v>0</v>
      </c>
      <c r="AA835" s="14">
        <f t="shared" si="536"/>
        <v>0</v>
      </c>
      <c r="AB835" s="14">
        <f t="shared" si="536"/>
        <v>0</v>
      </c>
      <c r="AC835" s="14">
        <f t="shared" si="536"/>
        <v>0</v>
      </c>
      <c r="AD835" s="14">
        <f t="shared" si="536"/>
        <v>0</v>
      </c>
      <c r="AE835" s="14">
        <f t="shared" si="536"/>
        <v>0</v>
      </c>
      <c r="AF835" s="14">
        <f t="shared" si="536"/>
        <v>0</v>
      </c>
      <c r="AG835" s="14">
        <f t="shared" si="536"/>
        <v>0</v>
      </c>
      <c r="AH835" s="14">
        <f t="shared" si="536"/>
        <v>0</v>
      </c>
      <c r="AI835" s="14">
        <f t="shared" si="536"/>
        <v>0</v>
      </c>
      <c r="AJ835" s="14">
        <f t="shared" si="536"/>
        <v>0</v>
      </c>
      <c r="AK835" s="14">
        <f t="shared" si="536"/>
        <v>0</v>
      </c>
      <c r="AL835" s="14">
        <f t="shared" si="536"/>
        <v>0</v>
      </c>
      <c r="AM835" s="14">
        <f t="shared" si="536"/>
        <v>0</v>
      </c>
      <c r="AN835" s="14">
        <f t="shared" si="536"/>
        <v>0</v>
      </c>
      <c r="AO835" s="14">
        <f t="shared" si="536"/>
        <v>0</v>
      </c>
      <c r="AP835" s="14">
        <f t="shared" si="536"/>
        <v>0</v>
      </c>
      <c r="AQ835" s="14">
        <f t="shared" si="536"/>
        <v>0</v>
      </c>
      <c r="AR835" s="14">
        <f t="shared" si="536"/>
        <v>0</v>
      </c>
      <c r="AS835" s="14">
        <f t="shared" si="536"/>
        <v>0</v>
      </c>
      <c r="AT835" s="14">
        <f t="shared" si="536"/>
        <v>0</v>
      </c>
      <c r="AU835" s="14">
        <f t="shared" si="536"/>
        <v>0</v>
      </c>
      <c r="AV835" s="14">
        <f t="shared" si="536"/>
        <v>0</v>
      </c>
      <c r="AW835" s="14">
        <f t="shared" si="536"/>
        <v>0</v>
      </c>
      <c r="AX835" s="14">
        <f t="shared" si="536"/>
        <v>0</v>
      </c>
      <c r="AY835" s="14">
        <f t="shared" si="536"/>
        <v>0</v>
      </c>
      <c r="AZ835" s="14">
        <f t="shared" si="536"/>
        <v>0</v>
      </c>
      <c r="BA835" s="14">
        <f t="shared" si="536"/>
        <v>0</v>
      </c>
      <c r="BB835" s="14">
        <f t="shared" si="536"/>
        <v>0</v>
      </c>
      <c r="BC835" s="14">
        <f t="shared" si="536"/>
        <v>0</v>
      </c>
      <c r="BD835" s="14">
        <f t="shared" si="536"/>
        <v>0</v>
      </c>
      <c r="BE835" s="14">
        <f t="shared" si="536"/>
        <v>0</v>
      </c>
      <c r="BF835" s="14">
        <f t="shared" si="536"/>
        <v>0</v>
      </c>
      <c r="BG835" s="29">
        <f t="shared" si="535"/>
        <v>0</v>
      </c>
    </row>
    <row r="836" spans="1:62" ht="12.95" customHeight="1" x14ac:dyDescent="0.2">
      <c r="A836" s="405"/>
      <c r="B836" s="372"/>
      <c r="C836" s="361"/>
      <c r="D836" s="367"/>
      <c r="E836" s="43"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35"/>
        <v>0</v>
      </c>
    </row>
    <row r="837" spans="1:62" ht="12.95" customHeight="1" x14ac:dyDescent="0.2">
      <c r="A837" s="405"/>
      <c r="B837" s="372"/>
      <c r="C837" s="361"/>
      <c r="D837" s="368"/>
      <c r="E837" s="43"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35"/>
        <v>0</v>
      </c>
    </row>
    <row r="838" spans="1:62" ht="12.95" customHeight="1" x14ac:dyDescent="0.2">
      <c r="A838" s="405"/>
      <c r="B838" s="372"/>
      <c r="C838" s="361"/>
      <c r="D838" s="369" t="str">
        <f>Parameters!$B$12</f>
        <v>ICU</v>
      </c>
      <c r="E838" s="66" t="str">
        <f>Parameters!$B$14</f>
        <v>Total</v>
      </c>
      <c r="F838" s="14">
        <f t="shared" ref="F838:BF838" si="537">F839+F840</f>
        <v>0</v>
      </c>
      <c r="G838" s="14">
        <f t="shared" si="537"/>
        <v>0</v>
      </c>
      <c r="H838" s="14">
        <f t="shared" si="537"/>
        <v>0</v>
      </c>
      <c r="I838" s="14">
        <f t="shared" si="537"/>
        <v>0</v>
      </c>
      <c r="J838" s="14">
        <f t="shared" si="537"/>
        <v>0</v>
      </c>
      <c r="K838" s="14">
        <f t="shared" si="537"/>
        <v>0</v>
      </c>
      <c r="L838" s="14">
        <f t="shared" si="537"/>
        <v>0</v>
      </c>
      <c r="M838" s="14">
        <f t="shared" si="537"/>
        <v>0</v>
      </c>
      <c r="N838" s="14">
        <f t="shared" si="537"/>
        <v>0</v>
      </c>
      <c r="O838" s="14">
        <f t="shared" si="537"/>
        <v>0</v>
      </c>
      <c r="P838" s="14">
        <f t="shared" si="537"/>
        <v>0</v>
      </c>
      <c r="Q838" s="14">
        <f t="shared" si="537"/>
        <v>0</v>
      </c>
      <c r="R838" s="14">
        <f t="shared" si="537"/>
        <v>0</v>
      </c>
      <c r="S838" s="14">
        <f t="shared" si="537"/>
        <v>0</v>
      </c>
      <c r="T838" s="14">
        <f t="shared" si="537"/>
        <v>0</v>
      </c>
      <c r="U838" s="14">
        <f t="shared" si="537"/>
        <v>0</v>
      </c>
      <c r="V838" s="14">
        <f t="shared" si="537"/>
        <v>0</v>
      </c>
      <c r="W838" s="14">
        <f t="shared" si="537"/>
        <v>0</v>
      </c>
      <c r="X838" s="14">
        <f t="shared" si="537"/>
        <v>0</v>
      </c>
      <c r="Y838" s="14">
        <f t="shared" si="537"/>
        <v>0</v>
      </c>
      <c r="Z838" s="14">
        <f t="shared" si="537"/>
        <v>0</v>
      </c>
      <c r="AA838" s="14">
        <f t="shared" si="537"/>
        <v>0</v>
      </c>
      <c r="AB838" s="14">
        <f t="shared" si="537"/>
        <v>0</v>
      </c>
      <c r="AC838" s="14">
        <f t="shared" si="537"/>
        <v>0</v>
      </c>
      <c r="AD838" s="14">
        <f t="shared" si="537"/>
        <v>0</v>
      </c>
      <c r="AE838" s="14">
        <f t="shared" si="537"/>
        <v>0</v>
      </c>
      <c r="AF838" s="14">
        <f t="shared" si="537"/>
        <v>0</v>
      </c>
      <c r="AG838" s="14">
        <f t="shared" si="537"/>
        <v>0</v>
      </c>
      <c r="AH838" s="14">
        <f t="shared" si="537"/>
        <v>0</v>
      </c>
      <c r="AI838" s="14">
        <f t="shared" si="537"/>
        <v>0</v>
      </c>
      <c r="AJ838" s="14">
        <f t="shared" si="537"/>
        <v>0</v>
      </c>
      <c r="AK838" s="14">
        <f t="shared" si="537"/>
        <v>0</v>
      </c>
      <c r="AL838" s="14">
        <f t="shared" si="537"/>
        <v>0</v>
      </c>
      <c r="AM838" s="14">
        <f t="shared" si="537"/>
        <v>0</v>
      </c>
      <c r="AN838" s="14">
        <f t="shared" si="537"/>
        <v>0</v>
      </c>
      <c r="AO838" s="14">
        <f t="shared" si="537"/>
        <v>0</v>
      </c>
      <c r="AP838" s="14">
        <f t="shared" si="537"/>
        <v>0</v>
      </c>
      <c r="AQ838" s="14">
        <f t="shared" si="537"/>
        <v>0</v>
      </c>
      <c r="AR838" s="14">
        <f t="shared" si="537"/>
        <v>0</v>
      </c>
      <c r="AS838" s="14">
        <f t="shared" si="537"/>
        <v>0</v>
      </c>
      <c r="AT838" s="14">
        <f t="shared" si="537"/>
        <v>0</v>
      </c>
      <c r="AU838" s="14">
        <f t="shared" si="537"/>
        <v>0</v>
      </c>
      <c r="AV838" s="14">
        <f t="shared" si="537"/>
        <v>0</v>
      </c>
      <c r="AW838" s="14">
        <f t="shared" si="537"/>
        <v>0</v>
      </c>
      <c r="AX838" s="14">
        <f t="shared" si="537"/>
        <v>0</v>
      </c>
      <c r="AY838" s="14">
        <f t="shared" si="537"/>
        <v>0</v>
      </c>
      <c r="AZ838" s="14">
        <f t="shared" si="537"/>
        <v>0</v>
      </c>
      <c r="BA838" s="14">
        <f t="shared" si="537"/>
        <v>0</v>
      </c>
      <c r="BB838" s="14">
        <f t="shared" si="537"/>
        <v>0</v>
      </c>
      <c r="BC838" s="14">
        <f t="shared" si="537"/>
        <v>0</v>
      </c>
      <c r="BD838" s="14">
        <f t="shared" si="537"/>
        <v>0</v>
      </c>
      <c r="BE838" s="14">
        <f t="shared" si="537"/>
        <v>0</v>
      </c>
      <c r="BF838" s="14">
        <f t="shared" si="537"/>
        <v>0</v>
      </c>
      <c r="BG838" s="29">
        <f t="shared" si="535"/>
        <v>0</v>
      </c>
    </row>
    <row r="839" spans="1:62" ht="12.95" customHeight="1" x14ac:dyDescent="0.2">
      <c r="A839" s="405"/>
      <c r="B839" s="372"/>
      <c r="C839" s="361"/>
      <c r="D839" s="367"/>
      <c r="E839" s="43"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35"/>
        <v>0</v>
      </c>
    </row>
    <row r="840" spans="1:62" ht="12.95" customHeight="1" x14ac:dyDescent="0.2">
      <c r="A840" s="405"/>
      <c r="B840" s="372"/>
      <c r="C840" s="361"/>
      <c r="D840" s="368"/>
      <c r="E840" s="43"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35"/>
        <v>0</v>
      </c>
    </row>
    <row r="841" spans="1:62" ht="12.95" customHeight="1" x14ac:dyDescent="0.2">
      <c r="A841" s="405"/>
      <c r="B841" s="372"/>
      <c r="C841" s="361"/>
      <c r="D841" s="369" t="str">
        <f>Parameters!$B$13</f>
        <v>Death</v>
      </c>
      <c r="E841" s="66" t="str">
        <f>Parameters!$B$14</f>
        <v>Total</v>
      </c>
      <c r="F841" s="14">
        <f t="shared" ref="F841:BF841" si="538">F842+F843</f>
        <v>0</v>
      </c>
      <c r="G841" s="14">
        <f t="shared" si="538"/>
        <v>0</v>
      </c>
      <c r="H841" s="14">
        <f t="shared" si="538"/>
        <v>0</v>
      </c>
      <c r="I841" s="14">
        <f t="shared" si="538"/>
        <v>0</v>
      </c>
      <c r="J841" s="14">
        <f t="shared" si="538"/>
        <v>0</v>
      </c>
      <c r="K841" s="14">
        <f t="shared" si="538"/>
        <v>0</v>
      </c>
      <c r="L841" s="14">
        <f t="shared" si="538"/>
        <v>0</v>
      </c>
      <c r="M841" s="14">
        <f t="shared" si="538"/>
        <v>0</v>
      </c>
      <c r="N841" s="14">
        <f t="shared" si="538"/>
        <v>0</v>
      </c>
      <c r="O841" s="14">
        <f t="shared" si="538"/>
        <v>0</v>
      </c>
      <c r="P841" s="14">
        <f t="shared" si="538"/>
        <v>0</v>
      </c>
      <c r="Q841" s="14">
        <f t="shared" si="538"/>
        <v>0</v>
      </c>
      <c r="R841" s="14">
        <f t="shared" si="538"/>
        <v>0</v>
      </c>
      <c r="S841" s="14">
        <f t="shared" si="538"/>
        <v>0</v>
      </c>
      <c r="T841" s="14">
        <f t="shared" si="538"/>
        <v>0</v>
      </c>
      <c r="U841" s="14">
        <f t="shared" si="538"/>
        <v>0</v>
      </c>
      <c r="V841" s="14">
        <f t="shared" si="538"/>
        <v>0</v>
      </c>
      <c r="W841" s="14">
        <f t="shared" si="538"/>
        <v>0</v>
      </c>
      <c r="X841" s="14">
        <f t="shared" si="538"/>
        <v>0</v>
      </c>
      <c r="Y841" s="14">
        <f t="shared" si="538"/>
        <v>0</v>
      </c>
      <c r="Z841" s="14">
        <f t="shared" si="538"/>
        <v>0</v>
      </c>
      <c r="AA841" s="14">
        <f t="shared" si="538"/>
        <v>0</v>
      </c>
      <c r="AB841" s="14">
        <f t="shared" si="538"/>
        <v>0</v>
      </c>
      <c r="AC841" s="14">
        <f t="shared" si="538"/>
        <v>0</v>
      </c>
      <c r="AD841" s="14">
        <f t="shared" si="538"/>
        <v>0</v>
      </c>
      <c r="AE841" s="14">
        <f t="shared" si="538"/>
        <v>0</v>
      </c>
      <c r="AF841" s="14">
        <f t="shared" si="538"/>
        <v>0</v>
      </c>
      <c r="AG841" s="14">
        <f t="shared" si="538"/>
        <v>0</v>
      </c>
      <c r="AH841" s="14">
        <f t="shared" si="538"/>
        <v>0</v>
      </c>
      <c r="AI841" s="14">
        <f t="shared" si="538"/>
        <v>0</v>
      </c>
      <c r="AJ841" s="14">
        <f t="shared" si="538"/>
        <v>0</v>
      </c>
      <c r="AK841" s="14">
        <f t="shared" si="538"/>
        <v>0</v>
      </c>
      <c r="AL841" s="14">
        <f t="shared" si="538"/>
        <v>0</v>
      </c>
      <c r="AM841" s="14">
        <f t="shared" si="538"/>
        <v>0</v>
      </c>
      <c r="AN841" s="14">
        <f t="shared" si="538"/>
        <v>0</v>
      </c>
      <c r="AO841" s="14">
        <f t="shared" si="538"/>
        <v>0</v>
      </c>
      <c r="AP841" s="14">
        <f t="shared" si="538"/>
        <v>0</v>
      </c>
      <c r="AQ841" s="14">
        <f t="shared" si="538"/>
        <v>0</v>
      </c>
      <c r="AR841" s="14">
        <f t="shared" si="538"/>
        <v>0</v>
      </c>
      <c r="AS841" s="14">
        <f t="shared" si="538"/>
        <v>0</v>
      </c>
      <c r="AT841" s="14">
        <f t="shared" si="538"/>
        <v>0</v>
      </c>
      <c r="AU841" s="14">
        <f t="shared" si="538"/>
        <v>0</v>
      </c>
      <c r="AV841" s="14">
        <f t="shared" si="538"/>
        <v>0</v>
      </c>
      <c r="AW841" s="14">
        <f t="shared" si="538"/>
        <v>0</v>
      </c>
      <c r="AX841" s="14">
        <f t="shared" si="538"/>
        <v>0</v>
      </c>
      <c r="AY841" s="14">
        <f t="shared" si="538"/>
        <v>0</v>
      </c>
      <c r="AZ841" s="14">
        <f t="shared" si="538"/>
        <v>0</v>
      </c>
      <c r="BA841" s="14">
        <f t="shared" si="538"/>
        <v>0</v>
      </c>
      <c r="BB841" s="14">
        <f t="shared" si="538"/>
        <v>0</v>
      </c>
      <c r="BC841" s="14">
        <f t="shared" si="538"/>
        <v>0</v>
      </c>
      <c r="BD841" s="14">
        <f t="shared" si="538"/>
        <v>0</v>
      </c>
      <c r="BE841" s="14">
        <f t="shared" si="538"/>
        <v>0</v>
      </c>
      <c r="BF841" s="14">
        <f t="shared" si="538"/>
        <v>0</v>
      </c>
      <c r="BG841" s="29">
        <f t="shared" si="535"/>
        <v>0</v>
      </c>
    </row>
    <row r="842" spans="1:62" ht="12.95" customHeight="1" x14ac:dyDescent="0.2">
      <c r="A842" s="405"/>
      <c r="B842" s="372"/>
      <c r="C842" s="361"/>
      <c r="D842" s="367"/>
      <c r="E842" s="43"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35"/>
        <v>0</v>
      </c>
    </row>
    <row r="843" spans="1:62" ht="12.95" customHeight="1" thickBot="1" x14ac:dyDescent="0.25">
      <c r="A843" s="406"/>
      <c r="B843" s="373"/>
      <c r="C843" s="362"/>
      <c r="D843" s="370"/>
      <c r="E843" s="43"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62" ht="12.95" customHeight="1" thickBot="1" x14ac:dyDescent="0.25">
      <c r="A844" s="395" t="str">
        <f>Parameters!$E$8</f>
        <v>Influenza B</v>
      </c>
      <c r="B844" s="396"/>
      <c r="C844" s="422" t="str">
        <f>Parameters!$B$14</f>
        <v>Total</v>
      </c>
      <c r="D844" s="422"/>
      <c r="E844" s="304" t="str">
        <f>Parameters!$B$14</f>
        <v>Total</v>
      </c>
      <c r="F844" s="305">
        <f>F847+F859+F871+F883+F895+F907+F919+F931+F943</f>
        <v>0</v>
      </c>
      <c r="G844" s="305">
        <f t="shared" ref="G844:BF844" si="539">G847+G859+G871+G883+G895+G907+G919+G931+G943</f>
        <v>0</v>
      </c>
      <c r="H844" s="305">
        <f t="shared" si="539"/>
        <v>0</v>
      </c>
      <c r="I844" s="305">
        <f t="shared" si="539"/>
        <v>0</v>
      </c>
      <c r="J844" s="305">
        <f t="shared" si="539"/>
        <v>0</v>
      </c>
      <c r="K844" s="305">
        <f t="shared" si="539"/>
        <v>0</v>
      </c>
      <c r="L844" s="305">
        <f t="shared" si="539"/>
        <v>0</v>
      </c>
      <c r="M844" s="305">
        <f t="shared" si="539"/>
        <v>0</v>
      </c>
      <c r="N844" s="305">
        <f t="shared" si="539"/>
        <v>0</v>
      </c>
      <c r="O844" s="305">
        <f t="shared" si="539"/>
        <v>0</v>
      </c>
      <c r="P844" s="305">
        <f t="shared" si="539"/>
        <v>0</v>
      </c>
      <c r="Q844" s="305">
        <f t="shared" si="539"/>
        <v>0</v>
      </c>
      <c r="R844" s="305">
        <f t="shared" si="539"/>
        <v>0</v>
      </c>
      <c r="S844" s="305">
        <f t="shared" si="539"/>
        <v>0</v>
      </c>
      <c r="T844" s="305">
        <f t="shared" si="539"/>
        <v>0</v>
      </c>
      <c r="U844" s="305">
        <f t="shared" si="539"/>
        <v>0</v>
      </c>
      <c r="V844" s="305">
        <f t="shared" si="539"/>
        <v>0</v>
      </c>
      <c r="W844" s="305">
        <f t="shared" si="539"/>
        <v>0</v>
      </c>
      <c r="X844" s="305">
        <f t="shared" si="539"/>
        <v>0</v>
      </c>
      <c r="Y844" s="305">
        <f t="shared" si="539"/>
        <v>0</v>
      </c>
      <c r="Z844" s="305">
        <f t="shared" si="539"/>
        <v>0</v>
      </c>
      <c r="AA844" s="305">
        <f t="shared" si="539"/>
        <v>0</v>
      </c>
      <c r="AB844" s="305">
        <f t="shared" si="539"/>
        <v>0</v>
      </c>
      <c r="AC844" s="305">
        <f t="shared" si="539"/>
        <v>0</v>
      </c>
      <c r="AD844" s="305">
        <f t="shared" si="539"/>
        <v>0</v>
      </c>
      <c r="AE844" s="305">
        <f t="shared" si="539"/>
        <v>0</v>
      </c>
      <c r="AF844" s="305">
        <f t="shared" si="539"/>
        <v>0</v>
      </c>
      <c r="AG844" s="305">
        <f t="shared" si="539"/>
        <v>0</v>
      </c>
      <c r="AH844" s="305">
        <f t="shared" si="539"/>
        <v>0</v>
      </c>
      <c r="AI844" s="305">
        <f t="shared" si="539"/>
        <v>0</v>
      </c>
      <c r="AJ844" s="305">
        <f t="shared" si="539"/>
        <v>0</v>
      </c>
      <c r="AK844" s="305">
        <f t="shared" si="539"/>
        <v>0</v>
      </c>
      <c r="AL844" s="305">
        <f t="shared" si="539"/>
        <v>0</v>
      </c>
      <c r="AM844" s="305">
        <f t="shared" si="539"/>
        <v>0</v>
      </c>
      <c r="AN844" s="305">
        <f t="shared" si="539"/>
        <v>0</v>
      </c>
      <c r="AO844" s="305">
        <f t="shared" si="539"/>
        <v>0</v>
      </c>
      <c r="AP844" s="305">
        <f t="shared" si="539"/>
        <v>0</v>
      </c>
      <c r="AQ844" s="305">
        <f t="shared" si="539"/>
        <v>0</v>
      </c>
      <c r="AR844" s="305">
        <f t="shared" si="539"/>
        <v>0</v>
      </c>
      <c r="AS844" s="305">
        <f t="shared" si="539"/>
        <v>0</v>
      </c>
      <c r="AT844" s="305">
        <f t="shared" si="539"/>
        <v>0</v>
      </c>
      <c r="AU844" s="305">
        <f t="shared" si="539"/>
        <v>0</v>
      </c>
      <c r="AV844" s="305">
        <f t="shared" si="539"/>
        <v>0</v>
      </c>
      <c r="AW844" s="305">
        <f t="shared" si="539"/>
        <v>0</v>
      </c>
      <c r="AX844" s="305">
        <f t="shared" si="539"/>
        <v>0</v>
      </c>
      <c r="AY844" s="305">
        <f t="shared" si="539"/>
        <v>0</v>
      </c>
      <c r="AZ844" s="305">
        <f t="shared" si="539"/>
        <v>0</v>
      </c>
      <c r="BA844" s="305">
        <f t="shared" si="539"/>
        <v>0</v>
      </c>
      <c r="BB844" s="305">
        <f t="shared" si="539"/>
        <v>0</v>
      </c>
      <c r="BC844" s="305">
        <f t="shared" si="539"/>
        <v>0</v>
      </c>
      <c r="BD844" s="305">
        <f t="shared" si="539"/>
        <v>0</v>
      </c>
      <c r="BE844" s="305">
        <f t="shared" si="539"/>
        <v>0</v>
      </c>
      <c r="BF844" s="305">
        <f t="shared" si="539"/>
        <v>0</v>
      </c>
      <c r="BG844" s="54">
        <f>SUM(F844:BF844)</f>
        <v>0</v>
      </c>
      <c r="BH844" s="380" t="str">
        <f>A844</f>
        <v>Influenza B</v>
      </c>
      <c r="BI844" s="381"/>
      <c r="BJ844" s="382"/>
    </row>
    <row r="845" spans="1:62" ht="12.95" customHeight="1" x14ac:dyDescent="0.2">
      <c r="A845" s="397"/>
      <c r="B845" s="398"/>
      <c r="C845" s="423"/>
      <c r="D845" s="424"/>
      <c r="E845" s="48" t="str">
        <f>Parameters!$B$15</f>
        <v>Fem.</v>
      </c>
      <c r="F845" s="34">
        <f>F848+F860+F872+F884+F896+F908+F920+F932+F944</f>
        <v>0</v>
      </c>
      <c r="G845" s="34">
        <f t="shared" ref="G845:BF845" si="540">G848+G860+G872+G884+G896+G908+G920+G932+G944</f>
        <v>0</v>
      </c>
      <c r="H845" s="34">
        <f t="shared" si="540"/>
        <v>0</v>
      </c>
      <c r="I845" s="34">
        <f t="shared" si="540"/>
        <v>0</v>
      </c>
      <c r="J845" s="34">
        <f t="shared" si="540"/>
        <v>0</v>
      </c>
      <c r="K845" s="34">
        <f t="shared" si="540"/>
        <v>0</v>
      </c>
      <c r="L845" s="34">
        <f t="shared" si="540"/>
        <v>0</v>
      </c>
      <c r="M845" s="34">
        <f t="shared" si="540"/>
        <v>0</v>
      </c>
      <c r="N845" s="34">
        <f t="shared" si="540"/>
        <v>0</v>
      </c>
      <c r="O845" s="34">
        <f t="shared" si="540"/>
        <v>0</v>
      </c>
      <c r="P845" s="34">
        <f t="shared" si="540"/>
        <v>0</v>
      </c>
      <c r="Q845" s="34">
        <f t="shared" si="540"/>
        <v>0</v>
      </c>
      <c r="R845" s="34">
        <f t="shared" si="540"/>
        <v>0</v>
      </c>
      <c r="S845" s="34">
        <f t="shared" si="540"/>
        <v>0</v>
      </c>
      <c r="T845" s="34">
        <f t="shared" si="540"/>
        <v>0</v>
      </c>
      <c r="U845" s="34">
        <f t="shared" si="540"/>
        <v>0</v>
      </c>
      <c r="V845" s="34">
        <f t="shared" si="540"/>
        <v>0</v>
      </c>
      <c r="W845" s="34">
        <f t="shared" si="540"/>
        <v>0</v>
      </c>
      <c r="X845" s="34">
        <f t="shared" si="540"/>
        <v>0</v>
      </c>
      <c r="Y845" s="34">
        <f t="shared" si="540"/>
        <v>0</v>
      </c>
      <c r="Z845" s="34">
        <f t="shared" si="540"/>
        <v>0</v>
      </c>
      <c r="AA845" s="34">
        <f t="shared" si="540"/>
        <v>0</v>
      </c>
      <c r="AB845" s="34">
        <f t="shared" si="540"/>
        <v>0</v>
      </c>
      <c r="AC845" s="34">
        <f t="shared" si="540"/>
        <v>0</v>
      </c>
      <c r="AD845" s="34">
        <f t="shared" si="540"/>
        <v>0</v>
      </c>
      <c r="AE845" s="34">
        <f t="shared" si="540"/>
        <v>0</v>
      </c>
      <c r="AF845" s="34">
        <f t="shared" si="540"/>
        <v>0</v>
      </c>
      <c r="AG845" s="34">
        <f t="shared" si="540"/>
        <v>0</v>
      </c>
      <c r="AH845" s="34">
        <f t="shared" si="540"/>
        <v>0</v>
      </c>
      <c r="AI845" s="34">
        <f t="shared" si="540"/>
        <v>0</v>
      </c>
      <c r="AJ845" s="34">
        <f t="shared" si="540"/>
        <v>0</v>
      </c>
      <c r="AK845" s="34">
        <f t="shared" si="540"/>
        <v>0</v>
      </c>
      <c r="AL845" s="34">
        <f t="shared" si="540"/>
        <v>0</v>
      </c>
      <c r="AM845" s="34">
        <f t="shared" si="540"/>
        <v>0</v>
      </c>
      <c r="AN845" s="34">
        <f t="shared" si="540"/>
        <v>0</v>
      </c>
      <c r="AO845" s="34">
        <f t="shared" si="540"/>
        <v>0</v>
      </c>
      <c r="AP845" s="34">
        <f t="shared" si="540"/>
        <v>0</v>
      </c>
      <c r="AQ845" s="34">
        <f t="shared" si="540"/>
        <v>0</v>
      </c>
      <c r="AR845" s="34">
        <f t="shared" si="540"/>
        <v>0</v>
      </c>
      <c r="AS845" s="34">
        <f t="shared" si="540"/>
        <v>0</v>
      </c>
      <c r="AT845" s="34">
        <f t="shared" si="540"/>
        <v>0</v>
      </c>
      <c r="AU845" s="34">
        <f t="shared" si="540"/>
        <v>0</v>
      </c>
      <c r="AV845" s="34">
        <f t="shared" si="540"/>
        <v>0</v>
      </c>
      <c r="AW845" s="34">
        <f t="shared" si="540"/>
        <v>0</v>
      </c>
      <c r="AX845" s="34">
        <f t="shared" si="540"/>
        <v>0</v>
      </c>
      <c r="AY845" s="34">
        <f t="shared" si="540"/>
        <v>0</v>
      </c>
      <c r="AZ845" s="34">
        <f t="shared" si="540"/>
        <v>0</v>
      </c>
      <c r="BA845" s="34">
        <f t="shared" si="540"/>
        <v>0</v>
      </c>
      <c r="BB845" s="34">
        <f t="shared" si="540"/>
        <v>0</v>
      </c>
      <c r="BC845" s="34">
        <f t="shared" si="540"/>
        <v>0</v>
      </c>
      <c r="BD845" s="34">
        <f t="shared" si="540"/>
        <v>0</v>
      </c>
      <c r="BE845" s="34">
        <f t="shared" si="540"/>
        <v>0</v>
      </c>
      <c r="BF845" s="34">
        <f t="shared" si="540"/>
        <v>0</v>
      </c>
      <c r="BG845" s="62">
        <f>SUM(F845:BF845)</f>
        <v>0</v>
      </c>
      <c r="BH845" s="233" t="str">
        <f>$D847</f>
        <v>Fever</v>
      </c>
      <c r="BI845" s="47" t="str">
        <f t="shared" ref="BI845:BI856" si="541">$E847</f>
        <v>Total</v>
      </c>
      <c r="BJ845" s="57">
        <f>BG844</f>
        <v>0</v>
      </c>
    </row>
    <row r="846" spans="1:62" ht="12.95" customHeight="1" thickBot="1" x14ac:dyDescent="0.25">
      <c r="A846" s="397"/>
      <c r="B846" s="398"/>
      <c r="C846" s="425"/>
      <c r="D846" s="426"/>
      <c r="E846" s="49" t="str">
        <f>Parameters!$B$16</f>
        <v>Male</v>
      </c>
      <c r="F846" s="50">
        <f>F849+F861+F873+F885+F897+F909+F921+F933+F945</f>
        <v>0</v>
      </c>
      <c r="G846" s="50">
        <f t="shared" ref="G846:BF846" si="542">G849+G861+G873+G885+G897+G909+G921+G933+G945</f>
        <v>0</v>
      </c>
      <c r="H846" s="50">
        <f t="shared" si="542"/>
        <v>0</v>
      </c>
      <c r="I846" s="50">
        <f t="shared" si="542"/>
        <v>0</v>
      </c>
      <c r="J846" s="50">
        <f t="shared" si="542"/>
        <v>0</v>
      </c>
      <c r="K846" s="50">
        <f t="shared" si="542"/>
        <v>0</v>
      </c>
      <c r="L846" s="50">
        <f t="shared" si="542"/>
        <v>0</v>
      </c>
      <c r="M846" s="50">
        <f t="shared" si="542"/>
        <v>0</v>
      </c>
      <c r="N846" s="50">
        <f t="shared" si="542"/>
        <v>0</v>
      </c>
      <c r="O846" s="50">
        <f t="shared" si="542"/>
        <v>0</v>
      </c>
      <c r="P846" s="50">
        <f t="shared" si="542"/>
        <v>0</v>
      </c>
      <c r="Q846" s="50">
        <f t="shared" si="542"/>
        <v>0</v>
      </c>
      <c r="R846" s="50">
        <f t="shared" si="542"/>
        <v>0</v>
      </c>
      <c r="S846" s="50">
        <f t="shared" si="542"/>
        <v>0</v>
      </c>
      <c r="T846" s="50">
        <f t="shared" si="542"/>
        <v>0</v>
      </c>
      <c r="U846" s="50">
        <f t="shared" si="542"/>
        <v>0</v>
      </c>
      <c r="V846" s="50">
        <f t="shared" si="542"/>
        <v>0</v>
      </c>
      <c r="W846" s="50">
        <f t="shared" si="542"/>
        <v>0</v>
      </c>
      <c r="X846" s="50">
        <f t="shared" si="542"/>
        <v>0</v>
      </c>
      <c r="Y846" s="50">
        <f t="shared" si="542"/>
        <v>0</v>
      </c>
      <c r="Z846" s="50">
        <f t="shared" si="542"/>
        <v>0</v>
      </c>
      <c r="AA846" s="50">
        <f t="shared" si="542"/>
        <v>0</v>
      </c>
      <c r="AB846" s="50">
        <f t="shared" si="542"/>
        <v>0</v>
      </c>
      <c r="AC846" s="50">
        <f t="shared" si="542"/>
        <v>0</v>
      </c>
      <c r="AD846" s="50">
        <f t="shared" si="542"/>
        <v>0</v>
      </c>
      <c r="AE846" s="50">
        <f t="shared" si="542"/>
        <v>0</v>
      </c>
      <c r="AF846" s="50">
        <f t="shared" si="542"/>
        <v>0</v>
      </c>
      <c r="AG846" s="50">
        <f t="shared" si="542"/>
        <v>0</v>
      </c>
      <c r="AH846" s="50">
        <f t="shared" si="542"/>
        <v>0</v>
      </c>
      <c r="AI846" s="50">
        <f t="shared" si="542"/>
        <v>0</v>
      </c>
      <c r="AJ846" s="50">
        <f t="shared" si="542"/>
        <v>0</v>
      </c>
      <c r="AK846" s="50">
        <f t="shared" si="542"/>
        <v>0</v>
      </c>
      <c r="AL846" s="50">
        <f t="shared" si="542"/>
        <v>0</v>
      </c>
      <c r="AM846" s="50">
        <f t="shared" si="542"/>
        <v>0</v>
      </c>
      <c r="AN846" s="50">
        <f t="shared" si="542"/>
        <v>0</v>
      </c>
      <c r="AO846" s="50">
        <f t="shared" si="542"/>
        <v>0</v>
      </c>
      <c r="AP846" s="50">
        <f t="shared" si="542"/>
        <v>0</v>
      </c>
      <c r="AQ846" s="50">
        <f t="shared" si="542"/>
        <v>0</v>
      </c>
      <c r="AR846" s="50">
        <f t="shared" si="542"/>
        <v>0</v>
      </c>
      <c r="AS846" s="50">
        <f t="shared" si="542"/>
        <v>0</v>
      </c>
      <c r="AT846" s="50">
        <f t="shared" si="542"/>
        <v>0</v>
      </c>
      <c r="AU846" s="50">
        <f t="shared" si="542"/>
        <v>0</v>
      </c>
      <c r="AV846" s="50">
        <f t="shared" si="542"/>
        <v>0</v>
      </c>
      <c r="AW846" s="50">
        <f t="shared" si="542"/>
        <v>0</v>
      </c>
      <c r="AX846" s="50">
        <f t="shared" si="542"/>
        <v>0</v>
      </c>
      <c r="AY846" s="50">
        <f t="shared" si="542"/>
        <v>0</v>
      </c>
      <c r="AZ846" s="50">
        <f t="shared" si="542"/>
        <v>0</v>
      </c>
      <c r="BA846" s="50">
        <f t="shared" si="542"/>
        <v>0</v>
      </c>
      <c r="BB846" s="50">
        <f t="shared" si="542"/>
        <v>0</v>
      </c>
      <c r="BC846" s="50">
        <f t="shared" si="542"/>
        <v>0</v>
      </c>
      <c r="BD846" s="50">
        <f t="shared" si="542"/>
        <v>0</v>
      </c>
      <c r="BE846" s="50">
        <f t="shared" si="542"/>
        <v>0</v>
      </c>
      <c r="BF846" s="50">
        <f t="shared" si="542"/>
        <v>0</v>
      </c>
      <c r="BG846" s="63">
        <f>SUM(F846:BF846)</f>
        <v>0</v>
      </c>
      <c r="BH846" s="234"/>
      <c r="BI846" s="61" t="str">
        <f t="shared" si="541"/>
        <v>Fem.</v>
      </c>
      <c r="BJ846" s="58">
        <f>BG845</f>
        <v>0</v>
      </c>
    </row>
    <row r="847" spans="1:62" ht="12.95" customHeight="1" x14ac:dyDescent="0.2">
      <c r="A847" s="397"/>
      <c r="B847" s="398"/>
      <c r="C847" s="360" t="str">
        <f>Parameters!$C$3</f>
        <v>&lt; 6 m.</v>
      </c>
      <c r="D847" s="363" t="str">
        <f>Parameters!$B$10</f>
        <v>Fever</v>
      </c>
      <c r="E847" s="64" t="str">
        <f>Parameters!$B$14</f>
        <v>Total</v>
      </c>
      <c r="F847" s="30">
        <f>F848+F849</f>
        <v>0</v>
      </c>
      <c r="G847" s="30">
        <f t="shared" ref="G847:BF847" si="543">G848+G849</f>
        <v>0</v>
      </c>
      <c r="H847" s="30">
        <f t="shared" si="543"/>
        <v>0</v>
      </c>
      <c r="I847" s="30">
        <f t="shared" si="543"/>
        <v>0</v>
      </c>
      <c r="J847" s="30">
        <f t="shared" si="543"/>
        <v>0</v>
      </c>
      <c r="K847" s="30">
        <f t="shared" si="543"/>
        <v>0</v>
      </c>
      <c r="L847" s="30">
        <f t="shared" si="543"/>
        <v>0</v>
      </c>
      <c r="M847" s="30">
        <f t="shared" si="543"/>
        <v>0</v>
      </c>
      <c r="N847" s="30">
        <f t="shared" si="543"/>
        <v>0</v>
      </c>
      <c r="O847" s="30">
        <f t="shared" si="543"/>
        <v>0</v>
      </c>
      <c r="P847" s="30">
        <f t="shared" si="543"/>
        <v>0</v>
      </c>
      <c r="Q847" s="30">
        <f t="shared" si="543"/>
        <v>0</v>
      </c>
      <c r="R847" s="30">
        <f t="shared" si="543"/>
        <v>0</v>
      </c>
      <c r="S847" s="30">
        <f t="shared" si="543"/>
        <v>0</v>
      </c>
      <c r="T847" s="30">
        <f t="shared" si="543"/>
        <v>0</v>
      </c>
      <c r="U847" s="30">
        <f t="shared" si="543"/>
        <v>0</v>
      </c>
      <c r="V847" s="30">
        <f t="shared" si="543"/>
        <v>0</v>
      </c>
      <c r="W847" s="30">
        <f t="shared" si="543"/>
        <v>0</v>
      </c>
      <c r="X847" s="30">
        <f t="shared" si="543"/>
        <v>0</v>
      </c>
      <c r="Y847" s="30">
        <f t="shared" si="543"/>
        <v>0</v>
      </c>
      <c r="Z847" s="30">
        <f t="shared" si="543"/>
        <v>0</v>
      </c>
      <c r="AA847" s="30">
        <f t="shared" si="543"/>
        <v>0</v>
      </c>
      <c r="AB847" s="30">
        <f t="shared" si="543"/>
        <v>0</v>
      </c>
      <c r="AC847" s="30">
        <f t="shared" si="543"/>
        <v>0</v>
      </c>
      <c r="AD847" s="30">
        <f t="shared" si="543"/>
        <v>0</v>
      </c>
      <c r="AE847" s="30">
        <f t="shared" si="543"/>
        <v>0</v>
      </c>
      <c r="AF847" s="30">
        <f t="shared" si="543"/>
        <v>0</v>
      </c>
      <c r="AG847" s="30">
        <f t="shared" si="543"/>
        <v>0</v>
      </c>
      <c r="AH847" s="30">
        <f t="shared" si="543"/>
        <v>0</v>
      </c>
      <c r="AI847" s="30">
        <f t="shared" si="543"/>
        <v>0</v>
      </c>
      <c r="AJ847" s="30">
        <f t="shared" si="543"/>
        <v>0</v>
      </c>
      <c r="AK847" s="30">
        <f t="shared" si="543"/>
        <v>0</v>
      </c>
      <c r="AL847" s="30">
        <f t="shared" si="543"/>
        <v>0</v>
      </c>
      <c r="AM847" s="30">
        <f t="shared" si="543"/>
        <v>0</v>
      </c>
      <c r="AN847" s="30">
        <f t="shared" si="543"/>
        <v>0</v>
      </c>
      <c r="AO847" s="30">
        <f t="shared" si="543"/>
        <v>0</v>
      </c>
      <c r="AP847" s="30">
        <f t="shared" si="543"/>
        <v>0</v>
      </c>
      <c r="AQ847" s="30">
        <f t="shared" si="543"/>
        <v>0</v>
      </c>
      <c r="AR847" s="30">
        <f t="shared" si="543"/>
        <v>0</v>
      </c>
      <c r="AS847" s="30">
        <f t="shared" si="543"/>
        <v>0</v>
      </c>
      <c r="AT847" s="30">
        <f t="shared" si="543"/>
        <v>0</v>
      </c>
      <c r="AU847" s="30">
        <f t="shared" si="543"/>
        <v>0</v>
      </c>
      <c r="AV847" s="30">
        <f t="shared" si="543"/>
        <v>0</v>
      </c>
      <c r="AW847" s="30">
        <f t="shared" si="543"/>
        <v>0</v>
      </c>
      <c r="AX847" s="30">
        <f t="shared" si="543"/>
        <v>0</v>
      </c>
      <c r="AY847" s="30">
        <f t="shared" si="543"/>
        <v>0</v>
      </c>
      <c r="AZ847" s="30">
        <f t="shared" si="543"/>
        <v>0</v>
      </c>
      <c r="BA847" s="30">
        <f t="shared" si="543"/>
        <v>0</v>
      </c>
      <c r="BB847" s="30">
        <f t="shared" si="543"/>
        <v>0</v>
      </c>
      <c r="BC847" s="30">
        <f t="shared" si="543"/>
        <v>0</v>
      </c>
      <c r="BD847" s="30">
        <f t="shared" si="543"/>
        <v>0</v>
      </c>
      <c r="BE847" s="30">
        <f t="shared" si="543"/>
        <v>0</v>
      </c>
      <c r="BF847" s="30">
        <f t="shared" si="543"/>
        <v>0</v>
      </c>
      <c r="BG847" s="31">
        <f>SUM(F847:BF847)</f>
        <v>0</v>
      </c>
      <c r="BH847" s="235"/>
      <c r="BI847" s="61" t="str">
        <f t="shared" si="541"/>
        <v>Male</v>
      </c>
      <c r="BJ847" s="58">
        <f>BG846</f>
        <v>0</v>
      </c>
    </row>
    <row r="848" spans="1:62" ht="12.95" customHeight="1" x14ac:dyDescent="0.2">
      <c r="A848" s="397"/>
      <c r="B848" s="398"/>
      <c r="C848" s="360"/>
      <c r="D848" s="364"/>
      <c r="E848" s="65" t="str">
        <f>Parameters!$B$15</f>
        <v>Fem.</v>
      </c>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8">
        <f t="shared" ref="BG848:BG857" si="544">SUM(F848:BF848)</f>
        <v>0</v>
      </c>
      <c r="BH848" s="228" t="str">
        <f>$D850</f>
        <v>Hosp.</v>
      </c>
      <c r="BI848" s="66" t="str">
        <f t="shared" si="541"/>
        <v>Total</v>
      </c>
      <c r="BJ848" s="19">
        <f>SUM(BJ849:BJ850)</f>
        <v>0</v>
      </c>
    </row>
    <row r="849" spans="1:63" ht="12.95" customHeight="1" x14ac:dyDescent="0.2">
      <c r="A849" s="397"/>
      <c r="B849" s="398"/>
      <c r="C849" s="360"/>
      <c r="D849" s="365"/>
      <c r="E849" s="65" t="str">
        <f>Parameters!$B$16</f>
        <v>Male</v>
      </c>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8">
        <f t="shared" si="544"/>
        <v>0</v>
      </c>
      <c r="BH849" s="229"/>
      <c r="BI849" s="43" t="str">
        <f t="shared" si="541"/>
        <v>Fem.</v>
      </c>
      <c r="BJ849" s="37">
        <f>BG851+BG863+BG875+BG887+BG899+BG911+BG923+BG935+BG947</f>
        <v>0</v>
      </c>
    </row>
    <row r="850" spans="1:63" ht="12.95" customHeight="1" x14ac:dyDescent="0.2">
      <c r="A850" s="397"/>
      <c r="B850" s="398"/>
      <c r="C850" s="361"/>
      <c r="D850" s="366" t="str">
        <f>Parameters!$B$11</f>
        <v>Hosp.</v>
      </c>
      <c r="E850" s="66" t="str">
        <f>Parameters!$B$14</f>
        <v>Total</v>
      </c>
      <c r="F850" s="14">
        <f>F851+F852</f>
        <v>0</v>
      </c>
      <c r="G850" s="14">
        <f t="shared" ref="G850:BF850" si="545">G851+G852</f>
        <v>0</v>
      </c>
      <c r="H850" s="14">
        <f t="shared" si="545"/>
        <v>0</v>
      </c>
      <c r="I850" s="14">
        <f t="shared" si="545"/>
        <v>0</v>
      </c>
      <c r="J850" s="14">
        <f t="shared" si="545"/>
        <v>0</v>
      </c>
      <c r="K850" s="14">
        <f t="shared" si="545"/>
        <v>0</v>
      </c>
      <c r="L850" s="14">
        <f t="shared" si="545"/>
        <v>0</v>
      </c>
      <c r="M850" s="14">
        <f t="shared" si="545"/>
        <v>0</v>
      </c>
      <c r="N850" s="14">
        <f t="shared" si="545"/>
        <v>0</v>
      </c>
      <c r="O850" s="14">
        <f t="shared" si="545"/>
        <v>0</v>
      </c>
      <c r="P850" s="14">
        <f t="shared" si="545"/>
        <v>0</v>
      </c>
      <c r="Q850" s="14">
        <f t="shared" si="545"/>
        <v>0</v>
      </c>
      <c r="R850" s="14">
        <f t="shared" si="545"/>
        <v>0</v>
      </c>
      <c r="S850" s="14">
        <f t="shared" si="545"/>
        <v>0</v>
      </c>
      <c r="T850" s="14">
        <f t="shared" si="545"/>
        <v>0</v>
      </c>
      <c r="U850" s="14">
        <f t="shared" si="545"/>
        <v>0</v>
      </c>
      <c r="V850" s="14">
        <f t="shared" si="545"/>
        <v>0</v>
      </c>
      <c r="W850" s="14">
        <f t="shared" si="545"/>
        <v>0</v>
      </c>
      <c r="X850" s="14">
        <f t="shared" si="545"/>
        <v>0</v>
      </c>
      <c r="Y850" s="14">
        <f t="shared" si="545"/>
        <v>0</v>
      </c>
      <c r="Z850" s="14">
        <f t="shared" si="545"/>
        <v>0</v>
      </c>
      <c r="AA850" s="14">
        <f t="shared" si="545"/>
        <v>0</v>
      </c>
      <c r="AB850" s="14">
        <f t="shared" si="545"/>
        <v>0</v>
      </c>
      <c r="AC850" s="14">
        <f t="shared" si="545"/>
        <v>0</v>
      </c>
      <c r="AD850" s="14">
        <f t="shared" si="545"/>
        <v>0</v>
      </c>
      <c r="AE850" s="14">
        <f t="shared" si="545"/>
        <v>0</v>
      </c>
      <c r="AF850" s="14">
        <f t="shared" si="545"/>
        <v>0</v>
      </c>
      <c r="AG850" s="14">
        <f t="shared" si="545"/>
        <v>0</v>
      </c>
      <c r="AH850" s="14">
        <f t="shared" si="545"/>
        <v>0</v>
      </c>
      <c r="AI850" s="14">
        <f t="shared" si="545"/>
        <v>0</v>
      </c>
      <c r="AJ850" s="14">
        <f t="shared" si="545"/>
        <v>0</v>
      </c>
      <c r="AK850" s="14">
        <f t="shared" si="545"/>
        <v>0</v>
      </c>
      <c r="AL850" s="14">
        <f t="shared" si="545"/>
        <v>0</v>
      </c>
      <c r="AM850" s="14">
        <f t="shared" si="545"/>
        <v>0</v>
      </c>
      <c r="AN850" s="14">
        <f t="shared" si="545"/>
        <v>0</v>
      </c>
      <c r="AO850" s="14">
        <f t="shared" si="545"/>
        <v>0</v>
      </c>
      <c r="AP850" s="14">
        <f t="shared" si="545"/>
        <v>0</v>
      </c>
      <c r="AQ850" s="14">
        <f t="shared" si="545"/>
        <v>0</v>
      </c>
      <c r="AR850" s="14">
        <f t="shared" si="545"/>
        <v>0</v>
      </c>
      <c r="AS850" s="14">
        <f t="shared" si="545"/>
        <v>0</v>
      </c>
      <c r="AT850" s="14">
        <f t="shared" si="545"/>
        <v>0</v>
      </c>
      <c r="AU850" s="14">
        <f t="shared" si="545"/>
        <v>0</v>
      </c>
      <c r="AV850" s="14">
        <f t="shared" si="545"/>
        <v>0</v>
      </c>
      <c r="AW850" s="14">
        <f t="shared" si="545"/>
        <v>0</v>
      </c>
      <c r="AX850" s="14">
        <f t="shared" si="545"/>
        <v>0</v>
      </c>
      <c r="AY850" s="14">
        <f t="shared" si="545"/>
        <v>0</v>
      </c>
      <c r="AZ850" s="14">
        <f t="shared" si="545"/>
        <v>0</v>
      </c>
      <c r="BA850" s="14">
        <f t="shared" si="545"/>
        <v>0</v>
      </c>
      <c r="BB850" s="14">
        <f t="shared" si="545"/>
        <v>0</v>
      </c>
      <c r="BC850" s="14">
        <f t="shared" si="545"/>
        <v>0</v>
      </c>
      <c r="BD850" s="14">
        <f t="shared" si="545"/>
        <v>0</v>
      </c>
      <c r="BE850" s="14">
        <f t="shared" si="545"/>
        <v>0</v>
      </c>
      <c r="BF850" s="14">
        <f t="shared" si="545"/>
        <v>0</v>
      </c>
      <c r="BG850" s="29">
        <f t="shared" si="544"/>
        <v>0</v>
      </c>
      <c r="BH850" s="230"/>
      <c r="BI850" s="43" t="str">
        <f t="shared" si="541"/>
        <v>Male</v>
      </c>
      <c r="BJ850" s="37">
        <f>BG852+BG864+BG876+BG888+BG900+BG912+BG924+BG936+BG948</f>
        <v>0</v>
      </c>
    </row>
    <row r="851" spans="1:63" ht="12.95" customHeight="1" x14ac:dyDescent="0.2">
      <c r="A851" s="397"/>
      <c r="B851" s="398"/>
      <c r="C851" s="361"/>
      <c r="D851" s="367"/>
      <c r="E851" s="43"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44"/>
        <v>0</v>
      </c>
      <c r="BH851" s="228" t="str">
        <f>$D853</f>
        <v>ICU</v>
      </c>
      <c r="BI851" s="66" t="str">
        <f t="shared" si="541"/>
        <v>Total</v>
      </c>
      <c r="BJ851" s="19">
        <f>SUM(BJ852:BJ853)</f>
        <v>0</v>
      </c>
    </row>
    <row r="852" spans="1:63" ht="12.95" customHeight="1" x14ac:dyDescent="0.2">
      <c r="A852" s="397"/>
      <c r="B852" s="398"/>
      <c r="C852" s="361"/>
      <c r="D852" s="368"/>
      <c r="E852" s="43"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44"/>
        <v>0</v>
      </c>
      <c r="BH852" s="229"/>
      <c r="BI852" s="43" t="str">
        <f t="shared" si="541"/>
        <v>Fem.</v>
      </c>
      <c r="BJ852" s="37">
        <f>BG854+BG866+BG878+BG890+BG902+BG914+BG926+BG938+BG950</f>
        <v>0</v>
      </c>
    </row>
    <row r="853" spans="1:63" ht="12.95" customHeight="1" x14ac:dyDescent="0.2">
      <c r="A853" s="397"/>
      <c r="B853" s="398"/>
      <c r="C853" s="361"/>
      <c r="D853" s="369" t="str">
        <f>Parameters!$B$12</f>
        <v>ICU</v>
      </c>
      <c r="E853" s="66" t="str">
        <f>Parameters!$B$14</f>
        <v>Total</v>
      </c>
      <c r="F853" s="14">
        <f t="shared" ref="F853:BF853" si="546">F854+F855</f>
        <v>0</v>
      </c>
      <c r="G853" s="14">
        <f t="shared" si="546"/>
        <v>0</v>
      </c>
      <c r="H853" s="14">
        <f t="shared" si="546"/>
        <v>0</v>
      </c>
      <c r="I853" s="14">
        <f t="shared" si="546"/>
        <v>0</v>
      </c>
      <c r="J853" s="14">
        <f t="shared" si="546"/>
        <v>0</v>
      </c>
      <c r="K853" s="14">
        <f t="shared" si="546"/>
        <v>0</v>
      </c>
      <c r="L853" s="14">
        <f t="shared" si="546"/>
        <v>0</v>
      </c>
      <c r="M853" s="14">
        <f t="shared" si="546"/>
        <v>0</v>
      </c>
      <c r="N853" s="14">
        <f t="shared" si="546"/>
        <v>0</v>
      </c>
      <c r="O853" s="14">
        <f t="shared" si="546"/>
        <v>0</v>
      </c>
      <c r="P853" s="14">
        <f t="shared" si="546"/>
        <v>0</v>
      </c>
      <c r="Q853" s="14">
        <f t="shared" si="546"/>
        <v>0</v>
      </c>
      <c r="R853" s="14">
        <f t="shared" si="546"/>
        <v>0</v>
      </c>
      <c r="S853" s="14">
        <f t="shared" si="546"/>
        <v>0</v>
      </c>
      <c r="T853" s="14">
        <f t="shared" si="546"/>
        <v>0</v>
      </c>
      <c r="U853" s="14">
        <f t="shared" si="546"/>
        <v>0</v>
      </c>
      <c r="V853" s="14">
        <f t="shared" si="546"/>
        <v>0</v>
      </c>
      <c r="W853" s="14">
        <f t="shared" si="546"/>
        <v>0</v>
      </c>
      <c r="X853" s="14">
        <f t="shared" si="546"/>
        <v>0</v>
      </c>
      <c r="Y853" s="14">
        <f t="shared" si="546"/>
        <v>0</v>
      </c>
      <c r="Z853" s="14">
        <f t="shared" si="546"/>
        <v>0</v>
      </c>
      <c r="AA853" s="14">
        <f t="shared" si="546"/>
        <v>0</v>
      </c>
      <c r="AB853" s="14">
        <f t="shared" si="546"/>
        <v>0</v>
      </c>
      <c r="AC853" s="14">
        <f t="shared" si="546"/>
        <v>0</v>
      </c>
      <c r="AD853" s="14">
        <f t="shared" si="546"/>
        <v>0</v>
      </c>
      <c r="AE853" s="14">
        <f t="shared" si="546"/>
        <v>0</v>
      </c>
      <c r="AF853" s="14">
        <f t="shared" si="546"/>
        <v>0</v>
      </c>
      <c r="AG853" s="14">
        <f t="shared" si="546"/>
        <v>0</v>
      </c>
      <c r="AH853" s="14">
        <f t="shared" si="546"/>
        <v>0</v>
      </c>
      <c r="AI853" s="14">
        <f t="shared" si="546"/>
        <v>0</v>
      </c>
      <c r="AJ853" s="14">
        <f t="shared" si="546"/>
        <v>0</v>
      </c>
      <c r="AK853" s="14">
        <f t="shared" si="546"/>
        <v>0</v>
      </c>
      <c r="AL853" s="14">
        <f t="shared" si="546"/>
        <v>0</v>
      </c>
      <c r="AM853" s="14">
        <f t="shared" si="546"/>
        <v>0</v>
      </c>
      <c r="AN853" s="14">
        <f t="shared" si="546"/>
        <v>0</v>
      </c>
      <c r="AO853" s="14">
        <f t="shared" si="546"/>
        <v>0</v>
      </c>
      <c r="AP853" s="14">
        <f t="shared" si="546"/>
        <v>0</v>
      </c>
      <c r="AQ853" s="14">
        <f t="shared" si="546"/>
        <v>0</v>
      </c>
      <c r="AR853" s="14">
        <f t="shared" si="546"/>
        <v>0</v>
      </c>
      <c r="AS853" s="14">
        <f t="shared" si="546"/>
        <v>0</v>
      </c>
      <c r="AT853" s="14">
        <f t="shared" si="546"/>
        <v>0</v>
      </c>
      <c r="AU853" s="14">
        <f t="shared" si="546"/>
        <v>0</v>
      </c>
      <c r="AV853" s="14">
        <f t="shared" si="546"/>
        <v>0</v>
      </c>
      <c r="AW853" s="14">
        <f t="shared" si="546"/>
        <v>0</v>
      </c>
      <c r="AX853" s="14">
        <f t="shared" si="546"/>
        <v>0</v>
      </c>
      <c r="AY853" s="14">
        <f t="shared" si="546"/>
        <v>0</v>
      </c>
      <c r="AZ853" s="14">
        <f t="shared" si="546"/>
        <v>0</v>
      </c>
      <c r="BA853" s="14">
        <f t="shared" si="546"/>
        <v>0</v>
      </c>
      <c r="BB853" s="14">
        <f t="shared" si="546"/>
        <v>0</v>
      </c>
      <c r="BC853" s="14">
        <f t="shared" si="546"/>
        <v>0</v>
      </c>
      <c r="BD853" s="14">
        <f t="shared" si="546"/>
        <v>0</v>
      </c>
      <c r="BE853" s="14">
        <f t="shared" si="546"/>
        <v>0</v>
      </c>
      <c r="BF853" s="14">
        <f t="shared" si="546"/>
        <v>0</v>
      </c>
      <c r="BG853" s="29">
        <f t="shared" si="544"/>
        <v>0</v>
      </c>
      <c r="BH853" s="230"/>
      <c r="BI853" s="43" t="str">
        <f t="shared" si="541"/>
        <v>Male</v>
      </c>
      <c r="BJ853" s="37">
        <f>BG855+BG867+BG879+BG891+BG903+BG915+BG927+BG939+BG951</f>
        <v>0</v>
      </c>
    </row>
    <row r="854" spans="1:63" ht="12.95" customHeight="1" x14ac:dyDescent="0.2">
      <c r="A854" s="397"/>
      <c r="B854" s="398"/>
      <c r="C854" s="361"/>
      <c r="D854" s="367"/>
      <c r="E854" s="43"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44"/>
        <v>0</v>
      </c>
      <c r="BH854" s="231" t="str">
        <f>$D856</f>
        <v>Death</v>
      </c>
      <c r="BI854" s="66" t="str">
        <f t="shared" si="541"/>
        <v>Total</v>
      </c>
      <c r="BJ854" s="19">
        <f>SUM(BJ855:BJ856)</f>
        <v>0</v>
      </c>
    </row>
    <row r="855" spans="1:63" ht="12.95" customHeight="1" x14ac:dyDescent="0.2">
      <c r="A855" s="397"/>
      <c r="B855" s="398"/>
      <c r="C855" s="361"/>
      <c r="D855" s="368"/>
      <c r="E855" s="43" t="str">
        <f>Parameters!$B$16</f>
        <v>Male</v>
      </c>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6">
        <f t="shared" si="544"/>
        <v>0</v>
      </c>
      <c r="BH855" s="229"/>
      <c r="BI855" s="43" t="str">
        <f t="shared" si="541"/>
        <v>Fem.</v>
      </c>
      <c r="BJ855" s="37">
        <f>BG857+BG869+BG881+BG893+BG905+BG917+BG929+BG941+BG953</f>
        <v>0</v>
      </c>
    </row>
    <row r="856" spans="1:63" ht="12.95" customHeight="1" thickBot="1" x14ac:dyDescent="0.25">
      <c r="A856" s="397"/>
      <c r="B856" s="398"/>
      <c r="C856" s="361"/>
      <c r="D856" s="369" t="str">
        <f>Parameters!$B$13</f>
        <v>Death</v>
      </c>
      <c r="E856" s="66" t="str">
        <f>Parameters!$B$14</f>
        <v>Total</v>
      </c>
      <c r="F856" s="14">
        <f t="shared" ref="F856:BF856" si="547">F857+F858</f>
        <v>0</v>
      </c>
      <c r="G856" s="14">
        <f t="shared" si="547"/>
        <v>0</v>
      </c>
      <c r="H856" s="14">
        <f t="shared" si="547"/>
        <v>0</v>
      </c>
      <c r="I856" s="14">
        <f t="shared" si="547"/>
        <v>0</v>
      </c>
      <c r="J856" s="14">
        <f t="shared" si="547"/>
        <v>0</v>
      </c>
      <c r="K856" s="14">
        <f t="shared" si="547"/>
        <v>0</v>
      </c>
      <c r="L856" s="14">
        <f t="shared" si="547"/>
        <v>0</v>
      </c>
      <c r="M856" s="14">
        <f t="shared" si="547"/>
        <v>0</v>
      </c>
      <c r="N856" s="14">
        <f t="shared" si="547"/>
        <v>0</v>
      </c>
      <c r="O856" s="14">
        <f t="shared" si="547"/>
        <v>0</v>
      </c>
      <c r="P856" s="14">
        <f t="shared" si="547"/>
        <v>0</v>
      </c>
      <c r="Q856" s="14">
        <f t="shared" si="547"/>
        <v>0</v>
      </c>
      <c r="R856" s="14">
        <f t="shared" si="547"/>
        <v>0</v>
      </c>
      <c r="S856" s="14">
        <f t="shared" si="547"/>
        <v>0</v>
      </c>
      <c r="T856" s="14">
        <f t="shared" si="547"/>
        <v>0</v>
      </c>
      <c r="U856" s="14">
        <f t="shared" si="547"/>
        <v>0</v>
      </c>
      <c r="V856" s="14">
        <f t="shared" si="547"/>
        <v>0</v>
      </c>
      <c r="W856" s="14">
        <f t="shared" si="547"/>
        <v>0</v>
      </c>
      <c r="X856" s="14">
        <f t="shared" si="547"/>
        <v>0</v>
      </c>
      <c r="Y856" s="14">
        <f t="shared" si="547"/>
        <v>0</v>
      </c>
      <c r="Z856" s="14">
        <f t="shared" si="547"/>
        <v>0</v>
      </c>
      <c r="AA856" s="14">
        <f t="shared" si="547"/>
        <v>0</v>
      </c>
      <c r="AB856" s="14">
        <f t="shared" si="547"/>
        <v>0</v>
      </c>
      <c r="AC856" s="14">
        <f t="shared" si="547"/>
        <v>0</v>
      </c>
      <c r="AD856" s="14">
        <f t="shared" si="547"/>
        <v>0</v>
      </c>
      <c r="AE856" s="14">
        <f t="shared" si="547"/>
        <v>0</v>
      </c>
      <c r="AF856" s="14">
        <f t="shared" si="547"/>
        <v>0</v>
      </c>
      <c r="AG856" s="14">
        <f t="shared" si="547"/>
        <v>0</v>
      </c>
      <c r="AH856" s="14">
        <f t="shared" si="547"/>
        <v>0</v>
      </c>
      <c r="AI856" s="14">
        <f t="shared" si="547"/>
        <v>0</v>
      </c>
      <c r="AJ856" s="14">
        <f t="shared" si="547"/>
        <v>0</v>
      </c>
      <c r="AK856" s="14">
        <f t="shared" si="547"/>
        <v>0</v>
      </c>
      <c r="AL856" s="14">
        <f t="shared" si="547"/>
        <v>0</v>
      </c>
      <c r="AM856" s="14">
        <f t="shared" si="547"/>
        <v>0</v>
      </c>
      <c r="AN856" s="14">
        <f t="shared" si="547"/>
        <v>0</v>
      </c>
      <c r="AO856" s="14">
        <f t="shared" si="547"/>
        <v>0</v>
      </c>
      <c r="AP856" s="14">
        <f t="shared" si="547"/>
        <v>0</v>
      </c>
      <c r="AQ856" s="14">
        <f t="shared" si="547"/>
        <v>0</v>
      </c>
      <c r="AR856" s="14">
        <f t="shared" si="547"/>
        <v>0</v>
      </c>
      <c r="AS856" s="14">
        <f t="shared" si="547"/>
        <v>0</v>
      </c>
      <c r="AT856" s="14">
        <f t="shared" si="547"/>
        <v>0</v>
      </c>
      <c r="AU856" s="14">
        <f t="shared" si="547"/>
        <v>0</v>
      </c>
      <c r="AV856" s="14">
        <f t="shared" si="547"/>
        <v>0</v>
      </c>
      <c r="AW856" s="14">
        <f t="shared" si="547"/>
        <v>0</v>
      </c>
      <c r="AX856" s="14">
        <f t="shared" si="547"/>
        <v>0</v>
      </c>
      <c r="AY856" s="14">
        <f t="shared" si="547"/>
        <v>0</v>
      </c>
      <c r="AZ856" s="14">
        <f t="shared" si="547"/>
        <v>0</v>
      </c>
      <c r="BA856" s="14">
        <f t="shared" si="547"/>
        <v>0</v>
      </c>
      <c r="BB856" s="14">
        <f t="shared" si="547"/>
        <v>0</v>
      </c>
      <c r="BC856" s="14">
        <f t="shared" si="547"/>
        <v>0</v>
      </c>
      <c r="BD856" s="14">
        <f t="shared" si="547"/>
        <v>0</v>
      </c>
      <c r="BE856" s="14">
        <f t="shared" si="547"/>
        <v>0</v>
      </c>
      <c r="BF856" s="14">
        <f t="shared" si="547"/>
        <v>0</v>
      </c>
      <c r="BG856" s="29">
        <f t="shared" si="544"/>
        <v>0</v>
      </c>
      <c r="BH856" s="232"/>
      <c r="BI856" s="44" t="str">
        <f t="shared" si="541"/>
        <v>Male</v>
      </c>
      <c r="BJ856" s="38">
        <f>BG858+BG870+BG882+BG894+BG906+BG918+BG930+BG942+BG954</f>
        <v>0</v>
      </c>
    </row>
    <row r="857" spans="1:63" ht="12.95" customHeight="1" x14ac:dyDescent="0.2">
      <c r="A857" s="397"/>
      <c r="B857" s="398"/>
      <c r="C857" s="361"/>
      <c r="D857" s="367"/>
      <c r="E857" s="43" t="str">
        <f>Parameters!$B$15</f>
        <v>Fem.</v>
      </c>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6">
        <f t="shared" si="544"/>
        <v>0</v>
      </c>
    </row>
    <row r="858" spans="1:63" ht="12.95" customHeight="1" thickBot="1" x14ac:dyDescent="0.25">
      <c r="A858" s="397"/>
      <c r="B858" s="398"/>
      <c r="C858" s="362"/>
      <c r="D858" s="370"/>
      <c r="E858" s="43" t="str">
        <f>Parameters!$B$16</f>
        <v>Male</v>
      </c>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3">
        <f>SUM(F858:BF858)</f>
        <v>0</v>
      </c>
      <c r="BI858" s="299"/>
      <c r="BJ858" s="299"/>
      <c r="BK858" s="299"/>
    </row>
    <row r="859" spans="1:63" ht="12.95" customHeight="1" x14ac:dyDescent="0.2">
      <c r="A859" s="397"/>
      <c r="B859" s="398"/>
      <c r="C859" s="359" t="str">
        <f>Parameters!$C$4</f>
        <v>6 to 11 m.</v>
      </c>
      <c r="D859" s="363" t="str">
        <f>Parameters!$B$10</f>
        <v>Fever</v>
      </c>
      <c r="E859" s="64" t="str">
        <f>Parameters!$B$14</f>
        <v>Total</v>
      </c>
      <c r="F859" s="30">
        <f>F860+F861</f>
        <v>0</v>
      </c>
      <c r="G859" s="30">
        <f t="shared" ref="G859:BF859" si="548">G860+G861</f>
        <v>0</v>
      </c>
      <c r="H859" s="30">
        <f t="shared" si="548"/>
        <v>0</v>
      </c>
      <c r="I859" s="30">
        <f t="shared" si="548"/>
        <v>0</v>
      </c>
      <c r="J859" s="30">
        <f t="shared" si="548"/>
        <v>0</v>
      </c>
      <c r="K859" s="30">
        <f t="shared" si="548"/>
        <v>0</v>
      </c>
      <c r="L859" s="30">
        <f t="shared" si="548"/>
        <v>0</v>
      </c>
      <c r="M859" s="30">
        <f t="shared" si="548"/>
        <v>0</v>
      </c>
      <c r="N859" s="30">
        <f t="shared" si="548"/>
        <v>0</v>
      </c>
      <c r="O859" s="30">
        <f t="shared" si="548"/>
        <v>0</v>
      </c>
      <c r="P859" s="30">
        <f t="shared" si="548"/>
        <v>0</v>
      </c>
      <c r="Q859" s="30">
        <f t="shared" si="548"/>
        <v>0</v>
      </c>
      <c r="R859" s="30">
        <f t="shared" si="548"/>
        <v>0</v>
      </c>
      <c r="S859" s="30">
        <f t="shared" si="548"/>
        <v>0</v>
      </c>
      <c r="T859" s="30">
        <f t="shared" si="548"/>
        <v>0</v>
      </c>
      <c r="U859" s="30">
        <f t="shared" si="548"/>
        <v>0</v>
      </c>
      <c r="V859" s="30">
        <f t="shared" si="548"/>
        <v>0</v>
      </c>
      <c r="W859" s="30">
        <f t="shared" si="548"/>
        <v>0</v>
      </c>
      <c r="X859" s="30">
        <f t="shared" si="548"/>
        <v>0</v>
      </c>
      <c r="Y859" s="30">
        <f t="shared" si="548"/>
        <v>0</v>
      </c>
      <c r="Z859" s="30">
        <f t="shared" si="548"/>
        <v>0</v>
      </c>
      <c r="AA859" s="30">
        <f t="shared" si="548"/>
        <v>0</v>
      </c>
      <c r="AB859" s="30">
        <f t="shared" si="548"/>
        <v>0</v>
      </c>
      <c r="AC859" s="30">
        <f t="shared" si="548"/>
        <v>0</v>
      </c>
      <c r="AD859" s="30">
        <f t="shared" si="548"/>
        <v>0</v>
      </c>
      <c r="AE859" s="30">
        <f t="shared" si="548"/>
        <v>0</v>
      </c>
      <c r="AF859" s="30">
        <f t="shared" si="548"/>
        <v>0</v>
      </c>
      <c r="AG859" s="30">
        <f t="shared" si="548"/>
        <v>0</v>
      </c>
      <c r="AH859" s="30">
        <f t="shared" si="548"/>
        <v>0</v>
      </c>
      <c r="AI859" s="30">
        <f t="shared" si="548"/>
        <v>0</v>
      </c>
      <c r="AJ859" s="30">
        <f t="shared" si="548"/>
        <v>0</v>
      </c>
      <c r="AK859" s="30">
        <f t="shared" si="548"/>
        <v>0</v>
      </c>
      <c r="AL859" s="30">
        <f t="shared" si="548"/>
        <v>0</v>
      </c>
      <c r="AM859" s="30">
        <f t="shared" si="548"/>
        <v>0</v>
      </c>
      <c r="AN859" s="30">
        <f t="shared" si="548"/>
        <v>0</v>
      </c>
      <c r="AO859" s="30">
        <f t="shared" si="548"/>
        <v>0</v>
      </c>
      <c r="AP859" s="30">
        <f t="shared" si="548"/>
        <v>0</v>
      </c>
      <c r="AQ859" s="30">
        <f t="shared" si="548"/>
        <v>0</v>
      </c>
      <c r="AR859" s="30">
        <f t="shared" si="548"/>
        <v>0</v>
      </c>
      <c r="AS859" s="30">
        <f t="shared" si="548"/>
        <v>0</v>
      </c>
      <c r="AT859" s="30">
        <f t="shared" si="548"/>
        <v>0</v>
      </c>
      <c r="AU859" s="30">
        <f t="shared" si="548"/>
        <v>0</v>
      </c>
      <c r="AV859" s="30">
        <f t="shared" si="548"/>
        <v>0</v>
      </c>
      <c r="AW859" s="30">
        <f t="shared" si="548"/>
        <v>0</v>
      </c>
      <c r="AX859" s="30">
        <f t="shared" si="548"/>
        <v>0</v>
      </c>
      <c r="AY859" s="30">
        <f t="shared" si="548"/>
        <v>0</v>
      </c>
      <c r="AZ859" s="30">
        <f t="shared" si="548"/>
        <v>0</v>
      </c>
      <c r="BA859" s="30">
        <f t="shared" si="548"/>
        <v>0</v>
      </c>
      <c r="BB859" s="30">
        <f t="shared" si="548"/>
        <v>0</v>
      </c>
      <c r="BC859" s="30">
        <f t="shared" si="548"/>
        <v>0</v>
      </c>
      <c r="BD859" s="30">
        <f t="shared" si="548"/>
        <v>0</v>
      </c>
      <c r="BE859" s="30">
        <f t="shared" si="548"/>
        <v>0</v>
      </c>
      <c r="BF859" s="30">
        <f t="shared" si="548"/>
        <v>0</v>
      </c>
      <c r="BG859" s="31">
        <f>SUM(F859:BF859)</f>
        <v>0</v>
      </c>
    </row>
    <row r="860" spans="1:63" ht="12.95" customHeight="1" x14ac:dyDescent="0.2">
      <c r="A860" s="397"/>
      <c r="B860" s="398"/>
      <c r="C860" s="360"/>
      <c r="D860" s="364"/>
      <c r="E860" s="65"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49">SUM(F860:BF860)</f>
        <v>0</v>
      </c>
    </row>
    <row r="861" spans="1:63" ht="12.95" customHeight="1" x14ac:dyDescent="0.2">
      <c r="A861" s="397"/>
      <c r="B861" s="398"/>
      <c r="C861" s="360"/>
      <c r="D861" s="365"/>
      <c r="E861" s="65"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49"/>
        <v>0</v>
      </c>
    </row>
    <row r="862" spans="1:63" ht="12.95" customHeight="1" x14ac:dyDescent="0.2">
      <c r="A862" s="397"/>
      <c r="B862" s="398"/>
      <c r="C862" s="361"/>
      <c r="D862" s="366" t="str">
        <f>Parameters!$B$11</f>
        <v>Hosp.</v>
      </c>
      <c r="E862" s="66" t="str">
        <f>Parameters!$B$14</f>
        <v>Total</v>
      </c>
      <c r="F862" s="14">
        <f t="shared" ref="F862:BF862" si="550">F863+F864</f>
        <v>0</v>
      </c>
      <c r="G862" s="14">
        <f t="shared" si="550"/>
        <v>0</v>
      </c>
      <c r="H862" s="14">
        <f t="shared" si="550"/>
        <v>0</v>
      </c>
      <c r="I862" s="14">
        <f t="shared" si="550"/>
        <v>0</v>
      </c>
      <c r="J862" s="14">
        <f t="shared" si="550"/>
        <v>0</v>
      </c>
      <c r="K862" s="14">
        <f t="shared" si="550"/>
        <v>0</v>
      </c>
      <c r="L862" s="14">
        <f t="shared" si="550"/>
        <v>0</v>
      </c>
      <c r="M862" s="14">
        <f t="shared" si="550"/>
        <v>0</v>
      </c>
      <c r="N862" s="14">
        <f t="shared" si="550"/>
        <v>0</v>
      </c>
      <c r="O862" s="14">
        <f t="shared" si="550"/>
        <v>0</v>
      </c>
      <c r="P862" s="14">
        <f t="shared" si="550"/>
        <v>0</v>
      </c>
      <c r="Q862" s="14">
        <f t="shared" si="550"/>
        <v>0</v>
      </c>
      <c r="R862" s="14">
        <f t="shared" si="550"/>
        <v>0</v>
      </c>
      <c r="S862" s="14">
        <f t="shared" si="550"/>
        <v>0</v>
      </c>
      <c r="T862" s="14">
        <f t="shared" si="550"/>
        <v>0</v>
      </c>
      <c r="U862" s="14">
        <f t="shared" si="550"/>
        <v>0</v>
      </c>
      <c r="V862" s="14">
        <f t="shared" si="550"/>
        <v>0</v>
      </c>
      <c r="W862" s="14">
        <f t="shared" si="550"/>
        <v>0</v>
      </c>
      <c r="X862" s="14">
        <f t="shared" si="550"/>
        <v>0</v>
      </c>
      <c r="Y862" s="14">
        <f t="shared" si="550"/>
        <v>0</v>
      </c>
      <c r="Z862" s="14">
        <f t="shared" si="550"/>
        <v>0</v>
      </c>
      <c r="AA862" s="14">
        <f t="shared" si="550"/>
        <v>0</v>
      </c>
      <c r="AB862" s="14">
        <f t="shared" si="550"/>
        <v>0</v>
      </c>
      <c r="AC862" s="14">
        <f t="shared" si="550"/>
        <v>0</v>
      </c>
      <c r="AD862" s="14">
        <f t="shared" si="550"/>
        <v>0</v>
      </c>
      <c r="AE862" s="14">
        <f t="shared" si="550"/>
        <v>0</v>
      </c>
      <c r="AF862" s="14">
        <f t="shared" si="550"/>
        <v>0</v>
      </c>
      <c r="AG862" s="14">
        <f t="shared" si="550"/>
        <v>0</v>
      </c>
      <c r="AH862" s="14">
        <f t="shared" si="550"/>
        <v>0</v>
      </c>
      <c r="AI862" s="14">
        <f t="shared" si="550"/>
        <v>0</v>
      </c>
      <c r="AJ862" s="14">
        <f t="shared" si="550"/>
        <v>0</v>
      </c>
      <c r="AK862" s="14">
        <f t="shared" si="550"/>
        <v>0</v>
      </c>
      <c r="AL862" s="14">
        <f t="shared" si="550"/>
        <v>0</v>
      </c>
      <c r="AM862" s="14">
        <f t="shared" si="550"/>
        <v>0</v>
      </c>
      <c r="AN862" s="14">
        <f t="shared" si="550"/>
        <v>0</v>
      </c>
      <c r="AO862" s="14">
        <f t="shared" si="550"/>
        <v>0</v>
      </c>
      <c r="AP862" s="14">
        <f t="shared" si="550"/>
        <v>0</v>
      </c>
      <c r="AQ862" s="14">
        <f t="shared" si="550"/>
        <v>0</v>
      </c>
      <c r="AR862" s="14">
        <f t="shared" si="550"/>
        <v>0</v>
      </c>
      <c r="AS862" s="14">
        <f t="shared" si="550"/>
        <v>0</v>
      </c>
      <c r="AT862" s="14">
        <f t="shared" si="550"/>
        <v>0</v>
      </c>
      <c r="AU862" s="14">
        <f t="shared" si="550"/>
        <v>0</v>
      </c>
      <c r="AV862" s="14">
        <f t="shared" si="550"/>
        <v>0</v>
      </c>
      <c r="AW862" s="14">
        <f t="shared" si="550"/>
        <v>0</v>
      </c>
      <c r="AX862" s="14">
        <f t="shared" si="550"/>
        <v>0</v>
      </c>
      <c r="AY862" s="14">
        <f t="shared" si="550"/>
        <v>0</v>
      </c>
      <c r="AZ862" s="14">
        <f t="shared" si="550"/>
        <v>0</v>
      </c>
      <c r="BA862" s="14">
        <f t="shared" si="550"/>
        <v>0</v>
      </c>
      <c r="BB862" s="14">
        <f t="shared" si="550"/>
        <v>0</v>
      </c>
      <c r="BC862" s="14">
        <f t="shared" si="550"/>
        <v>0</v>
      </c>
      <c r="BD862" s="14">
        <f t="shared" si="550"/>
        <v>0</v>
      </c>
      <c r="BE862" s="14">
        <f t="shared" si="550"/>
        <v>0</v>
      </c>
      <c r="BF862" s="14">
        <f t="shared" si="550"/>
        <v>0</v>
      </c>
      <c r="BG862" s="29">
        <f t="shared" si="549"/>
        <v>0</v>
      </c>
    </row>
    <row r="863" spans="1:63" ht="12.95" customHeight="1" x14ac:dyDescent="0.2">
      <c r="A863" s="397"/>
      <c r="B863" s="398"/>
      <c r="C863" s="361"/>
      <c r="D863" s="367"/>
      <c r="E863" s="43"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49"/>
        <v>0</v>
      </c>
    </row>
    <row r="864" spans="1:63" ht="12.95" customHeight="1" x14ac:dyDescent="0.2">
      <c r="A864" s="397"/>
      <c r="B864" s="398"/>
      <c r="C864" s="361"/>
      <c r="D864" s="368"/>
      <c r="E864" s="43"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49"/>
        <v>0</v>
      </c>
    </row>
    <row r="865" spans="1:62" ht="12.95" customHeight="1" x14ac:dyDescent="0.2">
      <c r="A865" s="397"/>
      <c r="B865" s="398"/>
      <c r="C865" s="361"/>
      <c r="D865" s="369" t="str">
        <f>Parameters!$B$12</f>
        <v>ICU</v>
      </c>
      <c r="E865" s="66" t="str">
        <f>Parameters!$B$14</f>
        <v>Total</v>
      </c>
      <c r="F865" s="14">
        <f t="shared" ref="F865:BF865" si="551">F866+F867</f>
        <v>0</v>
      </c>
      <c r="G865" s="14">
        <f t="shared" si="551"/>
        <v>0</v>
      </c>
      <c r="H865" s="14">
        <f t="shared" si="551"/>
        <v>0</v>
      </c>
      <c r="I865" s="14">
        <f t="shared" si="551"/>
        <v>0</v>
      </c>
      <c r="J865" s="14">
        <f t="shared" si="551"/>
        <v>0</v>
      </c>
      <c r="K865" s="14">
        <f t="shared" si="551"/>
        <v>0</v>
      </c>
      <c r="L865" s="14">
        <f t="shared" si="551"/>
        <v>0</v>
      </c>
      <c r="M865" s="14">
        <f t="shared" si="551"/>
        <v>0</v>
      </c>
      <c r="N865" s="14">
        <f t="shared" si="551"/>
        <v>0</v>
      </c>
      <c r="O865" s="14">
        <f t="shared" si="551"/>
        <v>0</v>
      </c>
      <c r="P865" s="14">
        <f t="shared" si="551"/>
        <v>0</v>
      </c>
      <c r="Q865" s="14">
        <f t="shared" si="551"/>
        <v>0</v>
      </c>
      <c r="R865" s="14">
        <f t="shared" si="551"/>
        <v>0</v>
      </c>
      <c r="S865" s="14">
        <f t="shared" si="551"/>
        <v>0</v>
      </c>
      <c r="T865" s="14">
        <f t="shared" si="551"/>
        <v>0</v>
      </c>
      <c r="U865" s="14">
        <f t="shared" si="551"/>
        <v>0</v>
      </c>
      <c r="V865" s="14">
        <f t="shared" si="551"/>
        <v>0</v>
      </c>
      <c r="W865" s="14">
        <f t="shared" si="551"/>
        <v>0</v>
      </c>
      <c r="X865" s="14">
        <f t="shared" si="551"/>
        <v>0</v>
      </c>
      <c r="Y865" s="14">
        <f t="shared" si="551"/>
        <v>0</v>
      </c>
      <c r="Z865" s="14">
        <f t="shared" si="551"/>
        <v>0</v>
      </c>
      <c r="AA865" s="14">
        <f t="shared" si="551"/>
        <v>0</v>
      </c>
      <c r="AB865" s="14">
        <f t="shared" si="551"/>
        <v>0</v>
      </c>
      <c r="AC865" s="14">
        <f t="shared" si="551"/>
        <v>0</v>
      </c>
      <c r="AD865" s="14">
        <f t="shared" si="551"/>
        <v>0</v>
      </c>
      <c r="AE865" s="14">
        <f t="shared" si="551"/>
        <v>0</v>
      </c>
      <c r="AF865" s="14">
        <f t="shared" si="551"/>
        <v>0</v>
      </c>
      <c r="AG865" s="14">
        <f t="shared" si="551"/>
        <v>0</v>
      </c>
      <c r="AH865" s="14">
        <f t="shared" si="551"/>
        <v>0</v>
      </c>
      <c r="AI865" s="14">
        <f t="shared" si="551"/>
        <v>0</v>
      </c>
      <c r="AJ865" s="14">
        <f t="shared" si="551"/>
        <v>0</v>
      </c>
      <c r="AK865" s="14">
        <f t="shared" si="551"/>
        <v>0</v>
      </c>
      <c r="AL865" s="14">
        <f t="shared" si="551"/>
        <v>0</v>
      </c>
      <c r="AM865" s="14">
        <f t="shared" si="551"/>
        <v>0</v>
      </c>
      <c r="AN865" s="14">
        <f t="shared" si="551"/>
        <v>0</v>
      </c>
      <c r="AO865" s="14">
        <f t="shared" si="551"/>
        <v>0</v>
      </c>
      <c r="AP865" s="14">
        <f t="shared" si="551"/>
        <v>0</v>
      </c>
      <c r="AQ865" s="14">
        <f t="shared" si="551"/>
        <v>0</v>
      </c>
      <c r="AR865" s="14">
        <f t="shared" si="551"/>
        <v>0</v>
      </c>
      <c r="AS865" s="14">
        <f t="shared" si="551"/>
        <v>0</v>
      </c>
      <c r="AT865" s="14">
        <f t="shared" si="551"/>
        <v>0</v>
      </c>
      <c r="AU865" s="14">
        <f t="shared" si="551"/>
        <v>0</v>
      </c>
      <c r="AV865" s="14">
        <f t="shared" si="551"/>
        <v>0</v>
      </c>
      <c r="AW865" s="14">
        <f t="shared" si="551"/>
        <v>0</v>
      </c>
      <c r="AX865" s="14">
        <f t="shared" si="551"/>
        <v>0</v>
      </c>
      <c r="AY865" s="14">
        <f t="shared" si="551"/>
        <v>0</v>
      </c>
      <c r="AZ865" s="14">
        <f t="shared" si="551"/>
        <v>0</v>
      </c>
      <c r="BA865" s="14">
        <f t="shared" si="551"/>
        <v>0</v>
      </c>
      <c r="BB865" s="14">
        <f t="shared" si="551"/>
        <v>0</v>
      </c>
      <c r="BC865" s="14">
        <f t="shared" si="551"/>
        <v>0</v>
      </c>
      <c r="BD865" s="14">
        <f t="shared" si="551"/>
        <v>0</v>
      </c>
      <c r="BE865" s="14">
        <f t="shared" si="551"/>
        <v>0</v>
      </c>
      <c r="BF865" s="14">
        <f t="shared" si="551"/>
        <v>0</v>
      </c>
      <c r="BG865" s="29">
        <f t="shared" si="549"/>
        <v>0</v>
      </c>
    </row>
    <row r="866" spans="1:62" ht="12.95" customHeight="1" x14ac:dyDescent="0.2">
      <c r="A866" s="397"/>
      <c r="B866" s="398"/>
      <c r="C866" s="361"/>
      <c r="D866" s="367"/>
      <c r="E866" s="43"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49"/>
        <v>0</v>
      </c>
    </row>
    <row r="867" spans="1:62" ht="12.95" customHeight="1" x14ac:dyDescent="0.2">
      <c r="A867" s="397"/>
      <c r="B867" s="398"/>
      <c r="C867" s="361"/>
      <c r="D867" s="368"/>
      <c r="E867" s="43"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49"/>
        <v>0</v>
      </c>
    </row>
    <row r="868" spans="1:62" ht="12.95" customHeight="1" x14ac:dyDescent="0.2">
      <c r="A868" s="397"/>
      <c r="B868" s="398"/>
      <c r="C868" s="361"/>
      <c r="D868" s="369" t="str">
        <f>Parameters!$B$13</f>
        <v>Death</v>
      </c>
      <c r="E868" s="66" t="str">
        <f>Parameters!$B$14</f>
        <v>Total</v>
      </c>
      <c r="F868" s="14">
        <f t="shared" ref="F868:BF868" si="552">F869+F870</f>
        <v>0</v>
      </c>
      <c r="G868" s="14">
        <f t="shared" si="552"/>
        <v>0</v>
      </c>
      <c r="H868" s="14">
        <f t="shared" si="552"/>
        <v>0</v>
      </c>
      <c r="I868" s="14">
        <f t="shared" si="552"/>
        <v>0</v>
      </c>
      <c r="J868" s="14">
        <f t="shared" si="552"/>
        <v>0</v>
      </c>
      <c r="K868" s="14">
        <f t="shared" si="552"/>
        <v>0</v>
      </c>
      <c r="L868" s="14">
        <f t="shared" si="552"/>
        <v>0</v>
      </c>
      <c r="M868" s="14">
        <f t="shared" si="552"/>
        <v>0</v>
      </c>
      <c r="N868" s="14">
        <f t="shared" si="552"/>
        <v>0</v>
      </c>
      <c r="O868" s="14">
        <f t="shared" si="552"/>
        <v>0</v>
      </c>
      <c r="P868" s="14">
        <f t="shared" si="552"/>
        <v>0</v>
      </c>
      <c r="Q868" s="14">
        <f t="shared" si="552"/>
        <v>0</v>
      </c>
      <c r="R868" s="14">
        <f t="shared" si="552"/>
        <v>0</v>
      </c>
      <c r="S868" s="14">
        <f t="shared" si="552"/>
        <v>0</v>
      </c>
      <c r="T868" s="14">
        <f t="shared" si="552"/>
        <v>0</v>
      </c>
      <c r="U868" s="14">
        <f t="shared" si="552"/>
        <v>0</v>
      </c>
      <c r="V868" s="14">
        <f t="shared" si="552"/>
        <v>0</v>
      </c>
      <c r="W868" s="14">
        <f t="shared" si="552"/>
        <v>0</v>
      </c>
      <c r="X868" s="14">
        <f t="shared" si="552"/>
        <v>0</v>
      </c>
      <c r="Y868" s="14">
        <f t="shared" si="552"/>
        <v>0</v>
      </c>
      <c r="Z868" s="14">
        <f t="shared" si="552"/>
        <v>0</v>
      </c>
      <c r="AA868" s="14">
        <f t="shared" si="552"/>
        <v>0</v>
      </c>
      <c r="AB868" s="14">
        <f t="shared" si="552"/>
        <v>0</v>
      </c>
      <c r="AC868" s="14">
        <f t="shared" si="552"/>
        <v>0</v>
      </c>
      <c r="AD868" s="14">
        <f t="shared" si="552"/>
        <v>0</v>
      </c>
      <c r="AE868" s="14">
        <f t="shared" si="552"/>
        <v>0</v>
      </c>
      <c r="AF868" s="14">
        <f t="shared" si="552"/>
        <v>0</v>
      </c>
      <c r="AG868" s="14">
        <f t="shared" si="552"/>
        <v>0</v>
      </c>
      <c r="AH868" s="14">
        <f t="shared" si="552"/>
        <v>0</v>
      </c>
      <c r="AI868" s="14">
        <f t="shared" si="552"/>
        <v>0</v>
      </c>
      <c r="AJ868" s="14">
        <f t="shared" si="552"/>
        <v>0</v>
      </c>
      <c r="AK868" s="14">
        <f t="shared" si="552"/>
        <v>0</v>
      </c>
      <c r="AL868" s="14">
        <f t="shared" si="552"/>
        <v>0</v>
      </c>
      <c r="AM868" s="14">
        <f t="shared" si="552"/>
        <v>0</v>
      </c>
      <c r="AN868" s="14">
        <f t="shared" si="552"/>
        <v>0</v>
      </c>
      <c r="AO868" s="14">
        <f t="shared" si="552"/>
        <v>0</v>
      </c>
      <c r="AP868" s="14">
        <f t="shared" si="552"/>
        <v>0</v>
      </c>
      <c r="AQ868" s="14">
        <f t="shared" si="552"/>
        <v>0</v>
      </c>
      <c r="AR868" s="14">
        <f t="shared" si="552"/>
        <v>0</v>
      </c>
      <c r="AS868" s="14">
        <f t="shared" si="552"/>
        <v>0</v>
      </c>
      <c r="AT868" s="14">
        <f t="shared" si="552"/>
        <v>0</v>
      </c>
      <c r="AU868" s="14">
        <f t="shared" si="552"/>
        <v>0</v>
      </c>
      <c r="AV868" s="14">
        <f t="shared" si="552"/>
        <v>0</v>
      </c>
      <c r="AW868" s="14">
        <f t="shared" si="552"/>
        <v>0</v>
      </c>
      <c r="AX868" s="14">
        <f t="shared" si="552"/>
        <v>0</v>
      </c>
      <c r="AY868" s="14">
        <f t="shared" si="552"/>
        <v>0</v>
      </c>
      <c r="AZ868" s="14">
        <f t="shared" si="552"/>
        <v>0</v>
      </c>
      <c r="BA868" s="14">
        <f t="shared" si="552"/>
        <v>0</v>
      </c>
      <c r="BB868" s="14">
        <f t="shared" si="552"/>
        <v>0</v>
      </c>
      <c r="BC868" s="14">
        <f t="shared" si="552"/>
        <v>0</v>
      </c>
      <c r="BD868" s="14">
        <f t="shared" si="552"/>
        <v>0</v>
      </c>
      <c r="BE868" s="14">
        <f t="shared" si="552"/>
        <v>0</v>
      </c>
      <c r="BF868" s="14">
        <f t="shared" si="552"/>
        <v>0</v>
      </c>
      <c r="BG868" s="29">
        <f t="shared" si="549"/>
        <v>0</v>
      </c>
    </row>
    <row r="869" spans="1:62" ht="12.95" customHeight="1" x14ac:dyDescent="0.2">
      <c r="A869" s="397"/>
      <c r="B869" s="398"/>
      <c r="C869" s="361"/>
      <c r="D869" s="367"/>
      <c r="E869" s="43"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49"/>
        <v>0</v>
      </c>
    </row>
    <row r="870" spans="1:62" ht="12.95" customHeight="1" thickBot="1" x14ac:dyDescent="0.25">
      <c r="A870" s="397"/>
      <c r="B870" s="398"/>
      <c r="C870" s="362"/>
      <c r="D870" s="370"/>
      <c r="E870" s="43"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row>
    <row r="871" spans="1:62" ht="12.95" customHeight="1" x14ac:dyDescent="0.2">
      <c r="A871" s="397"/>
      <c r="B871" s="398"/>
      <c r="C871" s="359" t="str">
        <f>Parameters!$C$5</f>
        <v>12 to 23 m.</v>
      </c>
      <c r="D871" s="363" t="str">
        <f>Parameters!$B$10</f>
        <v>Fever</v>
      </c>
      <c r="E871" s="64" t="str">
        <f>Parameters!$B$14</f>
        <v>Total</v>
      </c>
      <c r="F871" s="30">
        <f>F872+F873</f>
        <v>0</v>
      </c>
      <c r="G871" s="30">
        <f t="shared" ref="G871:BF871" si="553">G872+G873</f>
        <v>0</v>
      </c>
      <c r="H871" s="30">
        <f t="shared" si="553"/>
        <v>0</v>
      </c>
      <c r="I871" s="30">
        <f t="shared" si="553"/>
        <v>0</v>
      </c>
      <c r="J871" s="30">
        <f t="shared" si="553"/>
        <v>0</v>
      </c>
      <c r="K871" s="30">
        <f t="shared" si="553"/>
        <v>0</v>
      </c>
      <c r="L871" s="30">
        <f t="shared" si="553"/>
        <v>0</v>
      </c>
      <c r="M871" s="30">
        <f t="shared" si="553"/>
        <v>0</v>
      </c>
      <c r="N871" s="30">
        <f t="shared" si="553"/>
        <v>0</v>
      </c>
      <c r="O871" s="30">
        <f t="shared" si="553"/>
        <v>0</v>
      </c>
      <c r="P871" s="30">
        <f t="shared" si="553"/>
        <v>0</v>
      </c>
      <c r="Q871" s="30">
        <f t="shared" si="553"/>
        <v>0</v>
      </c>
      <c r="R871" s="30">
        <f t="shared" si="553"/>
        <v>0</v>
      </c>
      <c r="S871" s="30">
        <f t="shared" si="553"/>
        <v>0</v>
      </c>
      <c r="T871" s="30">
        <f t="shared" si="553"/>
        <v>0</v>
      </c>
      <c r="U871" s="30">
        <f t="shared" si="553"/>
        <v>0</v>
      </c>
      <c r="V871" s="30">
        <f t="shared" si="553"/>
        <v>0</v>
      </c>
      <c r="W871" s="30">
        <f t="shared" si="553"/>
        <v>0</v>
      </c>
      <c r="X871" s="30">
        <f t="shared" si="553"/>
        <v>0</v>
      </c>
      <c r="Y871" s="30">
        <f t="shared" si="553"/>
        <v>0</v>
      </c>
      <c r="Z871" s="30">
        <f t="shared" si="553"/>
        <v>0</v>
      </c>
      <c r="AA871" s="30">
        <f t="shared" si="553"/>
        <v>0</v>
      </c>
      <c r="AB871" s="30">
        <f t="shared" si="553"/>
        <v>0</v>
      </c>
      <c r="AC871" s="30">
        <f t="shared" si="553"/>
        <v>0</v>
      </c>
      <c r="AD871" s="30">
        <f t="shared" si="553"/>
        <v>0</v>
      </c>
      <c r="AE871" s="30">
        <f t="shared" si="553"/>
        <v>0</v>
      </c>
      <c r="AF871" s="30">
        <f t="shared" si="553"/>
        <v>0</v>
      </c>
      <c r="AG871" s="30">
        <f t="shared" si="553"/>
        <v>0</v>
      </c>
      <c r="AH871" s="30">
        <f t="shared" si="553"/>
        <v>0</v>
      </c>
      <c r="AI871" s="30">
        <f t="shared" si="553"/>
        <v>0</v>
      </c>
      <c r="AJ871" s="30">
        <f t="shared" si="553"/>
        <v>0</v>
      </c>
      <c r="AK871" s="30">
        <f t="shared" si="553"/>
        <v>0</v>
      </c>
      <c r="AL871" s="30">
        <f t="shared" si="553"/>
        <v>0</v>
      </c>
      <c r="AM871" s="30">
        <f t="shared" si="553"/>
        <v>0</v>
      </c>
      <c r="AN871" s="30">
        <f t="shared" si="553"/>
        <v>0</v>
      </c>
      <c r="AO871" s="30">
        <f t="shared" si="553"/>
        <v>0</v>
      </c>
      <c r="AP871" s="30">
        <f t="shared" si="553"/>
        <v>0</v>
      </c>
      <c r="AQ871" s="30">
        <f t="shared" si="553"/>
        <v>0</v>
      </c>
      <c r="AR871" s="30">
        <f t="shared" si="553"/>
        <v>0</v>
      </c>
      <c r="AS871" s="30">
        <f t="shared" si="553"/>
        <v>0</v>
      </c>
      <c r="AT871" s="30">
        <f t="shared" si="553"/>
        <v>0</v>
      </c>
      <c r="AU871" s="30">
        <f t="shared" si="553"/>
        <v>0</v>
      </c>
      <c r="AV871" s="30">
        <f t="shared" si="553"/>
        <v>0</v>
      </c>
      <c r="AW871" s="30">
        <f t="shared" si="553"/>
        <v>0</v>
      </c>
      <c r="AX871" s="30">
        <f t="shared" si="553"/>
        <v>0</v>
      </c>
      <c r="AY871" s="30">
        <f t="shared" si="553"/>
        <v>0</v>
      </c>
      <c r="AZ871" s="30">
        <f t="shared" si="553"/>
        <v>0</v>
      </c>
      <c r="BA871" s="30">
        <f t="shared" si="553"/>
        <v>0</v>
      </c>
      <c r="BB871" s="30">
        <f t="shared" si="553"/>
        <v>0</v>
      </c>
      <c r="BC871" s="30">
        <f t="shared" si="553"/>
        <v>0</v>
      </c>
      <c r="BD871" s="30">
        <f t="shared" si="553"/>
        <v>0</v>
      </c>
      <c r="BE871" s="30">
        <f t="shared" si="553"/>
        <v>0</v>
      </c>
      <c r="BF871" s="30">
        <f t="shared" si="553"/>
        <v>0</v>
      </c>
      <c r="BG871" s="31">
        <f>SUM(F871:BF871)</f>
        <v>0</v>
      </c>
    </row>
    <row r="872" spans="1:62" ht="12.95" customHeight="1" x14ac:dyDescent="0.2">
      <c r="A872" s="397"/>
      <c r="B872" s="398"/>
      <c r="C872" s="360"/>
      <c r="D872" s="364"/>
      <c r="E872" s="65"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54">SUM(F872:BF872)</f>
        <v>0</v>
      </c>
    </row>
    <row r="873" spans="1:62" ht="12.95" customHeight="1" x14ac:dyDescent="0.2">
      <c r="A873" s="397"/>
      <c r="B873" s="398"/>
      <c r="C873" s="360"/>
      <c r="D873" s="365"/>
      <c r="E873" s="65"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54"/>
        <v>0</v>
      </c>
    </row>
    <row r="874" spans="1:62" ht="12.95" customHeight="1" x14ac:dyDescent="0.2">
      <c r="A874" s="397"/>
      <c r="B874" s="398"/>
      <c r="C874" s="361"/>
      <c r="D874" s="366" t="str">
        <f>Parameters!$B$11</f>
        <v>Hosp.</v>
      </c>
      <c r="E874" s="66" t="str">
        <f>Parameters!$B$14</f>
        <v>Total</v>
      </c>
      <c r="F874" s="14">
        <f t="shared" ref="F874:BF874" si="555">F875+F876</f>
        <v>0</v>
      </c>
      <c r="G874" s="14">
        <f t="shared" si="555"/>
        <v>0</v>
      </c>
      <c r="H874" s="14">
        <f t="shared" si="555"/>
        <v>0</v>
      </c>
      <c r="I874" s="14">
        <f t="shared" si="555"/>
        <v>0</v>
      </c>
      <c r="J874" s="14">
        <f t="shared" si="555"/>
        <v>0</v>
      </c>
      <c r="K874" s="14">
        <f t="shared" si="555"/>
        <v>0</v>
      </c>
      <c r="L874" s="14">
        <f t="shared" si="555"/>
        <v>0</v>
      </c>
      <c r="M874" s="14">
        <f t="shared" si="555"/>
        <v>0</v>
      </c>
      <c r="N874" s="14">
        <f t="shared" si="555"/>
        <v>0</v>
      </c>
      <c r="O874" s="14">
        <f t="shared" si="555"/>
        <v>0</v>
      </c>
      <c r="P874" s="14">
        <f t="shared" si="555"/>
        <v>0</v>
      </c>
      <c r="Q874" s="14">
        <f t="shared" si="555"/>
        <v>0</v>
      </c>
      <c r="R874" s="14">
        <f t="shared" si="555"/>
        <v>0</v>
      </c>
      <c r="S874" s="14">
        <f t="shared" si="555"/>
        <v>0</v>
      </c>
      <c r="T874" s="14">
        <f t="shared" si="555"/>
        <v>0</v>
      </c>
      <c r="U874" s="14">
        <f t="shared" si="555"/>
        <v>0</v>
      </c>
      <c r="V874" s="14">
        <f t="shared" si="555"/>
        <v>0</v>
      </c>
      <c r="W874" s="14">
        <f t="shared" si="555"/>
        <v>0</v>
      </c>
      <c r="X874" s="14">
        <f t="shared" si="555"/>
        <v>0</v>
      </c>
      <c r="Y874" s="14">
        <f t="shared" si="555"/>
        <v>0</v>
      </c>
      <c r="Z874" s="14">
        <f t="shared" si="555"/>
        <v>0</v>
      </c>
      <c r="AA874" s="14">
        <f t="shared" si="555"/>
        <v>0</v>
      </c>
      <c r="AB874" s="14">
        <f t="shared" si="555"/>
        <v>0</v>
      </c>
      <c r="AC874" s="14">
        <f t="shared" si="555"/>
        <v>0</v>
      </c>
      <c r="AD874" s="14">
        <f t="shared" si="555"/>
        <v>0</v>
      </c>
      <c r="AE874" s="14">
        <f t="shared" si="555"/>
        <v>0</v>
      </c>
      <c r="AF874" s="14">
        <f t="shared" si="555"/>
        <v>0</v>
      </c>
      <c r="AG874" s="14">
        <f t="shared" si="555"/>
        <v>0</v>
      </c>
      <c r="AH874" s="14">
        <f t="shared" si="555"/>
        <v>0</v>
      </c>
      <c r="AI874" s="14">
        <f t="shared" si="555"/>
        <v>0</v>
      </c>
      <c r="AJ874" s="14">
        <f t="shared" si="555"/>
        <v>0</v>
      </c>
      <c r="AK874" s="14">
        <f t="shared" si="555"/>
        <v>0</v>
      </c>
      <c r="AL874" s="14">
        <f t="shared" si="555"/>
        <v>0</v>
      </c>
      <c r="AM874" s="14">
        <f t="shared" si="555"/>
        <v>0</v>
      </c>
      <c r="AN874" s="14">
        <f t="shared" si="555"/>
        <v>0</v>
      </c>
      <c r="AO874" s="14">
        <f t="shared" si="555"/>
        <v>0</v>
      </c>
      <c r="AP874" s="14">
        <f t="shared" si="555"/>
        <v>0</v>
      </c>
      <c r="AQ874" s="14">
        <f t="shared" si="555"/>
        <v>0</v>
      </c>
      <c r="AR874" s="14">
        <f t="shared" si="555"/>
        <v>0</v>
      </c>
      <c r="AS874" s="14">
        <f t="shared" si="555"/>
        <v>0</v>
      </c>
      <c r="AT874" s="14">
        <f t="shared" si="555"/>
        <v>0</v>
      </c>
      <c r="AU874" s="14">
        <f t="shared" si="555"/>
        <v>0</v>
      </c>
      <c r="AV874" s="14">
        <f t="shared" si="555"/>
        <v>0</v>
      </c>
      <c r="AW874" s="14">
        <f t="shared" si="555"/>
        <v>0</v>
      </c>
      <c r="AX874" s="14">
        <f t="shared" si="555"/>
        <v>0</v>
      </c>
      <c r="AY874" s="14">
        <f t="shared" si="555"/>
        <v>0</v>
      </c>
      <c r="AZ874" s="14">
        <f t="shared" si="555"/>
        <v>0</v>
      </c>
      <c r="BA874" s="14">
        <f t="shared" si="555"/>
        <v>0</v>
      </c>
      <c r="BB874" s="14">
        <f t="shared" si="555"/>
        <v>0</v>
      </c>
      <c r="BC874" s="14">
        <f t="shared" si="555"/>
        <v>0</v>
      </c>
      <c r="BD874" s="14">
        <f t="shared" si="555"/>
        <v>0</v>
      </c>
      <c r="BE874" s="14">
        <f t="shared" si="555"/>
        <v>0</v>
      </c>
      <c r="BF874" s="14">
        <f t="shared" si="555"/>
        <v>0</v>
      </c>
      <c r="BG874" s="29">
        <f t="shared" si="554"/>
        <v>0</v>
      </c>
    </row>
    <row r="875" spans="1:62" ht="12.95" customHeight="1" x14ac:dyDescent="0.2">
      <c r="A875" s="397"/>
      <c r="B875" s="398"/>
      <c r="C875" s="361"/>
      <c r="D875" s="367"/>
      <c r="E875" s="43"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54"/>
        <v>0</v>
      </c>
    </row>
    <row r="876" spans="1:62" ht="12.95" customHeight="1" x14ac:dyDescent="0.2">
      <c r="A876" s="397"/>
      <c r="B876" s="398"/>
      <c r="C876" s="361"/>
      <c r="D876" s="368"/>
      <c r="E876" s="43"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54"/>
        <v>0</v>
      </c>
    </row>
    <row r="877" spans="1:62" ht="12.95" customHeight="1" x14ac:dyDescent="0.2">
      <c r="A877" s="397"/>
      <c r="B877" s="398"/>
      <c r="C877" s="361"/>
      <c r="D877" s="369" t="str">
        <f>Parameters!$B$12</f>
        <v>ICU</v>
      </c>
      <c r="E877" s="66" t="str">
        <f>Parameters!$B$14</f>
        <v>Total</v>
      </c>
      <c r="F877" s="14">
        <f t="shared" ref="F877:BF877" si="556">F878+F879</f>
        <v>0</v>
      </c>
      <c r="G877" s="14">
        <f t="shared" si="556"/>
        <v>0</v>
      </c>
      <c r="H877" s="14">
        <f t="shared" si="556"/>
        <v>0</v>
      </c>
      <c r="I877" s="14">
        <f t="shared" si="556"/>
        <v>0</v>
      </c>
      <c r="J877" s="14">
        <f t="shared" si="556"/>
        <v>0</v>
      </c>
      <c r="K877" s="14">
        <f t="shared" si="556"/>
        <v>0</v>
      </c>
      <c r="L877" s="14">
        <f t="shared" si="556"/>
        <v>0</v>
      </c>
      <c r="M877" s="14">
        <f t="shared" si="556"/>
        <v>0</v>
      </c>
      <c r="N877" s="14">
        <f t="shared" si="556"/>
        <v>0</v>
      </c>
      <c r="O877" s="14">
        <f t="shared" si="556"/>
        <v>0</v>
      </c>
      <c r="P877" s="14">
        <f t="shared" si="556"/>
        <v>0</v>
      </c>
      <c r="Q877" s="14">
        <f t="shared" si="556"/>
        <v>0</v>
      </c>
      <c r="R877" s="14">
        <f t="shared" si="556"/>
        <v>0</v>
      </c>
      <c r="S877" s="14">
        <f t="shared" si="556"/>
        <v>0</v>
      </c>
      <c r="T877" s="14">
        <f t="shared" si="556"/>
        <v>0</v>
      </c>
      <c r="U877" s="14">
        <f t="shared" si="556"/>
        <v>0</v>
      </c>
      <c r="V877" s="14">
        <f t="shared" si="556"/>
        <v>0</v>
      </c>
      <c r="W877" s="14">
        <f t="shared" si="556"/>
        <v>0</v>
      </c>
      <c r="X877" s="14">
        <f t="shared" si="556"/>
        <v>0</v>
      </c>
      <c r="Y877" s="14">
        <f t="shared" si="556"/>
        <v>0</v>
      </c>
      <c r="Z877" s="14">
        <f t="shared" si="556"/>
        <v>0</v>
      </c>
      <c r="AA877" s="14">
        <f t="shared" si="556"/>
        <v>0</v>
      </c>
      <c r="AB877" s="14">
        <f t="shared" si="556"/>
        <v>0</v>
      </c>
      <c r="AC877" s="14">
        <f t="shared" si="556"/>
        <v>0</v>
      </c>
      <c r="AD877" s="14">
        <f t="shared" si="556"/>
        <v>0</v>
      </c>
      <c r="AE877" s="14">
        <f t="shared" si="556"/>
        <v>0</v>
      </c>
      <c r="AF877" s="14">
        <f t="shared" si="556"/>
        <v>0</v>
      </c>
      <c r="AG877" s="14">
        <f t="shared" si="556"/>
        <v>0</v>
      </c>
      <c r="AH877" s="14">
        <f t="shared" si="556"/>
        <v>0</v>
      </c>
      <c r="AI877" s="14">
        <f t="shared" si="556"/>
        <v>0</v>
      </c>
      <c r="AJ877" s="14">
        <f t="shared" si="556"/>
        <v>0</v>
      </c>
      <c r="AK877" s="14">
        <f t="shared" si="556"/>
        <v>0</v>
      </c>
      <c r="AL877" s="14">
        <f t="shared" si="556"/>
        <v>0</v>
      </c>
      <c r="AM877" s="14">
        <f t="shared" si="556"/>
        <v>0</v>
      </c>
      <c r="AN877" s="14">
        <f t="shared" si="556"/>
        <v>0</v>
      </c>
      <c r="AO877" s="14">
        <f t="shared" si="556"/>
        <v>0</v>
      </c>
      <c r="AP877" s="14">
        <f t="shared" si="556"/>
        <v>0</v>
      </c>
      <c r="AQ877" s="14">
        <f t="shared" si="556"/>
        <v>0</v>
      </c>
      <c r="AR877" s="14">
        <f t="shared" si="556"/>
        <v>0</v>
      </c>
      <c r="AS877" s="14">
        <f t="shared" si="556"/>
        <v>0</v>
      </c>
      <c r="AT877" s="14">
        <f t="shared" si="556"/>
        <v>0</v>
      </c>
      <c r="AU877" s="14">
        <f t="shared" si="556"/>
        <v>0</v>
      </c>
      <c r="AV877" s="14">
        <f t="shared" si="556"/>
        <v>0</v>
      </c>
      <c r="AW877" s="14">
        <f t="shared" si="556"/>
        <v>0</v>
      </c>
      <c r="AX877" s="14">
        <f t="shared" si="556"/>
        <v>0</v>
      </c>
      <c r="AY877" s="14">
        <f t="shared" si="556"/>
        <v>0</v>
      </c>
      <c r="AZ877" s="14">
        <f t="shared" si="556"/>
        <v>0</v>
      </c>
      <c r="BA877" s="14">
        <f t="shared" si="556"/>
        <v>0</v>
      </c>
      <c r="BB877" s="14">
        <f t="shared" si="556"/>
        <v>0</v>
      </c>
      <c r="BC877" s="14">
        <f t="shared" si="556"/>
        <v>0</v>
      </c>
      <c r="BD877" s="14">
        <f t="shared" si="556"/>
        <v>0</v>
      </c>
      <c r="BE877" s="14">
        <f t="shared" si="556"/>
        <v>0</v>
      </c>
      <c r="BF877" s="14">
        <f t="shared" si="556"/>
        <v>0</v>
      </c>
      <c r="BG877" s="29">
        <f t="shared" si="554"/>
        <v>0</v>
      </c>
    </row>
    <row r="878" spans="1:62" ht="12.95" customHeight="1" x14ac:dyDescent="0.2">
      <c r="A878" s="397"/>
      <c r="B878" s="398"/>
      <c r="C878" s="361"/>
      <c r="D878" s="367"/>
      <c r="E878" s="43"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54"/>
        <v>0</v>
      </c>
    </row>
    <row r="879" spans="1:62" ht="12.95" customHeight="1" x14ac:dyDescent="0.2">
      <c r="A879" s="397"/>
      <c r="B879" s="398"/>
      <c r="C879" s="361"/>
      <c r="D879" s="368"/>
      <c r="E879" s="43"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54"/>
        <v>0</v>
      </c>
    </row>
    <row r="880" spans="1:62" ht="12.95" customHeight="1" x14ac:dyDescent="0.2">
      <c r="A880" s="397"/>
      <c r="B880" s="398"/>
      <c r="C880" s="361"/>
      <c r="D880" s="369" t="str">
        <f>Parameters!$B$13</f>
        <v>Death</v>
      </c>
      <c r="E880" s="66" t="str">
        <f>Parameters!$B$14</f>
        <v>Total</v>
      </c>
      <c r="F880" s="14">
        <f t="shared" ref="F880:BF880" si="557">F881+F882</f>
        <v>0</v>
      </c>
      <c r="G880" s="14">
        <f t="shared" si="557"/>
        <v>0</v>
      </c>
      <c r="H880" s="14">
        <f t="shared" si="557"/>
        <v>0</v>
      </c>
      <c r="I880" s="14">
        <f t="shared" si="557"/>
        <v>0</v>
      </c>
      <c r="J880" s="14">
        <f t="shared" si="557"/>
        <v>0</v>
      </c>
      <c r="K880" s="14">
        <f t="shared" si="557"/>
        <v>0</v>
      </c>
      <c r="L880" s="14">
        <f t="shared" si="557"/>
        <v>0</v>
      </c>
      <c r="M880" s="14">
        <f t="shared" si="557"/>
        <v>0</v>
      </c>
      <c r="N880" s="14">
        <f t="shared" si="557"/>
        <v>0</v>
      </c>
      <c r="O880" s="14">
        <f t="shared" si="557"/>
        <v>0</v>
      </c>
      <c r="P880" s="14">
        <f t="shared" si="557"/>
        <v>0</v>
      </c>
      <c r="Q880" s="14">
        <f t="shared" si="557"/>
        <v>0</v>
      </c>
      <c r="R880" s="14">
        <f t="shared" si="557"/>
        <v>0</v>
      </c>
      <c r="S880" s="14">
        <f t="shared" si="557"/>
        <v>0</v>
      </c>
      <c r="T880" s="14">
        <f t="shared" si="557"/>
        <v>0</v>
      </c>
      <c r="U880" s="14">
        <f t="shared" si="557"/>
        <v>0</v>
      </c>
      <c r="V880" s="14">
        <f t="shared" si="557"/>
        <v>0</v>
      </c>
      <c r="W880" s="14">
        <f t="shared" si="557"/>
        <v>0</v>
      </c>
      <c r="X880" s="14">
        <f t="shared" si="557"/>
        <v>0</v>
      </c>
      <c r="Y880" s="14">
        <f t="shared" si="557"/>
        <v>0</v>
      </c>
      <c r="Z880" s="14">
        <f t="shared" si="557"/>
        <v>0</v>
      </c>
      <c r="AA880" s="14">
        <f t="shared" si="557"/>
        <v>0</v>
      </c>
      <c r="AB880" s="14">
        <f t="shared" si="557"/>
        <v>0</v>
      </c>
      <c r="AC880" s="14">
        <f t="shared" si="557"/>
        <v>0</v>
      </c>
      <c r="AD880" s="14">
        <f t="shared" si="557"/>
        <v>0</v>
      </c>
      <c r="AE880" s="14">
        <f t="shared" si="557"/>
        <v>0</v>
      </c>
      <c r="AF880" s="14">
        <f t="shared" si="557"/>
        <v>0</v>
      </c>
      <c r="AG880" s="14">
        <f t="shared" si="557"/>
        <v>0</v>
      </c>
      <c r="AH880" s="14">
        <f t="shared" si="557"/>
        <v>0</v>
      </c>
      <c r="AI880" s="14">
        <f t="shared" si="557"/>
        <v>0</v>
      </c>
      <c r="AJ880" s="14">
        <f t="shared" si="557"/>
        <v>0</v>
      </c>
      <c r="AK880" s="14">
        <f t="shared" si="557"/>
        <v>0</v>
      </c>
      <c r="AL880" s="14">
        <f t="shared" si="557"/>
        <v>0</v>
      </c>
      <c r="AM880" s="14">
        <f t="shared" si="557"/>
        <v>0</v>
      </c>
      <c r="AN880" s="14">
        <f t="shared" si="557"/>
        <v>0</v>
      </c>
      <c r="AO880" s="14">
        <f t="shared" si="557"/>
        <v>0</v>
      </c>
      <c r="AP880" s="14">
        <f t="shared" si="557"/>
        <v>0</v>
      </c>
      <c r="AQ880" s="14">
        <f t="shared" si="557"/>
        <v>0</v>
      </c>
      <c r="AR880" s="14">
        <f t="shared" si="557"/>
        <v>0</v>
      </c>
      <c r="AS880" s="14">
        <f t="shared" si="557"/>
        <v>0</v>
      </c>
      <c r="AT880" s="14">
        <f t="shared" si="557"/>
        <v>0</v>
      </c>
      <c r="AU880" s="14">
        <f t="shared" si="557"/>
        <v>0</v>
      </c>
      <c r="AV880" s="14">
        <f t="shared" si="557"/>
        <v>0</v>
      </c>
      <c r="AW880" s="14">
        <f t="shared" si="557"/>
        <v>0</v>
      </c>
      <c r="AX880" s="14">
        <f t="shared" si="557"/>
        <v>0</v>
      </c>
      <c r="AY880" s="14">
        <f t="shared" si="557"/>
        <v>0</v>
      </c>
      <c r="AZ880" s="14">
        <f t="shared" si="557"/>
        <v>0</v>
      </c>
      <c r="BA880" s="14">
        <f t="shared" si="557"/>
        <v>0</v>
      </c>
      <c r="BB880" s="14">
        <f t="shared" si="557"/>
        <v>0</v>
      </c>
      <c r="BC880" s="14">
        <f t="shared" si="557"/>
        <v>0</v>
      </c>
      <c r="BD880" s="14">
        <f t="shared" si="557"/>
        <v>0</v>
      </c>
      <c r="BE880" s="14">
        <f t="shared" si="557"/>
        <v>0</v>
      </c>
      <c r="BF880" s="14">
        <f t="shared" si="557"/>
        <v>0</v>
      </c>
      <c r="BG880" s="29">
        <f t="shared" si="554"/>
        <v>0</v>
      </c>
      <c r="BI880" s="9"/>
      <c r="BJ880" s="60"/>
    </row>
    <row r="881" spans="1:62" ht="12.95" customHeight="1" x14ac:dyDescent="0.2">
      <c r="A881" s="397"/>
      <c r="B881" s="398"/>
      <c r="C881" s="361"/>
      <c r="D881" s="367"/>
      <c r="E881" s="43"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54"/>
        <v>0</v>
      </c>
    </row>
    <row r="882" spans="1:62" ht="12.95" customHeight="1" thickBot="1" x14ac:dyDescent="0.25">
      <c r="A882" s="397"/>
      <c r="B882" s="398"/>
      <c r="C882" s="362"/>
      <c r="D882" s="370"/>
      <c r="E882" s="43"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397"/>
      <c r="B883" s="398"/>
      <c r="C883" s="359" t="str">
        <f>Parameters!$C$6</f>
        <v>2 to 4</v>
      </c>
      <c r="D883" s="363" t="str">
        <f>Parameters!$B$10</f>
        <v>Fever</v>
      </c>
      <c r="E883" s="64" t="str">
        <f>Parameters!$B$14</f>
        <v>Total</v>
      </c>
      <c r="F883" s="30">
        <f>F884+F885</f>
        <v>0</v>
      </c>
      <c r="G883" s="30">
        <f t="shared" ref="G883:BF883" si="558">G884+G885</f>
        <v>0</v>
      </c>
      <c r="H883" s="30">
        <f t="shared" si="558"/>
        <v>0</v>
      </c>
      <c r="I883" s="30">
        <f t="shared" si="558"/>
        <v>0</v>
      </c>
      <c r="J883" s="30">
        <f t="shared" si="558"/>
        <v>0</v>
      </c>
      <c r="K883" s="30">
        <f t="shared" si="558"/>
        <v>0</v>
      </c>
      <c r="L883" s="30">
        <f t="shared" si="558"/>
        <v>0</v>
      </c>
      <c r="M883" s="30">
        <f t="shared" si="558"/>
        <v>0</v>
      </c>
      <c r="N883" s="30">
        <f t="shared" si="558"/>
        <v>0</v>
      </c>
      <c r="O883" s="30">
        <f t="shared" si="558"/>
        <v>0</v>
      </c>
      <c r="P883" s="30">
        <f t="shared" si="558"/>
        <v>0</v>
      </c>
      <c r="Q883" s="30">
        <f t="shared" si="558"/>
        <v>0</v>
      </c>
      <c r="R883" s="30">
        <f t="shared" si="558"/>
        <v>0</v>
      </c>
      <c r="S883" s="30">
        <f t="shared" si="558"/>
        <v>0</v>
      </c>
      <c r="T883" s="30">
        <f t="shared" si="558"/>
        <v>0</v>
      </c>
      <c r="U883" s="30">
        <f t="shared" si="558"/>
        <v>0</v>
      </c>
      <c r="V883" s="30">
        <f t="shared" si="558"/>
        <v>0</v>
      </c>
      <c r="W883" s="30">
        <f t="shared" si="558"/>
        <v>0</v>
      </c>
      <c r="X883" s="30">
        <f t="shared" si="558"/>
        <v>0</v>
      </c>
      <c r="Y883" s="30">
        <f t="shared" si="558"/>
        <v>0</v>
      </c>
      <c r="Z883" s="30">
        <f t="shared" si="558"/>
        <v>0</v>
      </c>
      <c r="AA883" s="30">
        <f t="shared" si="558"/>
        <v>0</v>
      </c>
      <c r="AB883" s="30">
        <f t="shared" si="558"/>
        <v>0</v>
      </c>
      <c r="AC883" s="30">
        <f t="shared" si="558"/>
        <v>0</v>
      </c>
      <c r="AD883" s="30">
        <f t="shared" si="558"/>
        <v>0</v>
      </c>
      <c r="AE883" s="30">
        <f t="shared" si="558"/>
        <v>0</v>
      </c>
      <c r="AF883" s="30">
        <f t="shared" si="558"/>
        <v>0</v>
      </c>
      <c r="AG883" s="30">
        <f t="shared" si="558"/>
        <v>0</v>
      </c>
      <c r="AH883" s="30">
        <f t="shared" si="558"/>
        <v>0</v>
      </c>
      <c r="AI883" s="30">
        <f t="shared" si="558"/>
        <v>0</v>
      </c>
      <c r="AJ883" s="30">
        <f t="shared" si="558"/>
        <v>0</v>
      </c>
      <c r="AK883" s="30">
        <f t="shared" si="558"/>
        <v>0</v>
      </c>
      <c r="AL883" s="30">
        <f t="shared" si="558"/>
        <v>0</v>
      </c>
      <c r="AM883" s="30">
        <f t="shared" si="558"/>
        <v>0</v>
      </c>
      <c r="AN883" s="30">
        <f t="shared" si="558"/>
        <v>0</v>
      </c>
      <c r="AO883" s="30">
        <f t="shared" si="558"/>
        <v>0</v>
      </c>
      <c r="AP883" s="30">
        <f t="shared" si="558"/>
        <v>0</v>
      </c>
      <c r="AQ883" s="30">
        <f t="shared" si="558"/>
        <v>0</v>
      </c>
      <c r="AR883" s="30">
        <f t="shared" si="558"/>
        <v>0</v>
      </c>
      <c r="AS883" s="30">
        <f t="shared" si="558"/>
        <v>0</v>
      </c>
      <c r="AT883" s="30">
        <f t="shared" si="558"/>
        <v>0</v>
      </c>
      <c r="AU883" s="30">
        <f t="shared" si="558"/>
        <v>0</v>
      </c>
      <c r="AV883" s="30">
        <f t="shared" si="558"/>
        <v>0</v>
      </c>
      <c r="AW883" s="30">
        <f t="shared" si="558"/>
        <v>0</v>
      </c>
      <c r="AX883" s="30">
        <f t="shared" si="558"/>
        <v>0</v>
      </c>
      <c r="AY883" s="30">
        <f t="shared" si="558"/>
        <v>0</v>
      </c>
      <c r="AZ883" s="30">
        <f t="shared" si="558"/>
        <v>0</v>
      </c>
      <c r="BA883" s="30">
        <f t="shared" si="558"/>
        <v>0</v>
      </c>
      <c r="BB883" s="30">
        <f t="shared" si="558"/>
        <v>0</v>
      </c>
      <c r="BC883" s="30">
        <f t="shared" si="558"/>
        <v>0</v>
      </c>
      <c r="BD883" s="30">
        <f t="shared" si="558"/>
        <v>0</v>
      </c>
      <c r="BE883" s="30">
        <f t="shared" si="558"/>
        <v>0</v>
      </c>
      <c r="BF883" s="30">
        <f t="shared" si="558"/>
        <v>0</v>
      </c>
      <c r="BG883" s="31">
        <f>SUM(F883:BF883)</f>
        <v>0</v>
      </c>
    </row>
    <row r="884" spans="1:62" ht="12.95" customHeight="1" x14ac:dyDescent="0.2">
      <c r="A884" s="397"/>
      <c r="B884" s="398"/>
      <c r="C884" s="360"/>
      <c r="D884" s="364"/>
      <c r="E884" s="65"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59">SUM(F884:BF884)</f>
        <v>0</v>
      </c>
    </row>
    <row r="885" spans="1:62" ht="12.95" customHeight="1" x14ac:dyDescent="0.2">
      <c r="A885" s="397"/>
      <c r="B885" s="398"/>
      <c r="C885" s="360"/>
      <c r="D885" s="365"/>
      <c r="E885" s="65"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59"/>
        <v>0</v>
      </c>
    </row>
    <row r="886" spans="1:62" ht="12.95" customHeight="1" x14ac:dyDescent="0.2">
      <c r="A886" s="397"/>
      <c r="B886" s="398"/>
      <c r="C886" s="361"/>
      <c r="D886" s="366" t="str">
        <f>Parameters!$B$11</f>
        <v>Hosp.</v>
      </c>
      <c r="E886" s="66" t="str">
        <f>Parameters!$B$14</f>
        <v>Total</v>
      </c>
      <c r="F886" s="14">
        <f t="shared" ref="F886:BF886" si="560">F887+F888</f>
        <v>0</v>
      </c>
      <c r="G886" s="14">
        <f t="shared" si="560"/>
        <v>0</v>
      </c>
      <c r="H886" s="14">
        <f t="shared" si="560"/>
        <v>0</v>
      </c>
      <c r="I886" s="14">
        <f t="shared" si="560"/>
        <v>0</v>
      </c>
      <c r="J886" s="14">
        <f t="shared" si="560"/>
        <v>0</v>
      </c>
      <c r="K886" s="14">
        <f t="shared" si="560"/>
        <v>0</v>
      </c>
      <c r="L886" s="14">
        <f t="shared" si="560"/>
        <v>0</v>
      </c>
      <c r="M886" s="14">
        <f t="shared" si="560"/>
        <v>0</v>
      </c>
      <c r="N886" s="14">
        <f t="shared" si="560"/>
        <v>0</v>
      </c>
      <c r="O886" s="14">
        <f t="shared" si="560"/>
        <v>0</v>
      </c>
      <c r="P886" s="14">
        <f t="shared" si="560"/>
        <v>0</v>
      </c>
      <c r="Q886" s="14">
        <f t="shared" si="560"/>
        <v>0</v>
      </c>
      <c r="R886" s="14">
        <f t="shared" si="560"/>
        <v>0</v>
      </c>
      <c r="S886" s="14">
        <f t="shared" si="560"/>
        <v>0</v>
      </c>
      <c r="T886" s="14">
        <f t="shared" si="560"/>
        <v>0</v>
      </c>
      <c r="U886" s="14">
        <f t="shared" si="560"/>
        <v>0</v>
      </c>
      <c r="V886" s="14">
        <f t="shared" si="560"/>
        <v>0</v>
      </c>
      <c r="W886" s="14">
        <f t="shared" si="560"/>
        <v>0</v>
      </c>
      <c r="X886" s="14">
        <f t="shared" si="560"/>
        <v>0</v>
      </c>
      <c r="Y886" s="14">
        <f t="shared" si="560"/>
        <v>0</v>
      </c>
      <c r="Z886" s="14">
        <f t="shared" si="560"/>
        <v>0</v>
      </c>
      <c r="AA886" s="14">
        <f t="shared" si="560"/>
        <v>0</v>
      </c>
      <c r="AB886" s="14">
        <f t="shared" si="560"/>
        <v>0</v>
      </c>
      <c r="AC886" s="14">
        <f t="shared" si="560"/>
        <v>0</v>
      </c>
      <c r="AD886" s="14">
        <f t="shared" si="560"/>
        <v>0</v>
      </c>
      <c r="AE886" s="14">
        <f t="shared" si="560"/>
        <v>0</v>
      </c>
      <c r="AF886" s="14">
        <f t="shared" si="560"/>
        <v>0</v>
      </c>
      <c r="AG886" s="14">
        <f t="shared" si="560"/>
        <v>0</v>
      </c>
      <c r="AH886" s="14">
        <f t="shared" si="560"/>
        <v>0</v>
      </c>
      <c r="AI886" s="14">
        <f t="shared" si="560"/>
        <v>0</v>
      </c>
      <c r="AJ886" s="14">
        <f t="shared" si="560"/>
        <v>0</v>
      </c>
      <c r="AK886" s="14">
        <f t="shared" si="560"/>
        <v>0</v>
      </c>
      <c r="AL886" s="14">
        <f t="shared" si="560"/>
        <v>0</v>
      </c>
      <c r="AM886" s="14">
        <f t="shared" si="560"/>
        <v>0</v>
      </c>
      <c r="AN886" s="14">
        <f t="shared" si="560"/>
        <v>0</v>
      </c>
      <c r="AO886" s="14">
        <f t="shared" si="560"/>
        <v>0</v>
      </c>
      <c r="AP886" s="14">
        <f t="shared" si="560"/>
        <v>0</v>
      </c>
      <c r="AQ886" s="14">
        <f t="shared" si="560"/>
        <v>0</v>
      </c>
      <c r="AR886" s="14">
        <f t="shared" si="560"/>
        <v>0</v>
      </c>
      <c r="AS886" s="14">
        <f t="shared" si="560"/>
        <v>0</v>
      </c>
      <c r="AT886" s="14">
        <f t="shared" si="560"/>
        <v>0</v>
      </c>
      <c r="AU886" s="14">
        <f t="shared" si="560"/>
        <v>0</v>
      </c>
      <c r="AV886" s="14">
        <f t="shared" si="560"/>
        <v>0</v>
      </c>
      <c r="AW886" s="14">
        <f t="shared" si="560"/>
        <v>0</v>
      </c>
      <c r="AX886" s="14">
        <f t="shared" si="560"/>
        <v>0</v>
      </c>
      <c r="AY886" s="14">
        <f t="shared" si="560"/>
        <v>0</v>
      </c>
      <c r="AZ886" s="14">
        <f t="shared" si="560"/>
        <v>0</v>
      </c>
      <c r="BA886" s="14">
        <f t="shared" si="560"/>
        <v>0</v>
      </c>
      <c r="BB886" s="14">
        <f t="shared" si="560"/>
        <v>0</v>
      </c>
      <c r="BC886" s="14">
        <f t="shared" si="560"/>
        <v>0</v>
      </c>
      <c r="BD886" s="14">
        <f t="shared" si="560"/>
        <v>0</v>
      </c>
      <c r="BE886" s="14">
        <f t="shared" si="560"/>
        <v>0</v>
      </c>
      <c r="BF886" s="14">
        <f t="shared" si="560"/>
        <v>0</v>
      </c>
      <c r="BG886" s="29">
        <f t="shared" si="559"/>
        <v>0</v>
      </c>
    </row>
    <row r="887" spans="1:62" ht="12.95" customHeight="1" x14ac:dyDescent="0.2">
      <c r="A887" s="397"/>
      <c r="B887" s="398"/>
      <c r="C887" s="361"/>
      <c r="D887" s="367"/>
      <c r="E887" s="43"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59"/>
        <v>0</v>
      </c>
    </row>
    <row r="888" spans="1:62" ht="12.95" customHeight="1" x14ac:dyDescent="0.2">
      <c r="A888" s="397"/>
      <c r="B888" s="398"/>
      <c r="C888" s="361"/>
      <c r="D888" s="368"/>
      <c r="E888" s="43"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59"/>
        <v>0</v>
      </c>
    </row>
    <row r="889" spans="1:62" ht="12.95" customHeight="1" x14ac:dyDescent="0.2">
      <c r="A889" s="397"/>
      <c r="B889" s="398"/>
      <c r="C889" s="361"/>
      <c r="D889" s="369" t="str">
        <f>Parameters!$B$12</f>
        <v>ICU</v>
      </c>
      <c r="E889" s="66" t="str">
        <f>Parameters!$B$14</f>
        <v>Total</v>
      </c>
      <c r="F889" s="14">
        <f t="shared" ref="F889:BF889" si="561">F890+F891</f>
        <v>0</v>
      </c>
      <c r="G889" s="14">
        <f t="shared" si="561"/>
        <v>0</v>
      </c>
      <c r="H889" s="14">
        <f t="shared" si="561"/>
        <v>0</v>
      </c>
      <c r="I889" s="14">
        <f t="shared" si="561"/>
        <v>0</v>
      </c>
      <c r="J889" s="14">
        <f t="shared" si="561"/>
        <v>0</v>
      </c>
      <c r="K889" s="14">
        <f t="shared" si="561"/>
        <v>0</v>
      </c>
      <c r="L889" s="14">
        <f t="shared" si="561"/>
        <v>0</v>
      </c>
      <c r="M889" s="14">
        <f t="shared" si="561"/>
        <v>0</v>
      </c>
      <c r="N889" s="14">
        <f t="shared" si="561"/>
        <v>0</v>
      </c>
      <c r="O889" s="14">
        <f t="shared" si="561"/>
        <v>0</v>
      </c>
      <c r="P889" s="14">
        <f t="shared" si="561"/>
        <v>0</v>
      </c>
      <c r="Q889" s="14">
        <f t="shared" si="561"/>
        <v>0</v>
      </c>
      <c r="R889" s="14">
        <f t="shared" si="561"/>
        <v>0</v>
      </c>
      <c r="S889" s="14">
        <f t="shared" si="561"/>
        <v>0</v>
      </c>
      <c r="T889" s="14">
        <f t="shared" si="561"/>
        <v>0</v>
      </c>
      <c r="U889" s="14">
        <f t="shared" si="561"/>
        <v>0</v>
      </c>
      <c r="V889" s="14">
        <f t="shared" si="561"/>
        <v>0</v>
      </c>
      <c r="W889" s="14">
        <f t="shared" si="561"/>
        <v>0</v>
      </c>
      <c r="X889" s="14">
        <f t="shared" si="561"/>
        <v>0</v>
      </c>
      <c r="Y889" s="14">
        <f t="shared" si="561"/>
        <v>0</v>
      </c>
      <c r="Z889" s="14">
        <f t="shared" si="561"/>
        <v>0</v>
      </c>
      <c r="AA889" s="14">
        <f t="shared" si="561"/>
        <v>0</v>
      </c>
      <c r="AB889" s="14">
        <f t="shared" si="561"/>
        <v>0</v>
      </c>
      <c r="AC889" s="14">
        <f t="shared" si="561"/>
        <v>0</v>
      </c>
      <c r="AD889" s="14">
        <f t="shared" si="561"/>
        <v>0</v>
      </c>
      <c r="AE889" s="14">
        <f t="shared" si="561"/>
        <v>0</v>
      </c>
      <c r="AF889" s="14">
        <f t="shared" si="561"/>
        <v>0</v>
      </c>
      <c r="AG889" s="14">
        <f t="shared" si="561"/>
        <v>0</v>
      </c>
      <c r="AH889" s="14">
        <f t="shared" si="561"/>
        <v>0</v>
      </c>
      <c r="AI889" s="14">
        <f t="shared" si="561"/>
        <v>0</v>
      </c>
      <c r="AJ889" s="14">
        <f t="shared" si="561"/>
        <v>0</v>
      </c>
      <c r="AK889" s="14">
        <f t="shared" si="561"/>
        <v>0</v>
      </c>
      <c r="AL889" s="14">
        <f t="shared" si="561"/>
        <v>0</v>
      </c>
      <c r="AM889" s="14">
        <f t="shared" si="561"/>
        <v>0</v>
      </c>
      <c r="AN889" s="14">
        <f t="shared" si="561"/>
        <v>0</v>
      </c>
      <c r="AO889" s="14">
        <f t="shared" si="561"/>
        <v>0</v>
      </c>
      <c r="AP889" s="14">
        <f t="shared" si="561"/>
        <v>0</v>
      </c>
      <c r="AQ889" s="14">
        <f t="shared" si="561"/>
        <v>0</v>
      </c>
      <c r="AR889" s="14">
        <f t="shared" si="561"/>
        <v>0</v>
      </c>
      <c r="AS889" s="14">
        <f t="shared" si="561"/>
        <v>0</v>
      </c>
      <c r="AT889" s="14">
        <f t="shared" si="561"/>
        <v>0</v>
      </c>
      <c r="AU889" s="14">
        <f t="shared" si="561"/>
        <v>0</v>
      </c>
      <c r="AV889" s="14">
        <f t="shared" si="561"/>
        <v>0</v>
      </c>
      <c r="AW889" s="14">
        <f t="shared" si="561"/>
        <v>0</v>
      </c>
      <c r="AX889" s="14">
        <f t="shared" si="561"/>
        <v>0</v>
      </c>
      <c r="AY889" s="14">
        <f t="shared" si="561"/>
        <v>0</v>
      </c>
      <c r="AZ889" s="14">
        <f t="shared" si="561"/>
        <v>0</v>
      </c>
      <c r="BA889" s="14">
        <f t="shared" si="561"/>
        <v>0</v>
      </c>
      <c r="BB889" s="14">
        <f t="shared" si="561"/>
        <v>0</v>
      </c>
      <c r="BC889" s="14">
        <f t="shared" si="561"/>
        <v>0</v>
      </c>
      <c r="BD889" s="14">
        <f t="shared" si="561"/>
        <v>0</v>
      </c>
      <c r="BE889" s="14">
        <f t="shared" si="561"/>
        <v>0</v>
      </c>
      <c r="BF889" s="14">
        <f t="shared" si="561"/>
        <v>0</v>
      </c>
      <c r="BG889" s="29">
        <f t="shared" si="559"/>
        <v>0</v>
      </c>
    </row>
    <row r="890" spans="1:62" ht="12.95" customHeight="1" x14ac:dyDescent="0.2">
      <c r="A890" s="397"/>
      <c r="B890" s="398"/>
      <c r="C890" s="361"/>
      <c r="D890" s="367"/>
      <c r="E890" s="43"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59"/>
        <v>0</v>
      </c>
    </row>
    <row r="891" spans="1:62" ht="12.95" customHeight="1" x14ac:dyDescent="0.2">
      <c r="A891" s="397"/>
      <c r="B891" s="398"/>
      <c r="C891" s="361"/>
      <c r="D891" s="368"/>
      <c r="E891" s="43"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59"/>
        <v>0</v>
      </c>
    </row>
    <row r="892" spans="1:62" ht="12.95" customHeight="1" x14ac:dyDescent="0.2">
      <c r="A892" s="397"/>
      <c r="B892" s="398"/>
      <c r="C892" s="361"/>
      <c r="D892" s="369" t="str">
        <f>Parameters!$B$13</f>
        <v>Death</v>
      </c>
      <c r="E892" s="66" t="str">
        <f>Parameters!$B$14</f>
        <v>Total</v>
      </c>
      <c r="F892" s="14">
        <f t="shared" ref="F892:BF892" si="562">F893+F894</f>
        <v>0</v>
      </c>
      <c r="G892" s="14">
        <f t="shared" si="562"/>
        <v>0</v>
      </c>
      <c r="H892" s="14">
        <f t="shared" si="562"/>
        <v>0</v>
      </c>
      <c r="I892" s="14">
        <f t="shared" si="562"/>
        <v>0</v>
      </c>
      <c r="J892" s="14">
        <f t="shared" si="562"/>
        <v>0</v>
      </c>
      <c r="K892" s="14">
        <f t="shared" si="562"/>
        <v>0</v>
      </c>
      <c r="L892" s="14">
        <f t="shared" si="562"/>
        <v>0</v>
      </c>
      <c r="M892" s="14">
        <f t="shared" si="562"/>
        <v>0</v>
      </c>
      <c r="N892" s="14">
        <f t="shared" si="562"/>
        <v>0</v>
      </c>
      <c r="O892" s="14">
        <f t="shared" si="562"/>
        <v>0</v>
      </c>
      <c r="P892" s="14">
        <f t="shared" si="562"/>
        <v>0</v>
      </c>
      <c r="Q892" s="14">
        <f t="shared" si="562"/>
        <v>0</v>
      </c>
      <c r="R892" s="14">
        <f t="shared" si="562"/>
        <v>0</v>
      </c>
      <c r="S892" s="14">
        <f t="shared" si="562"/>
        <v>0</v>
      </c>
      <c r="T892" s="14">
        <f t="shared" si="562"/>
        <v>0</v>
      </c>
      <c r="U892" s="14">
        <f t="shared" si="562"/>
        <v>0</v>
      </c>
      <c r="V892" s="14">
        <f t="shared" si="562"/>
        <v>0</v>
      </c>
      <c r="W892" s="14">
        <f t="shared" si="562"/>
        <v>0</v>
      </c>
      <c r="X892" s="14">
        <f t="shared" si="562"/>
        <v>0</v>
      </c>
      <c r="Y892" s="14">
        <f t="shared" si="562"/>
        <v>0</v>
      </c>
      <c r="Z892" s="14">
        <f t="shared" si="562"/>
        <v>0</v>
      </c>
      <c r="AA892" s="14">
        <f t="shared" si="562"/>
        <v>0</v>
      </c>
      <c r="AB892" s="14">
        <f t="shared" si="562"/>
        <v>0</v>
      </c>
      <c r="AC892" s="14">
        <f t="shared" si="562"/>
        <v>0</v>
      </c>
      <c r="AD892" s="14">
        <f t="shared" si="562"/>
        <v>0</v>
      </c>
      <c r="AE892" s="14">
        <f t="shared" si="562"/>
        <v>0</v>
      </c>
      <c r="AF892" s="14">
        <f t="shared" si="562"/>
        <v>0</v>
      </c>
      <c r="AG892" s="14">
        <f t="shared" si="562"/>
        <v>0</v>
      </c>
      <c r="AH892" s="14">
        <f t="shared" si="562"/>
        <v>0</v>
      </c>
      <c r="AI892" s="14">
        <f t="shared" si="562"/>
        <v>0</v>
      </c>
      <c r="AJ892" s="14">
        <f t="shared" si="562"/>
        <v>0</v>
      </c>
      <c r="AK892" s="14">
        <f t="shared" si="562"/>
        <v>0</v>
      </c>
      <c r="AL892" s="14">
        <f t="shared" si="562"/>
        <v>0</v>
      </c>
      <c r="AM892" s="14">
        <f t="shared" si="562"/>
        <v>0</v>
      </c>
      <c r="AN892" s="14">
        <f t="shared" si="562"/>
        <v>0</v>
      </c>
      <c r="AO892" s="14">
        <f t="shared" si="562"/>
        <v>0</v>
      </c>
      <c r="AP892" s="14">
        <f t="shared" si="562"/>
        <v>0</v>
      </c>
      <c r="AQ892" s="14">
        <f t="shared" si="562"/>
        <v>0</v>
      </c>
      <c r="AR892" s="14">
        <f t="shared" si="562"/>
        <v>0</v>
      </c>
      <c r="AS892" s="14">
        <f t="shared" si="562"/>
        <v>0</v>
      </c>
      <c r="AT892" s="14">
        <f t="shared" si="562"/>
        <v>0</v>
      </c>
      <c r="AU892" s="14">
        <f t="shared" si="562"/>
        <v>0</v>
      </c>
      <c r="AV892" s="14">
        <f t="shared" si="562"/>
        <v>0</v>
      </c>
      <c r="AW892" s="14">
        <f t="shared" si="562"/>
        <v>0</v>
      </c>
      <c r="AX892" s="14">
        <f t="shared" si="562"/>
        <v>0</v>
      </c>
      <c r="AY892" s="14">
        <f t="shared" si="562"/>
        <v>0</v>
      </c>
      <c r="AZ892" s="14">
        <f t="shared" si="562"/>
        <v>0</v>
      </c>
      <c r="BA892" s="14">
        <f t="shared" si="562"/>
        <v>0</v>
      </c>
      <c r="BB892" s="14">
        <f t="shared" si="562"/>
        <v>0</v>
      </c>
      <c r="BC892" s="14">
        <f t="shared" si="562"/>
        <v>0</v>
      </c>
      <c r="BD892" s="14">
        <f t="shared" si="562"/>
        <v>0</v>
      </c>
      <c r="BE892" s="14">
        <f t="shared" si="562"/>
        <v>0</v>
      </c>
      <c r="BF892" s="14">
        <f t="shared" si="562"/>
        <v>0</v>
      </c>
      <c r="BG892" s="29">
        <f t="shared" si="559"/>
        <v>0</v>
      </c>
      <c r="BI892" s="9"/>
      <c r="BJ892" s="60"/>
    </row>
    <row r="893" spans="1:62" ht="12.95" customHeight="1" x14ac:dyDescent="0.2">
      <c r="A893" s="397"/>
      <c r="B893" s="398"/>
      <c r="C893" s="361"/>
      <c r="D893" s="367"/>
      <c r="E893" s="43"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59"/>
        <v>0</v>
      </c>
      <c r="BI893" s="9"/>
      <c r="BJ893" s="60"/>
    </row>
    <row r="894" spans="1:62" ht="12.95" customHeight="1" thickBot="1" x14ac:dyDescent="0.25">
      <c r="A894" s="397"/>
      <c r="B894" s="398"/>
      <c r="C894" s="362"/>
      <c r="D894" s="370"/>
      <c r="E894" s="43"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c r="BI894" s="9"/>
      <c r="BJ894" s="60"/>
    </row>
    <row r="895" spans="1:62" ht="12.95" customHeight="1" x14ac:dyDescent="0.2">
      <c r="A895" s="397"/>
      <c r="B895" s="398"/>
      <c r="C895" s="359" t="str">
        <f>Parameters!$C$7</f>
        <v>5 to 14</v>
      </c>
      <c r="D895" s="363" t="str">
        <f>Parameters!$B$10</f>
        <v>Fever</v>
      </c>
      <c r="E895" s="64" t="str">
        <f>Parameters!$B$14</f>
        <v>Total</v>
      </c>
      <c r="F895" s="30">
        <f>F896+F897</f>
        <v>0</v>
      </c>
      <c r="G895" s="30">
        <f t="shared" ref="G895:BF895" si="563">G896+G897</f>
        <v>0</v>
      </c>
      <c r="H895" s="30">
        <f t="shared" si="563"/>
        <v>0</v>
      </c>
      <c r="I895" s="30">
        <f t="shared" si="563"/>
        <v>0</v>
      </c>
      <c r="J895" s="30">
        <f t="shared" si="563"/>
        <v>0</v>
      </c>
      <c r="K895" s="30">
        <f t="shared" si="563"/>
        <v>0</v>
      </c>
      <c r="L895" s="30">
        <f t="shared" si="563"/>
        <v>0</v>
      </c>
      <c r="M895" s="30">
        <f t="shared" si="563"/>
        <v>0</v>
      </c>
      <c r="N895" s="30">
        <f t="shared" si="563"/>
        <v>0</v>
      </c>
      <c r="O895" s="30">
        <f t="shared" si="563"/>
        <v>0</v>
      </c>
      <c r="P895" s="30">
        <f t="shared" si="563"/>
        <v>0</v>
      </c>
      <c r="Q895" s="30">
        <f t="shared" si="563"/>
        <v>0</v>
      </c>
      <c r="R895" s="30">
        <f t="shared" si="563"/>
        <v>0</v>
      </c>
      <c r="S895" s="30">
        <f t="shared" si="563"/>
        <v>0</v>
      </c>
      <c r="T895" s="30">
        <f t="shared" si="563"/>
        <v>0</v>
      </c>
      <c r="U895" s="30">
        <f t="shared" si="563"/>
        <v>0</v>
      </c>
      <c r="V895" s="30">
        <f t="shared" si="563"/>
        <v>0</v>
      </c>
      <c r="W895" s="30">
        <f t="shared" si="563"/>
        <v>0</v>
      </c>
      <c r="X895" s="30">
        <f t="shared" si="563"/>
        <v>0</v>
      </c>
      <c r="Y895" s="30">
        <f t="shared" si="563"/>
        <v>0</v>
      </c>
      <c r="Z895" s="30">
        <f t="shared" si="563"/>
        <v>0</v>
      </c>
      <c r="AA895" s="30">
        <f t="shared" si="563"/>
        <v>0</v>
      </c>
      <c r="AB895" s="30">
        <f t="shared" si="563"/>
        <v>0</v>
      </c>
      <c r="AC895" s="30">
        <f t="shared" si="563"/>
        <v>0</v>
      </c>
      <c r="AD895" s="30">
        <f t="shared" si="563"/>
        <v>0</v>
      </c>
      <c r="AE895" s="30">
        <f t="shared" si="563"/>
        <v>0</v>
      </c>
      <c r="AF895" s="30">
        <f t="shared" si="563"/>
        <v>0</v>
      </c>
      <c r="AG895" s="30">
        <f t="shared" si="563"/>
        <v>0</v>
      </c>
      <c r="AH895" s="30">
        <f t="shared" si="563"/>
        <v>0</v>
      </c>
      <c r="AI895" s="30">
        <f t="shared" si="563"/>
        <v>0</v>
      </c>
      <c r="AJ895" s="30">
        <f t="shared" si="563"/>
        <v>0</v>
      </c>
      <c r="AK895" s="30">
        <f t="shared" si="563"/>
        <v>0</v>
      </c>
      <c r="AL895" s="30">
        <f t="shared" si="563"/>
        <v>0</v>
      </c>
      <c r="AM895" s="30">
        <f t="shared" si="563"/>
        <v>0</v>
      </c>
      <c r="AN895" s="30">
        <f t="shared" si="563"/>
        <v>0</v>
      </c>
      <c r="AO895" s="30">
        <f t="shared" si="563"/>
        <v>0</v>
      </c>
      <c r="AP895" s="30">
        <f t="shared" si="563"/>
        <v>0</v>
      </c>
      <c r="AQ895" s="30">
        <f t="shared" si="563"/>
        <v>0</v>
      </c>
      <c r="AR895" s="30">
        <f t="shared" si="563"/>
        <v>0</v>
      </c>
      <c r="AS895" s="30">
        <f t="shared" si="563"/>
        <v>0</v>
      </c>
      <c r="AT895" s="30">
        <f t="shared" si="563"/>
        <v>0</v>
      </c>
      <c r="AU895" s="30">
        <f t="shared" si="563"/>
        <v>0</v>
      </c>
      <c r="AV895" s="30">
        <f t="shared" si="563"/>
        <v>0</v>
      </c>
      <c r="AW895" s="30">
        <f t="shared" si="563"/>
        <v>0</v>
      </c>
      <c r="AX895" s="30">
        <f t="shared" si="563"/>
        <v>0</v>
      </c>
      <c r="AY895" s="30">
        <f t="shared" si="563"/>
        <v>0</v>
      </c>
      <c r="AZ895" s="30">
        <f t="shared" si="563"/>
        <v>0</v>
      </c>
      <c r="BA895" s="30">
        <f t="shared" si="563"/>
        <v>0</v>
      </c>
      <c r="BB895" s="30">
        <f t="shared" si="563"/>
        <v>0</v>
      </c>
      <c r="BC895" s="30">
        <f t="shared" si="563"/>
        <v>0</v>
      </c>
      <c r="BD895" s="30">
        <f t="shared" si="563"/>
        <v>0</v>
      </c>
      <c r="BE895" s="30">
        <f t="shared" si="563"/>
        <v>0</v>
      </c>
      <c r="BF895" s="30">
        <f t="shared" si="563"/>
        <v>0</v>
      </c>
      <c r="BG895" s="31">
        <f>SUM(F895:BF895)</f>
        <v>0</v>
      </c>
      <c r="BI895" s="9"/>
      <c r="BJ895" s="60"/>
    </row>
    <row r="896" spans="1:62" ht="12.95" customHeight="1" x14ac:dyDescent="0.2">
      <c r="A896" s="397"/>
      <c r="B896" s="398"/>
      <c r="C896" s="360"/>
      <c r="D896" s="364"/>
      <c r="E896" s="65"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64">SUM(F896:BF896)</f>
        <v>0</v>
      </c>
      <c r="BI896" s="9"/>
      <c r="BJ896" s="60"/>
    </row>
    <row r="897" spans="1:62" ht="12.95" customHeight="1" x14ac:dyDescent="0.2">
      <c r="A897" s="397"/>
      <c r="B897" s="398"/>
      <c r="C897" s="360"/>
      <c r="D897" s="365"/>
      <c r="E897" s="65"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64"/>
        <v>0</v>
      </c>
      <c r="BI897" s="9"/>
      <c r="BJ897" s="60"/>
    </row>
    <row r="898" spans="1:62" ht="12.95" customHeight="1" x14ac:dyDescent="0.2">
      <c r="A898" s="397"/>
      <c r="B898" s="398"/>
      <c r="C898" s="361"/>
      <c r="D898" s="366" t="str">
        <f>Parameters!$B$11</f>
        <v>Hosp.</v>
      </c>
      <c r="E898" s="66" t="str">
        <f>Parameters!$B$14</f>
        <v>Total</v>
      </c>
      <c r="F898" s="14">
        <f t="shared" ref="F898:BF898" si="565">F899+F900</f>
        <v>0</v>
      </c>
      <c r="G898" s="14">
        <f t="shared" si="565"/>
        <v>0</v>
      </c>
      <c r="H898" s="14">
        <f t="shared" si="565"/>
        <v>0</v>
      </c>
      <c r="I898" s="14">
        <f t="shared" si="565"/>
        <v>0</v>
      </c>
      <c r="J898" s="14">
        <f t="shared" si="565"/>
        <v>0</v>
      </c>
      <c r="K898" s="14">
        <f t="shared" si="565"/>
        <v>0</v>
      </c>
      <c r="L898" s="14">
        <f t="shared" si="565"/>
        <v>0</v>
      </c>
      <c r="M898" s="14">
        <f t="shared" si="565"/>
        <v>0</v>
      </c>
      <c r="N898" s="14">
        <f t="shared" si="565"/>
        <v>0</v>
      </c>
      <c r="O898" s="14">
        <f t="shared" si="565"/>
        <v>0</v>
      </c>
      <c r="P898" s="14">
        <f t="shared" si="565"/>
        <v>0</v>
      </c>
      <c r="Q898" s="14">
        <f t="shared" si="565"/>
        <v>0</v>
      </c>
      <c r="R898" s="14">
        <f t="shared" si="565"/>
        <v>0</v>
      </c>
      <c r="S898" s="14">
        <f t="shared" si="565"/>
        <v>0</v>
      </c>
      <c r="T898" s="14">
        <f t="shared" si="565"/>
        <v>0</v>
      </c>
      <c r="U898" s="14">
        <f t="shared" si="565"/>
        <v>0</v>
      </c>
      <c r="V898" s="14">
        <f t="shared" si="565"/>
        <v>0</v>
      </c>
      <c r="W898" s="14">
        <f t="shared" si="565"/>
        <v>0</v>
      </c>
      <c r="X898" s="14">
        <f t="shared" si="565"/>
        <v>0</v>
      </c>
      <c r="Y898" s="14">
        <f t="shared" si="565"/>
        <v>0</v>
      </c>
      <c r="Z898" s="14">
        <f t="shared" si="565"/>
        <v>0</v>
      </c>
      <c r="AA898" s="14">
        <f t="shared" si="565"/>
        <v>0</v>
      </c>
      <c r="AB898" s="14">
        <f t="shared" si="565"/>
        <v>0</v>
      </c>
      <c r="AC898" s="14">
        <f t="shared" si="565"/>
        <v>0</v>
      </c>
      <c r="AD898" s="14">
        <f t="shared" si="565"/>
        <v>0</v>
      </c>
      <c r="AE898" s="14">
        <f t="shared" si="565"/>
        <v>0</v>
      </c>
      <c r="AF898" s="14">
        <f t="shared" si="565"/>
        <v>0</v>
      </c>
      <c r="AG898" s="14">
        <f t="shared" si="565"/>
        <v>0</v>
      </c>
      <c r="AH898" s="14">
        <f t="shared" si="565"/>
        <v>0</v>
      </c>
      <c r="AI898" s="14">
        <f t="shared" si="565"/>
        <v>0</v>
      </c>
      <c r="AJ898" s="14">
        <f t="shared" si="565"/>
        <v>0</v>
      </c>
      <c r="AK898" s="14">
        <f t="shared" si="565"/>
        <v>0</v>
      </c>
      <c r="AL898" s="14">
        <f t="shared" si="565"/>
        <v>0</v>
      </c>
      <c r="AM898" s="14">
        <f t="shared" si="565"/>
        <v>0</v>
      </c>
      <c r="AN898" s="14">
        <f t="shared" si="565"/>
        <v>0</v>
      </c>
      <c r="AO898" s="14">
        <f t="shared" si="565"/>
        <v>0</v>
      </c>
      <c r="AP898" s="14">
        <f t="shared" si="565"/>
        <v>0</v>
      </c>
      <c r="AQ898" s="14">
        <f t="shared" si="565"/>
        <v>0</v>
      </c>
      <c r="AR898" s="14">
        <f t="shared" si="565"/>
        <v>0</v>
      </c>
      <c r="AS898" s="14">
        <f t="shared" si="565"/>
        <v>0</v>
      </c>
      <c r="AT898" s="14">
        <f t="shared" si="565"/>
        <v>0</v>
      </c>
      <c r="AU898" s="14">
        <f t="shared" si="565"/>
        <v>0</v>
      </c>
      <c r="AV898" s="14">
        <f t="shared" si="565"/>
        <v>0</v>
      </c>
      <c r="AW898" s="14">
        <f t="shared" si="565"/>
        <v>0</v>
      </c>
      <c r="AX898" s="14">
        <f t="shared" si="565"/>
        <v>0</v>
      </c>
      <c r="AY898" s="14">
        <f t="shared" si="565"/>
        <v>0</v>
      </c>
      <c r="AZ898" s="14">
        <f t="shared" si="565"/>
        <v>0</v>
      </c>
      <c r="BA898" s="14">
        <f t="shared" si="565"/>
        <v>0</v>
      </c>
      <c r="BB898" s="14">
        <f t="shared" si="565"/>
        <v>0</v>
      </c>
      <c r="BC898" s="14">
        <f t="shared" si="565"/>
        <v>0</v>
      </c>
      <c r="BD898" s="14">
        <f t="shared" si="565"/>
        <v>0</v>
      </c>
      <c r="BE898" s="14">
        <f t="shared" si="565"/>
        <v>0</v>
      </c>
      <c r="BF898" s="14">
        <f t="shared" si="565"/>
        <v>0</v>
      </c>
      <c r="BG898" s="29">
        <f t="shared" si="564"/>
        <v>0</v>
      </c>
      <c r="BI898" s="9"/>
      <c r="BJ898" s="60"/>
    </row>
    <row r="899" spans="1:62" ht="12.95" customHeight="1" x14ac:dyDescent="0.2">
      <c r="A899" s="397"/>
      <c r="B899" s="398"/>
      <c r="C899" s="361"/>
      <c r="D899" s="367"/>
      <c r="E899" s="43"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64"/>
        <v>0</v>
      </c>
      <c r="BI899" s="9"/>
      <c r="BJ899" s="60"/>
    </row>
    <row r="900" spans="1:62" ht="12.95" customHeight="1" x14ac:dyDescent="0.2">
      <c r="A900" s="397"/>
      <c r="B900" s="398"/>
      <c r="C900" s="361"/>
      <c r="D900" s="368"/>
      <c r="E900" s="43"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64"/>
        <v>0</v>
      </c>
      <c r="BI900" s="9"/>
      <c r="BJ900" s="60"/>
    </row>
    <row r="901" spans="1:62" ht="12.95" customHeight="1" x14ac:dyDescent="0.2">
      <c r="A901" s="397"/>
      <c r="B901" s="398"/>
      <c r="C901" s="361"/>
      <c r="D901" s="369" t="str">
        <f>Parameters!$B$12</f>
        <v>ICU</v>
      </c>
      <c r="E901" s="66" t="str">
        <f>Parameters!$B$14</f>
        <v>Total</v>
      </c>
      <c r="F901" s="14">
        <f t="shared" ref="F901:BF901" si="566">F902+F903</f>
        <v>0</v>
      </c>
      <c r="G901" s="14">
        <f t="shared" si="566"/>
        <v>0</v>
      </c>
      <c r="H901" s="14">
        <f t="shared" si="566"/>
        <v>0</v>
      </c>
      <c r="I901" s="14">
        <f t="shared" si="566"/>
        <v>0</v>
      </c>
      <c r="J901" s="14">
        <f t="shared" si="566"/>
        <v>0</v>
      </c>
      <c r="K901" s="14">
        <f t="shared" si="566"/>
        <v>0</v>
      </c>
      <c r="L901" s="14">
        <f t="shared" si="566"/>
        <v>0</v>
      </c>
      <c r="M901" s="14">
        <f t="shared" si="566"/>
        <v>0</v>
      </c>
      <c r="N901" s="14">
        <f t="shared" si="566"/>
        <v>0</v>
      </c>
      <c r="O901" s="14">
        <f t="shared" si="566"/>
        <v>0</v>
      </c>
      <c r="P901" s="14">
        <f t="shared" si="566"/>
        <v>0</v>
      </c>
      <c r="Q901" s="14">
        <f t="shared" si="566"/>
        <v>0</v>
      </c>
      <c r="R901" s="14">
        <f t="shared" si="566"/>
        <v>0</v>
      </c>
      <c r="S901" s="14">
        <f t="shared" si="566"/>
        <v>0</v>
      </c>
      <c r="T901" s="14">
        <f t="shared" si="566"/>
        <v>0</v>
      </c>
      <c r="U901" s="14">
        <f t="shared" si="566"/>
        <v>0</v>
      </c>
      <c r="V901" s="14">
        <f t="shared" si="566"/>
        <v>0</v>
      </c>
      <c r="W901" s="14">
        <f t="shared" si="566"/>
        <v>0</v>
      </c>
      <c r="X901" s="14">
        <f t="shared" si="566"/>
        <v>0</v>
      </c>
      <c r="Y901" s="14">
        <f t="shared" si="566"/>
        <v>0</v>
      </c>
      <c r="Z901" s="14">
        <f t="shared" si="566"/>
        <v>0</v>
      </c>
      <c r="AA901" s="14">
        <f t="shared" si="566"/>
        <v>0</v>
      </c>
      <c r="AB901" s="14">
        <f t="shared" si="566"/>
        <v>0</v>
      </c>
      <c r="AC901" s="14">
        <f t="shared" si="566"/>
        <v>0</v>
      </c>
      <c r="AD901" s="14">
        <f t="shared" si="566"/>
        <v>0</v>
      </c>
      <c r="AE901" s="14">
        <f t="shared" si="566"/>
        <v>0</v>
      </c>
      <c r="AF901" s="14">
        <f t="shared" si="566"/>
        <v>0</v>
      </c>
      <c r="AG901" s="14">
        <f t="shared" si="566"/>
        <v>0</v>
      </c>
      <c r="AH901" s="14">
        <f t="shared" si="566"/>
        <v>0</v>
      </c>
      <c r="AI901" s="14">
        <f t="shared" si="566"/>
        <v>0</v>
      </c>
      <c r="AJ901" s="14">
        <f t="shared" si="566"/>
        <v>0</v>
      </c>
      <c r="AK901" s="14">
        <f t="shared" si="566"/>
        <v>0</v>
      </c>
      <c r="AL901" s="14">
        <f t="shared" si="566"/>
        <v>0</v>
      </c>
      <c r="AM901" s="14">
        <f t="shared" si="566"/>
        <v>0</v>
      </c>
      <c r="AN901" s="14">
        <f t="shared" si="566"/>
        <v>0</v>
      </c>
      <c r="AO901" s="14">
        <f t="shared" si="566"/>
        <v>0</v>
      </c>
      <c r="AP901" s="14">
        <f t="shared" si="566"/>
        <v>0</v>
      </c>
      <c r="AQ901" s="14">
        <f t="shared" si="566"/>
        <v>0</v>
      </c>
      <c r="AR901" s="14">
        <f t="shared" si="566"/>
        <v>0</v>
      </c>
      <c r="AS901" s="14">
        <f t="shared" si="566"/>
        <v>0</v>
      </c>
      <c r="AT901" s="14">
        <f t="shared" si="566"/>
        <v>0</v>
      </c>
      <c r="AU901" s="14">
        <f t="shared" si="566"/>
        <v>0</v>
      </c>
      <c r="AV901" s="14">
        <f t="shared" si="566"/>
        <v>0</v>
      </c>
      <c r="AW901" s="14">
        <f t="shared" si="566"/>
        <v>0</v>
      </c>
      <c r="AX901" s="14">
        <f t="shared" si="566"/>
        <v>0</v>
      </c>
      <c r="AY901" s="14">
        <f t="shared" si="566"/>
        <v>0</v>
      </c>
      <c r="AZ901" s="14">
        <f t="shared" si="566"/>
        <v>0</v>
      </c>
      <c r="BA901" s="14">
        <f t="shared" si="566"/>
        <v>0</v>
      </c>
      <c r="BB901" s="14">
        <f t="shared" si="566"/>
        <v>0</v>
      </c>
      <c r="BC901" s="14">
        <f t="shared" si="566"/>
        <v>0</v>
      </c>
      <c r="BD901" s="14">
        <f t="shared" si="566"/>
        <v>0</v>
      </c>
      <c r="BE901" s="14">
        <f t="shared" si="566"/>
        <v>0</v>
      </c>
      <c r="BF901" s="14">
        <f t="shared" si="566"/>
        <v>0</v>
      </c>
      <c r="BG901" s="29">
        <f t="shared" si="564"/>
        <v>0</v>
      </c>
      <c r="BI901" s="9"/>
      <c r="BJ901" s="60"/>
    </row>
    <row r="902" spans="1:62" ht="12.95" customHeight="1" x14ac:dyDescent="0.2">
      <c r="A902" s="397"/>
      <c r="B902" s="398"/>
      <c r="C902" s="361"/>
      <c r="D902" s="367"/>
      <c r="E902" s="43"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64"/>
        <v>0</v>
      </c>
      <c r="BI902" s="9"/>
      <c r="BJ902" s="60"/>
    </row>
    <row r="903" spans="1:62" ht="12.95" customHeight="1" x14ac:dyDescent="0.2">
      <c r="A903" s="397"/>
      <c r="B903" s="398"/>
      <c r="C903" s="361"/>
      <c r="D903" s="368"/>
      <c r="E903" s="43"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64"/>
        <v>0</v>
      </c>
      <c r="BI903" s="9"/>
      <c r="BJ903" s="60"/>
    </row>
    <row r="904" spans="1:62" ht="12.95" customHeight="1" x14ac:dyDescent="0.2">
      <c r="A904" s="397"/>
      <c r="B904" s="398"/>
      <c r="C904" s="361"/>
      <c r="D904" s="369" t="str">
        <f>Parameters!$B$13</f>
        <v>Death</v>
      </c>
      <c r="E904" s="66" t="str">
        <f>Parameters!$B$14</f>
        <v>Total</v>
      </c>
      <c r="F904" s="14">
        <f t="shared" ref="F904:BF904" si="567">F905+F906</f>
        <v>0</v>
      </c>
      <c r="G904" s="14">
        <f t="shared" si="567"/>
        <v>0</v>
      </c>
      <c r="H904" s="14">
        <f t="shared" si="567"/>
        <v>0</v>
      </c>
      <c r="I904" s="14">
        <f t="shared" si="567"/>
        <v>0</v>
      </c>
      <c r="J904" s="14">
        <f t="shared" si="567"/>
        <v>0</v>
      </c>
      <c r="K904" s="14">
        <f t="shared" si="567"/>
        <v>0</v>
      </c>
      <c r="L904" s="14">
        <f t="shared" si="567"/>
        <v>0</v>
      </c>
      <c r="M904" s="14">
        <f t="shared" si="567"/>
        <v>0</v>
      </c>
      <c r="N904" s="14">
        <f t="shared" si="567"/>
        <v>0</v>
      </c>
      <c r="O904" s="14">
        <f t="shared" si="567"/>
        <v>0</v>
      </c>
      <c r="P904" s="14">
        <f t="shared" si="567"/>
        <v>0</v>
      </c>
      <c r="Q904" s="14">
        <f t="shared" si="567"/>
        <v>0</v>
      </c>
      <c r="R904" s="14">
        <f t="shared" si="567"/>
        <v>0</v>
      </c>
      <c r="S904" s="14">
        <f t="shared" si="567"/>
        <v>0</v>
      </c>
      <c r="T904" s="14">
        <f t="shared" si="567"/>
        <v>0</v>
      </c>
      <c r="U904" s="14">
        <f t="shared" si="567"/>
        <v>0</v>
      </c>
      <c r="V904" s="14">
        <f t="shared" si="567"/>
        <v>0</v>
      </c>
      <c r="W904" s="14">
        <f t="shared" si="567"/>
        <v>0</v>
      </c>
      <c r="X904" s="14">
        <f t="shared" si="567"/>
        <v>0</v>
      </c>
      <c r="Y904" s="14">
        <f t="shared" si="567"/>
        <v>0</v>
      </c>
      <c r="Z904" s="14">
        <f t="shared" si="567"/>
        <v>0</v>
      </c>
      <c r="AA904" s="14">
        <f t="shared" si="567"/>
        <v>0</v>
      </c>
      <c r="AB904" s="14">
        <f t="shared" si="567"/>
        <v>0</v>
      </c>
      <c r="AC904" s="14">
        <f t="shared" si="567"/>
        <v>0</v>
      </c>
      <c r="AD904" s="14">
        <f t="shared" si="567"/>
        <v>0</v>
      </c>
      <c r="AE904" s="14">
        <f t="shared" si="567"/>
        <v>0</v>
      </c>
      <c r="AF904" s="14">
        <f t="shared" si="567"/>
        <v>0</v>
      </c>
      <c r="AG904" s="14">
        <f t="shared" si="567"/>
        <v>0</v>
      </c>
      <c r="AH904" s="14">
        <f t="shared" si="567"/>
        <v>0</v>
      </c>
      <c r="AI904" s="14">
        <f t="shared" si="567"/>
        <v>0</v>
      </c>
      <c r="AJ904" s="14">
        <f t="shared" si="567"/>
        <v>0</v>
      </c>
      <c r="AK904" s="14">
        <f t="shared" si="567"/>
        <v>0</v>
      </c>
      <c r="AL904" s="14">
        <f t="shared" si="567"/>
        <v>0</v>
      </c>
      <c r="AM904" s="14">
        <f t="shared" si="567"/>
        <v>0</v>
      </c>
      <c r="AN904" s="14">
        <f t="shared" si="567"/>
        <v>0</v>
      </c>
      <c r="AO904" s="14">
        <f t="shared" si="567"/>
        <v>0</v>
      </c>
      <c r="AP904" s="14">
        <f t="shared" si="567"/>
        <v>0</v>
      </c>
      <c r="AQ904" s="14">
        <f t="shared" si="567"/>
        <v>0</v>
      </c>
      <c r="AR904" s="14">
        <f t="shared" si="567"/>
        <v>0</v>
      </c>
      <c r="AS904" s="14">
        <f t="shared" si="567"/>
        <v>0</v>
      </c>
      <c r="AT904" s="14">
        <f t="shared" si="567"/>
        <v>0</v>
      </c>
      <c r="AU904" s="14">
        <f t="shared" si="567"/>
        <v>0</v>
      </c>
      <c r="AV904" s="14">
        <f t="shared" si="567"/>
        <v>0</v>
      </c>
      <c r="AW904" s="14">
        <f t="shared" si="567"/>
        <v>0</v>
      </c>
      <c r="AX904" s="14">
        <f t="shared" si="567"/>
        <v>0</v>
      </c>
      <c r="AY904" s="14">
        <f t="shared" si="567"/>
        <v>0</v>
      </c>
      <c r="AZ904" s="14">
        <f t="shared" si="567"/>
        <v>0</v>
      </c>
      <c r="BA904" s="14">
        <f t="shared" si="567"/>
        <v>0</v>
      </c>
      <c r="BB904" s="14">
        <f t="shared" si="567"/>
        <v>0</v>
      </c>
      <c r="BC904" s="14">
        <f t="shared" si="567"/>
        <v>0</v>
      </c>
      <c r="BD904" s="14">
        <f t="shared" si="567"/>
        <v>0</v>
      </c>
      <c r="BE904" s="14">
        <f t="shared" si="567"/>
        <v>0</v>
      </c>
      <c r="BF904" s="14">
        <f t="shared" si="567"/>
        <v>0</v>
      </c>
      <c r="BG904" s="29">
        <f t="shared" si="564"/>
        <v>0</v>
      </c>
    </row>
    <row r="905" spans="1:62" ht="12.95" customHeight="1" x14ac:dyDescent="0.2">
      <c r="A905" s="397"/>
      <c r="B905" s="398"/>
      <c r="C905" s="361"/>
      <c r="D905" s="367"/>
      <c r="E905" s="43"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64"/>
        <v>0</v>
      </c>
    </row>
    <row r="906" spans="1:62" ht="12.95" customHeight="1" thickBot="1" x14ac:dyDescent="0.25">
      <c r="A906" s="397"/>
      <c r="B906" s="398"/>
      <c r="C906" s="362"/>
      <c r="D906" s="370"/>
      <c r="E906" s="43"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row>
    <row r="907" spans="1:62" ht="12.95" customHeight="1" x14ac:dyDescent="0.2">
      <c r="A907" s="397"/>
      <c r="B907" s="398"/>
      <c r="C907" s="359" t="str">
        <f>Parameters!$C$8</f>
        <v>15 to 49</v>
      </c>
      <c r="D907" s="363" t="str">
        <f>Parameters!$B$10</f>
        <v>Fever</v>
      </c>
      <c r="E907" s="64" t="str">
        <f>Parameters!$B$14</f>
        <v>Total</v>
      </c>
      <c r="F907" s="30">
        <f>F908+F909</f>
        <v>0</v>
      </c>
      <c r="G907" s="30">
        <f t="shared" ref="G907:BF907" si="568">G908+G909</f>
        <v>0</v>
      </c>
      <c r="H907" s="30">
        <f t="shared" si="568"/>
        <v>0</v>
      </c>
      <c r="I907" s="30">
        <f t="shared" si="568"/>
        <v>0</v>
      </c>
      <c r="J907" s="30">
        <f t="shared" si="568"/>
        <v>0</v>
      </c>
      <c r="K907" s="30">
        <f t="shared" si="568"/>
        <v>0</v>
      </c>
      <c r="L907" s="30">
        <f t="shared" si="568"/>
        <v>0</v>
      </c>
      <c r="M907" s="30">
        <f t="shared" si="568"/>
        <v>0</v>
      </c>
      <c r="N907" s="30">
        <f t="shared" si="568"/>
        <v>0</v>
      </c>
      <c r="O907" s="30">
        <f t="shared" si="568"/>
        <v>0</v>
      </c>
      <c r="P907" s="30">
        <f t="shared" si="568"/>
        <v>0</v>
      </c>
      <c r="Q907" s="30">
        <f t="shared" si="568"/>
        <v>0</v>
      </c>
      <c r="R907" s="30">
        <f t="shared" si="568"/>
        <v>0</v>
      </c>
      <c r="S907" s="30">
        <f t="shared" si="568"/>
        <v>0</v>
      </c>
      <c r="T907" s="30">
        <f t="shared" si="568"/>
        <v>0</v>
      </c>
      <c r="U907" s="30">
        <f t="shared" si="568"/>
        <v>0</v>
      </c>
      <c r="V907" s="30">
        <f t="shared" si="568"/>
        <v>0</v>
      </c>
      <c r="W907" s="30">
        <f t="shared" si="568"/>
        <v>0</v>
      </c>
      <c r="X907" s="30">
        <f t="shared" si="568"/>
        <v>0</v>
      </c>
      <c r="Y907" s="30">
        <f t="shared" si="568"/>
        <v>0</v>
      </c>
      <c r="Z907" s="30">
        <f t="shared" si="568"/>
        <v>0</v>
      </c>
      <c r="AA907" s="30">
        <f t="shared" si="568"/>
        <v>0</v>
      </c>
      <c r="AB907" s="30">
        <f t="shared" si="568"/>
        <v>0</v>
      </c>
      <c r="AC907" s="30">
        <f t="shared" si="568"/>
        <v>0</v>
      </c>
      <c r="AD907" s="30">
        <f t="shared" si="568"/>
        <v>0</v>
      </c>
      <c r="AE907" s="30">
        <f t="shared" si="568"/>
        <v>0</v>
      </c>
      <c r="AF907" s="30">
        <f t="shared" si="568"/>
        <v>0</v>
      </c>
      <c r="AG907" s="30">
        <f t="shared" si="568"/>
        <v>0</v>
      </c>
      <c r="AH907" s="30">
        <f t="shared" si="568"/>
        <v>0</v>
      </c>
      <c r="AI907" s="30">
        <f t="shared" si="568"/>
        <v>0</v>
      </c>
      <c r="AJ907" s="30">
        <f t="shared" si="568"/>
        <v>0</v>
      </c>
      <c r="AK907" s="30">
        <f t="shared" si="568"/>
        <v>0</v>
      </c>
      <c r="AL907" s="30">
        <f t="shared" si="568"/>
        <v>0</v>
      </c>
      <c r="AM907" s="30">
        <f t="shared" si="568"/>
        <v>0</v>
      </c>
      <c r="AN907" s="30">
        <f t="shared" si="568"/>
        <v>0</v>
      </c>
      <c r="AO907" s="30">
        <f t="shared" si="568"/>
        <v>0</v>
      </c>
      <c r="AP907" s="30">
        <f t="shared" si="568"/>
        <v>0</v>
      </c>
      <c r="AQ907" s="30">
        <f t="shared" si="568"/>
        <v>0</v>
      </c>
      <c r="AR907" s="30">
        <f t="shared" si="568"/>
        <v>0</v>
      </c>
      <c r="AS907" s="30">
        <f t="shared" si="568"/>
        <v>0</v>
      </c>
      <c r="AT907" s="30">
        <f t="shared" si="568"/>
        <v>0</v>
      </c>
      <c r="AU907" s="30">
        <f t="shared" si="568"/>
        <v>0</v>
      </c>
      <c r="AV907" s="30">
        <f t="shared" si="568"/>
        <v>0</v>
      </c>
      <c r="AW907" s="30">
        <f t="shared" si="568"/>
        <v>0</v>
      </c>
      <c r="AX907" s="30">
        <f t="shared" si="568"/>
        <v>0</v>
      </c>
      <c r="AY907" s="30">
        <f t="shared" si="568"/>
        <v>0</v>
      </c>
      <c r="AZ907" s="30">
        <f t="shared" si="568"/>
        <v>0</v>
      </c>
      <c r="BA907" s="30">
        <f t="shared" si="568"/>
        <v>0</v>
      </c>
      <c r="BB907" s="30">
        <f t="shared" si="568"/>
        <v>0</v>
      </c>
      <c r="BC907" s="30">
        <f t="shared" si="568"/>
        <v>0</v>
      </c>
      <c r="BD907" s="30">
        <f t="shared" si="568"/>
        <v>0</v>
      </c>
      <c r="BE907" s="30">
        <f t="shared" si="568"/>
        <v>0</v>
      </c>
      <c r="BF907" s="30">
        <f t="shared" si="568"/>
        <v>0</v>
      </c>
      <c r="BG907" s="31">
        <f>SUM(F907:BF907)</f>
        <v>0</v>
      </c>
      <c r="BI907" s="9"/>
      <c r="BJ907" s="60"/>
    </row>
    <row r="908" spans="1:62" ht="12.95" customHeight="1" x14ac:dyDescent="0.2">
      <c r="A908" s="397"/>
      <c r="B908" s="398"/>
      <c r="C908" s="360"/>
      <c r="D908" s="364"/>
      <c r="E908" s="65"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69">SUM(F908:BF908)</f>
        <v>0</v>
      </c>
      <c r="BI908" s="9"/>
      <c r="BJ908" s="60"/>
    </row>
    <row r="909" spans="1:62" ht="12.95" customHeight="1" x14ac:dyDescent="0.2">
      <c r="A909" s="397"/>
      <c r="B909" s="398"/>
      <c r="C909" s="360"/>
      <c r="D909" s="365"/>
      <c r="E909" s="65"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69"/>
        <v>0</v>
      </c>
      <c r="BI909" s="9"/>
      <c r="BJ909" s="60"/>
    </row>
    <row r="910" spans="1:62" ht="12.95" customHeight="1" x14ac:dyDescent="0.2">
      <c r="A910" s="397"/>
      <c r="B910" s="398"/>
      <c r="C910" s="361"/>
      <c r="D910" s="366" t="str">
        <f>Parameters!$B$11</f>
        <v>Hosp.</v>
      </c>
      <c r="E910" s="66" t="str">
        <f>Parameters!$B$14</f>
        <v>Total</v>
      </c>
      <c r="F910" s="14">
        <f t="shared" ref="F910:BF910" si="570">F911+F912</f>
        <v>0</v>
      </c>
      <c r="G910" s="14">
        <f t="shared" si="570"/>
        <v>0</v>
      </c>
      <c r="H910" s="14">
        <f t="shared" si="570"/>
        <v>0</v>
      </c>
      <c r="I910" s="14">
        <f t="shared" si="570"/>
        <v>0</v>
      </c>
      <c r="J910" s="14">
        <f t="shared" si="570"/>
        <v>0</v>
      </c>
      <c r="K910" s="14">
        <f t="shared" si="570"/>
        <v>0</v>
      </c>
      <c r="L910" s="14">
        <f t="shared" si="570"/>
        <v>0</v>
      </c>
      <c r="M910" s="14">
        <f t="shared" si="570"/>
        <v>0</v>
      </c>
      <c r="N910" s="14">
        <f t="shared" si="570"/>
        <v>0</v>
      </c>
      <c r="O910" s="14">
        <f t="shared" si="570"/>
        <v>0</v>
      </c>
      <c r="P910" s="14">
        <f t="shared" si="570"/>
        <v>0</v>
      </c>
      <c r="Q910" s="14">
        <f t="shared" si="570"/>
        <v>0</v>
      </c>
      <c r="R910" s="14">
        <f t="shared" si="570"/>
        <v>0</v>
      </c>
      <c r="S910" s="14">
        <f t="shared" si="570"/>
        <v>0</v>
      </c>
      <c r="T910" s="14">
        <f t="shared" si="570"/>
        <v>0</v>
      </c>
      <c r="U910" s="14">
        <f t="shared" si="570"/>
        <v>0</v>
      </c>
      <c r="V910" s="14">
        <f t="shared" si="570"/>
        <v>0</v>
      </c>
      <c r="W910" s="14">
        <f t="shared" si="570"/>
        <v>0</v>
      </c>
      <c r="X910" s="14">
        <f t="shared" si="570"/>
        <v>0</v>
      </c>
      <c r="Y910" s="14">
        <f t="shared" si="570"/>
        <v>0</v>
      </c>
      <c r="Z910" s="14">
        <f t="shared" si="570"/>
        <v>0</v>
      </c>
      <c r="AA910" s="14">
        <f t="shared" si="570"/>
        <v>0</v>
      </c>
      <c r="AB910" s="14">
        <f t="shared" si="570"/>
        <v>0</v>
      </c>
      <c r="AC910" s="14">
        <f t="shared" si="570"/>
        <v>0</v>
      </c>
      <c r="AD910" s="14">
        <f t="shared" si="570"/>
        <v>0</v>
      </c>
      <c r="AE910" s="14">
        <f t="shared" si="570"/>
        <v>0</v>
      </c>
      <c r="AF910" s="14">
        <f t="shared" si="570"/>
        <v>0</v>
      </c>
      <c r="AG910" s="14">
        <f t="shared" si="570"/>
        <v>0</v>
      </c>
      <c r="AH910" s="14">
        <f t="shared" si="570"/>
        <v>0</v>
      </c>
      <c r="AI910" s="14">
        <f t="shared" si="570"/>
        <v>0</v>
      </c>
      <c r="AJ910" s="14">
        <f t="shared" si="570"/>
        <v>0</v>
      </c>
      <c r="AK910" s="14">
        <f t="shared" si="570"/>
        <v>0</v>
      </c>
      <c r="AL910" s="14">
        <f t="shared" si="570"/>
        <v>0</v>
      </c>
      <c r="AM910" s="14">
        <f t="shared" si="570"/>
        <v>0</v>
      </c>
      <c r="AN910" s="14">
        <f t="shared" si="570"/>
        <v>0</v>
      </c>
      <c r="AO910" s="14">
        <f t="shared" si="570"/>
        <v>0</v>
      </c>
      <c r="AP910" s="14">
        <f t="shared" si="570"/>
        <v>0</v>
      </c>
      <c r="AQ910" s="14">
        <f t="shared" si="570"/>
        <v>0</v>
      </c>
      <c r="AR910" s="14">
        <f t="shared" si="570"/>
        <v>0</v>
      </c>
      <c r="AS910" s="14">
        <f t="shared" si="570"/>
        <v>0</v>
      </c>
      <c r="AT910" s="14">
        <f t="shared" si="570"/>
        <v>0</v>
      </c>
      <c r="AU910" s="14">
        <f t="shared" si="570"/>
        <v>0</v>
      </c>
      <c r="AV910" s="14">
        <f t="shared" si="570"/>
        <v>0</v>
      </c>
      <c r="AW910" s="14">
        <f t="shared" si="570"/>
        <v>0</v>
      </c>
      <c r="AX910" s="14">
        <f t="shared" si="570"/>
        <v>0</v>
      </c>
      <c r="AY910" s="14">
        <f t="shared" si="570"/>
        <v>0</v>
      </c>
      <c r="AZ910" s="14">
        <f t="shared" si="570"/>
        <v>0</v>
      </c>
      <c r="BA910" s="14">
        <f t="shared" si="570"/>
        <v>0</v>
      </c>
      <c r="BB910" s="14">
        <f t="shared" si="570"/>
        <v>0</v>
      </c>
      <c r="BC910" s="14">
        <f t="shared" si="570"/>
        <v>0</v>
      </c>
      <c r="BD910" s="14">
        <f t="shared" si="570"/>
        <v>0</v>
      </c>
      <c r="BE910" s="14">
        <f t="shared" si="570"/>
        <v>0</v>
      </c>
      <c r="BF910" s="14">
        <f t="shared" si="570"/>
        <v>0</v>
      </c>
      <c r="BG910" s="29">
        <f t="shared" si="569"/>
        <v>0</v>
      </c>
      <c r="BI910" s="9"/>
      <c r="BJ910" s="60"/>
    </row>
    <row r="911" spans="1:62" ht="12.95" customHeight="1" x14ac:dyDescent="0.2">
      <c r="A911" s="397"/>
      <c r="B911" s="398"/>
      <c r="C911" s="361"/>
      <c r="D911" s="367"/>
      <c r="E911" s="43"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69"/>
        <v>0</v>
      </c>
      <c r="BI911" s="9"/>
      <c r="BJ911" s="60"/>
    </row>
    <row r="912" spans="1:62" ht="12.95" customHeight="1" x14ac:dyDescent="0.2">
      <c r="A912" s="397"/>
      <c r="B912" s="398"/>
      <c r="C912" s="361"/>
      <c r="D912" s="368"/>
      <c r="E912" s="43"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69"/>
        <v>0</v>
      </c>
      <c r="BI912" s="9"/>
      <c r="BJ912" s="60"/>
    </row>
    <row r="913" spans="1:62" ht="12.95" customHeight="1" x14ac:dyDescent="0.2">
      <c r="A913" s="397"/>
      <c r="B913" s="398"/>
      <c r="C913" s="361"/>
      <c r="D913" s="369" t="str">
        <f>Parameters!$B$12</f>
        <v>ICU</v>
      </c>
      <c r="E913" s="66" t="str">
        <f>Parameters!$B$14</f>
        <v>Total</v>
      </c>
      <c r="F913" s="14">
        <f t="shared" ref="F913:BF913" si="571">F914+F915</f>
        <v>0</v>
      </c>
      <c r="G913" s="14">
        <f t="shared" si="571"/>
        <v>0</v>
      </c>
      <c r="H913" s="14">
        <f t="shared" si="571"/>
        <v>0</v>
      </c>
      <c r="I913" s="14">
        <f t="shared" si="571"/>
        <v>0</v>
      </c>
      <c r="J913" s="14">
        <f t="shared" si="571"/>
        <v>0</v>
      </c>
      <c r="K913" s="14">
        <f t="shared" si="571"/>
        <v>0</v>
      </c>
      <c r="L913" s="14">
        <f t="shared" si="571"/>
        <v>0</v>
      </c>
      <c r="M913" s="14">
        <f t="shared" si="571"/>
        <v>0</v>
      </c>
      <c r="N913" s="14">
        <f t="shared" si="571"/>
        <v>0</v>
      </c>
      <c r="O913" s="14">
        <f t="shared" si="571"/>
        <v>0</v>
      </c>
      <c r="P913" s="14">
        <f t="shared" si="571"/>
        <v>0</v>
      </c>
      <c r="Q913" s="14">
        <f t="shared" si="571"/>
        <v>0</v>
      </c>
      <c r="R913" s="14">
        <f t="shared" si="571"/>
        <v>0</v>
      </c>
      <c r="S913" s="14">
        <f t="shared" si="571"/>
        <v>0</v>
      </c>
      <c r="T913" s="14">
        <f t="shared" si="571"/>
        <v>0</v>
      </c>
      <c r="U913" s="14">
        <f t="shared" si="571"/>
        <v>0</v>
      </c>
      <c r="V913" s="14">
        <f t="shared" si="571"/>
        <v>0</v>
      </c>
      <c r="W913" s="14">
        <f t="shared" si="571"/>
        <v>0</v>
      </c>
      <c r="X913" s="14">
        <f t="shared" si="571"/>
        <v>0</v>
      </c>
      <c r="Y913" s="14">
        <f t="shared" si="571"/>
        <v>0</v>
      </c>
      <c r="Z913" s="14">
        <f t="shared" si="571"/>
        <v>0</v>
      </c>
      <c r="AA913" s="14">
        <f t="shared" si="571"/>
        <v>0</v>
      </c>
      <c r="AB913" s="14">
        <f t="shared" si="571"/>
        <v>0</v>
      </c>
      <c r="AC913" s="14">
        <f t="shared" si="571"/>
        <v>0</v>
      </c>
      <c r="AD913" s="14">
        <f t="shared" si="571"/>
        <v>0</v>
      </c>
      <c r="AE913" s="14">
        <f t="shared" si="571"/>
        <v>0</v>
      </c>
      <c r="AF913" s="14">
        <f t="shared" si="571"/>
        <v>0</v>
      </c>
      <c r="AG913" s="14">
        <f t="shared" si="571"/>
        <v>0</v>
      </c>
      <c r="AH913" s="14">
        <f t="shared" si="571"/>
        <v>0</v>
      </c>
      <c r="AI913" s="14">
        <f t="shared" si="571"/>
        <v>0</v>
      </c>
      <c r="AJ913" s="14">
        <f t="shared" si="571"/>
        <v>0</v>
      </c>
      <c r="AK913" s="14">
        <f t="shared" si="571"/>
        <v>0</v>
      </c>
      <c r="AL913" s="14">
        <f t="shared" si="571"/>
        <v>0</v>
      </c>
      <c r="AM913" s="14">
        <f t="shared" si="571"/>
        <v>0</v>
      </c>
      <c r="AN913" s="14">
        <f t="shared" si="571"/>
        <v>0</v>
      </c>
      <c r="AO913" s="14">
        <f t="shared" si="571"/>
        <v>0</v>
      </c>
      <c r="AP913" s="14">
        <f t="shared" si="571"/>
        <v>0</v>
      </c>
      <c r="AQ913" s="14">
        <f t="shared" si="571"/>
        <v>0</v>
      </c>
      <c r="AR913" s="14">
        <f t="shared" si="571"/>
        <v>0</v>
      </c>
      <c r="AS913" s="14">
        <f t="shared" si="571"/>
        <v>0</v>
      </c>
      <c r="AT913" s="14">
        <f t="shared" si="571"/>
        <v>0</v>
      </c>
      <c r="AU913" s="14">
        <f t="shared" si="571"/>
        <v>0</v>
      </c>
      <c r="AV913" s="14">
        <f t="shared" si="571"/>
        <v>0</v>
      </c>
      <c r="AW913" s="14">
        <f t="shared" si="571"/>
        <v>0</v>
      </c>
      <c r="AX913" s="14">
        <f t="shared" si="571"/>
        <v>0</v>
      </c>
      <c r="AY913" s="14">
        <f t="shared" si="571"/>
        <v>0</v>
      </c>
      <c r="AZ913" s="14">
        <f t="shared" si="571"/>
        <v>0</v>
      </c>
      <c r="BA913" s="14">
        <f t="shared" si="571"/>
        <v>0</v>
      </c>
      <c r="BB913" s="14">
        <f t="shared" si="571"/>
        <v>0</v>
      </c>
      <c r="BC913" s="14">
        <f t="shared" si="571"/>
        <v>0</v>
      </c>
      <c r="BD913" s="14">
        <f t="shared" si="571"/>
        <v>0</v>
      </c>
      <c r="BE913" s="14">
        <f t="shared" si="571"/>
        <v>0</v>
      </c>
      <c r="BF913" s="14">
        <f t="shared" si="571"/>
        <v>0</v>
      </c>
      <c r="BG913" s="29">
        <f t="shared" si="569"/>
        <v>0</v>
      </c>
      <c r="BI913" s="9"/>
      <c r="BJ913" s="60"/>
    </row>
    <row r="914" spans="1:62" ht="12.95" customHeight="1" x14ac:dyDescent="0.2">
      <c r="A914" s="397"/>
      <c r="B914" s="398"/>
      <c r="C914" s="361"/>
      <c r="D914" s="367"/>
      <c r="E914" s="43"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69"/>
        <v>0</v>
      </c>
      <c r="BI914" s="9"/>
      <c r="BJ914" s="60"/>
    </row>
    <row r="915" spans="1:62" ht="12.95" customHeight="1" x14ac:dyDescent="0.2">
      <c r="A915" s="397"/>
      <c r="B915" s="398"/>
      <c r="C915" s="361"/>
      <c r="D915" s="368"/>
      <c r="E915" s="43"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69"/>
        <v>0</v>
      </c>
      <c r="BI915" s="9"/>
      <c r="BJ915" s="60"/>
    </row>
    <row r="916" spans="1:62" ht="12.95" customHeight="1" x14ac:dyDescent="0.2">
      <c r="A916" s="397"/>
      <c r="B916" s="398"/>
      <c r="C916" s="361"/>
      <c r="D916" s="369" t="str">
        <f>Parameters!$B$13</f>
        <v>Death</v>
      </c>
      <c r="E916" s="66" t="str">
        <f>Parameters!$B$14</f>
        <v>Total</v>
      </c>
      <c r="F916" s="14">
        <f t="shared" ref="F916:BF916" si="572">F917+F918</f>
        <v>0</v>
      </c>
      <c r="G916" s="14">
        <f t="shared" si="572"/>
        <v>0</v>
      </c>
      <c r="H916" s="14">
        <f t="shared" si="572"/>
        <v>0</v>
      </c>
      <c r="I916" s="14">
        <f t="shared" si="572"/>
        <v>0</v>
      </c>
      <c r="J916" s="14">
        <f t="shared" si="572"/>
        <v>0</v>
      </c>
      <c r="K916" s="14">
        <f t="shared" si="572"/>
        <v>0</v>
      </c>
      <c r="L916" s="14">
        <f t="shared" si="572"/>
        <v>0</v>
      </c>
      <c r="M916" s="14">
        <f t="shared" si="572"/>
        <v>0</v>
      </c>
      <c r="N916" s="14">
        <f t="shared" si="572"/>
        <v>0</v>
      </c>
      <c r="O916" s="14">
        <f t="shared" si="572"/>
        <v>0</v>
      </c>
      <c r="P916" s="14">
        <f t="shared" si="572"/>
        <v>0</v>
      </c>
      <c r="Q916" s="14">
        <f t="shared" si="572"/>
        <v>0</v>
      </c>
      <c r="R916" s="14">
        <f t="shared" si="572"/>
        <v>0</v>
      </c>
      <c r="S916" s="14">
        <f t="shared" si="572"/>
        <v>0</v>
      </c>
      <c r="T916" s="14">
        <f t="shared" si="572"/>
        <v>0</v>
      </c>
      <c r="U916" s="14">
        <f t="shared" si="572"/>
        <v>0</v>
      </c>
      <c r="V916" s="14">
        <f t="shared" si="572"/>
        <v>0</v>
      </c>
      <c r="W916" s="14">
        <f t="shared" si="572"/>
        <v>0</v>
      </c>
      <c r="X916" s="14">
        <f t="shared" si="572"/>
        <v>0</v>
      </c>
      <c r="Y916" s="14">
        <f t="shared" si="572"/>
        <v>0</v>
      </c>
      <c r="Z916" s="14">
        <f t="shared" si="572"/>
        <v>0</v>
      </c>
      <c r="AA916" s="14">
        <f t="shared" si="572"/>
        <v>0</v>
      </c>
      <c r="AB916" s="14">
        <f t="shared" si="572"/>
        <v>0</v>
      </c>
      <c r="AC916" s="14">
        <f t="shared" si="572"/>
        <v>0</v>
      </c>
      <c r="AD916" s="14">
        <f t="shared" si="572"/>
        <v>0</v>
      </c>
      <c r="AE916" s="14">
        <f t="shared" si="572"/>
        <v>0</v>
      </c>
      <c r="AF916" s="14">
        <f t="shared" si="572"/>
        <v>0</v>
      </c>
      <c r="AG916" s="14">
        <f t="shared" si="572"/>
        <v>0</v>
      </c>
      <c r="AH916" s="14">
        <f t="shared" si="572"/>
        <v>0</v>
      </c>
      <c r="AI916" s="14">
        <f t="shared" si="572"/>
        <v>0</v>
      </c>
      <c r="AJ916" s="14">
        <f t="shared" si="572"/>
        <v>0</v>
      </c>
      <c r="AK916" s="14">
        <f t="shared" si="572"/>
        <v>0</v>
      </c>
      <c r="AL916" s="14">
        <f t="shared" si="572"/>
        <v>0</v>
      </c>
      <c r="AM916" s="14">
        <f t="shared" si="572"/>
        <v>0</v>
      </c>
      <c r="AN916" s="14">
        <f t="shared" si="572"/>
        <v>0</v>
      </c>
      <c r="AO916" s="14">
        <f t="shared" si="572"/>
        <v>0</v>
      </c>
      <c r="AP916" s="14">
        <f t="shared" si="572"/>
        <v>0</v>
      </c>
      <c r="AQ916" s="14">
        <f t="shared" si="572"/>
        <v>0</v>
      </c>
      <c r="AR916" s="14">
        <f t="shared" si="572"/>
        <v>0</v>
      </c>
      <c r="AS916" s="14">
        <f t="shared" si="572"/>
        <v>0</v>
      </c>
      <c r="AT916" s="14">
        <f t="shared" si="572"/>
        <v>0</v>
      </c>
      <c r="AU916" s="14">
        <f t="shared" si="572"/>
        <v>0</v>
      </c>
      <c r="AV916" s="14">
        <f t="shared" si="572"/>
        <v>0</v>
      </c>
      <c r="AW916" s="14">
        <f t="shared" si="572"/>
        <v>0</v>
      </c>
      <c r="AX916" s="14">
        <f t="shared" si="572"/>
        <v>0</v>
      </c>
      <c r="AY916" s="14">
        <f t="shared" si="572"/>
        <v>0</v>
      </c>
      <c r="AZ916" s="14">
        <f t="shared" si="572"/>
        <v>0</v>
      </c>
      <c r="BA916" s="14">
        <f t="shared" si="572"/>
        <v>0</v>
      </c>
      <c r="BB916" s="14">
        <f t="shared" si="572"/>
        <v>0</v>
      </c>
      <c r="BC916" s="14">
        <f t="shared" si="572"/>
        <v>0</v>
      </c>
      <c r="BD916" s="14">
        <f t="shared" si="572"/>
        <v>0</v>
      </c>
      <c r="BE916" s="14">
        <f t="shared" si="572"/>
        <v>0</v>
      </c>
      <c r="BF916" s="14">
        <f t="shared" si="572"/>
        <v>0</v>
      </c>
      <c r="BG916" s="29">
        <f t="shared" si="569"/>
        <v>0</v>
      </c>
    </row>
    <row r="917" spans="1:62" ht="12.95" customHeight="1" x14ac:dyDescent="0.2">
      <c r="A917" s="397"/>
      <c r="B917" s="398"/>
      <c r="C917" s="361"/>
      <c r="D917" s="367"/>
      <c r="E917" s="43"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69"/>
        <v>0</v>
      </c>
    </row>
    <row r="918" spans="1:62" ht="12.95" customHeight="1" thickBot="1" x14ac:dyDescent="0.25">
      <c r="A918" s="397"/>
      <c r="B918" s="398"/>
      <c r="C918" s="362"/>
      <c r="D918" s="370"/>
      <c r="E918" s="43"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397"/>
      <c r="B919" s="398"/>
      <c r="C919" s="359" t="str">
        <f>Parameters!$C$9</f>
        <v>50 to 59</v>
      </c>
      <c r="D919" s="363" t="str">
        <f>Parameters!$B$10</f>
        <v>Fever</v>
      </c>
      <c r="E919" s="64" t="str">
        <f>Parameters!$B$14</f>
        <v>Total</v>
      </c>
      <c r="F919" s="30">
        <f>F920+F921</f>
        <v>0</v>
      </c>
      <c r="G919" s="30">
        <f t="shared" ref="G919:BF919" si="573">G920+G921</f>
        <v>0</v>
      </c>
      <c r="H919" s="30">
        <f t="shared" si="573"/>
        <v>0</v>
      </c>
      <c r="I919" s="30">
        <f t="shared" si="573"/>
        <v>0</v>
      </c>
      <c r="J919" s="30">
        <f t="shared" si="573"/>
        <v>0</v>
      </c>
      <c r="K919" s="30">
        <f t="shared" si="573"/>
        <v>0</v>
      </c>
      <c r="L919" s="30">
        <f t="shared" si="573"/>
        <v>0</v>
      </c>
      <c r="M919" s="30">
        <f t="shared" si="573"/>
        <v>0</v>
      </c>
      <c r="N919" s="30">
        <f t="shared" si="573"/>
        <v>0</v>
      </c>
      <c r="O919" s="30">
        <f t="shared" si="573"/>
        <v>0</v>
      </c>
      <c r="P919" s="30">
        <f t="shared" si="573"/>
        <v>0</v>
      </c>
      <c r="Q919" s="30">
        <f t="shared" si="573"/>
        <v>0</v>
      </c>
      <c r="R919" s="30">
        <f t="shared" si="573"/>
        <v>0</v>
      </c>
      <c r="S919" s="30">
        <f t="shared" si="573"/>
        <v>0</v>
      </c>
      <c r="T919" s="30">
        <f t="shared" si="573"/>
        <v>0</v>
      </c>
      <c r="U919" s="30">
        <f t="shared" si="573"/>
        <v>0</v>
      </c>
      <c r="V919" s="30">
        <f t="shared" si="573"/>
        <v>0</v>
      </c>
      <c r="W919" s="30">
        <f t="shared" si="573"/>
        <v>0</v>
      </c>
      <c r="X919" s="30">
        <f t="shared" si="573"/>
        <v>0</v>
      </c>
      <c r="Y919" s="30">
        <f t="shared" si="573"/>
        <v>0</v>
      </c>
      <c r="Z919" s="30">
        <f t="shared" si="573"/>
        <v>0</v>
      </c>
      <c r="AA919" s="30">
        <f t="shared" si="573"/>
        <v>0</v>
      </c>
      <c r="AB919" s="30">
        <f t="shared" si="573"/>
        <v>0</v>
      </c>
      <c r="AC919" s="30">
        <f t="shared" si="573"/>
        <v>0</v>
      </c>
      <c r="AD919" s="30">
        <f t="shared" si="573"/>
        <v>0</v>
      </c>
      <c r="AE919" s="30">
        <f t="shared" si="573"/>
        <v>0</v>
      </c>
      <c r="AF919" s="30">
        <f t="shared" si="573"/>
        <v>0</v>
      </c>
      <c r="AG919" s="30">
        <f t="shared" si="573"/>
        <v>0</v>
      </c>
      <c r="AH919" s="30">
        <f t="shared" si="573"/>
        <v>0</v>
      </c>
      <c r="AI919" s="30">
        <f t="shared" si="573"/>
        <v>0</v>
      </c>
      <c r="AJ919" s="30">
        <f t="shared" si="573"/>
        <v>0</v>
      </c>
      <c r="AK919" s="30">
        <f t="shared" si="573"/>
        <v>0</v>
      </c>
      <c r="AL919" s="30">
        <f t="shared" si="573"/>
        <v>0</v>
      </c>
      <c r="AM919" s="30">
        <f t="shared" si="573"/>
        <v>0</v>
      </c>
      <c r="AN919" s="30">
        <f t="shared" si="573"/>
        <v>0</v>
      </c>
      <c r="AO919" s="30">
        <f t="shared" si="573"/>
        <v>0</v>
      </c>
      <c r="AP919" s="30">
        <f t="shared" si="573"/>
        <v>0</v>
      </c>
      <c r="AQ919" s="30">
        <f t="shared" si="573"/>
        <v>0</v>
      </c>
      <c r="AR919" s="30">
        <f t="shared" si="573"/>
        <v>0</v>
      </c>
      <c r="AS919" s="30">
        <f t="shared" si="573"/>
        <v>0</v>
      </c>
      <c r="AT919" s="30">
        <f t="shared" si="573"/>
        <v>0</v>
      </c>
      <c r="AU919" s="30">
        <f t="shared" si="573"/>
        <v>0</v>
      </c>
      <c r="AV919" s="30">
        <f t="shared" si="573"/>
        <v>0</v>
      </c>
      <c r="AW919" s="30">
        <f t="shared" si="573"/>
        <v>0</v>
      </c>
      <c r="AX919" s="30">
        <f t="shared" si="573"/>
        <v>0</v>
      </c>
      <c r="AY919" s="30">
        <f t="shared" si="573"/>
        <v>0</v>
      </c>
      <c r="AZ919" s="30">
        <f t="shared" si="573"/>
        <v>0</v>
      </c>
      <c r="BA919" s="30">
        <f t="shared" si="573"/>
        <v>0</v>
      </c>
      <c r="BB919" s="30">
        <f t="shared" si="573"/>
        <v>0</v>
      </c>
      <c r="BC919" s="30">
        <f t="shared" si="573"/>
        <v>0</v>
      </c>
      <c r="BD919" s="30">
        <f t="shared" si="573"/>
        <v>0</v>
      </c>
      <c r="BE919" s="30">
        <f t="shared" si="573"/>
        <v>0</v>
      </c>
      <c r="BF919" s="30">
        <f t="shared" si="573"/>
        <v>0</v>
      </c>
      <c r="BG919" s="31">
        <f>SUM(F919:BF919)</f>
        <v>0</v>
      </c>
    </row>
    <row r="920" spans="1:62" ht="12.95" customHeight="1" x14ac:dyDescent="0.2">
      <c r="A920" s="397"/>
      <c r="B920" s="398"/>
      <c r="C920" s="360"/>
      <c r="D920" s="364"/>
      <c r="E920" s="65"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74">SUM(F920:BF920)</f>
        <v>0</v>
      </c>
    </row>
    <row r="921" spans="1:62" ht="12.95" customHeight="1" x14ac:dyDescent="0.2">
      <c r="A921" s="397"/>
      <c r="B921" s="398"/>
      <c r="C921" s="360"/>
      <c r="D921" s="365"/>
      <c r="E921" s="65"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74"/>
        <v>0</v>
      </c>
    </row>
    <row r="922" spans="1:62" ht="12.95" customHeight="1" x14ac:dyDescent="0.2">
      <c r="A922" s="397"/>
      <c r="B922" s="398"/>
      <c r="C922" s="361"/>
      <c r="D922" s="366" t="str">
        <f>Parameters!$B$11</f>
        <v>Hosp.</v>
      </c>
      <c r="E922" s="66" t="str">
        <f>Parameters!$B$14</f>
        <v>Total</v>
      </c>
      <c r="F922" s="14">
        <f t="shared" ref="F922:BF922" si="575">F923+F924</f>
        <v>0</v>
      </c>
      <c r="G922" s="14">
        <f t="shared" si="575"/>
        <v>0</v>
      </c>
      <c r="H922" s="14">
        <f t="shared" si="575"/>
        <v>0</v>
      </c>
      <c r="I922" s="14">
        <f t="shared" si="575"/>
        <v>0</v>
      </c>
      <c r="J922" s="14">
        <f t="shared" si="575"/>
        <v>0</v>
      </c>
      <c r="K922" s="14">
        <f t="shared" si="575"/>
        <v>0</v>
      </c>
      <c r="L922" s="14">
        <f t="shared" si="575"/>
        <v>0</v>
      </c>
      <c r="M922" s="14">
        <f t="shared" si="575"/>
        <v>0</v>
      </c>
      <c r="N922" s="14">
        <f t="shared" si="575"/>
        <v>0</v>
      </c>
      <c r="O922" s="14">
        <f t="shared" si="575"/>
        <v>0</v>
      </c>
      <c r="P922" s="14">
        <f t="shared" si="575"/>
        <v>0</v>
      </c>
      <c r="Q922" s="14">
        <f t="shared" si="575"/>
        <v>0</v>
      </c>
      <c r="R922" s="14">
        <f t="shared" si="575"/>
        <v>0</v>
      </c>
      <c r="S922" s="14">
        <f t="shared" si="575"/>
        <v>0</v>
      </c>
      <c r="T922" s="14">
        <f t="shared" si="575"/>
        <v>0</v>
      </c>
      <c r="U922" s="14">
        <f t="shared" si="575"/>
        <v>0</v>
      </c>
      <c r="V922" s="14">
        <f t="shared" si="575"/>
        <v>0</v>
      </c>
      <c r="W922" s="14">
        <f t="shared" si="575"/>
        <v>0</v>
      </c>
      <c r="X922" s="14">
        <f t="shared" si="575"/>
        <v>0</v>
      </c>
      <c r="Y922" s="14">
        <f t="shared" si="575"/>
        <v>0</v>
      </c>
      <c r="Z922" s="14">
        <f t="shared" si="575"/>
        <v>0</v>
      </c>
      <c r="AA922" s="14">
        <f t="shared" si="575"/>
        <v>0</v>
      </c>
      <c r="AB922" s="14">
        <f t="shared" si="575"/>
        <v>0</v>
      </c>
      <c r="AC922" s="14">
        <f t="shared" si="575"/>
        <v>0</v>
      </c>
      <c r="AD922" s="14">
        <f t="shared" si="575"/>
        <v>0</v>
      </c>
      <c r="AE922" s="14">
        <f t="shared" si="575"/>
        <v>0</v>
      </c>
      <c r="AF922" s="14">
        <f t="shared" si="575"/>
        <v>0</v>
      </c>
      <c r="AG922" s="14">
        <f t="shared" si="575"/>
        <v>0</v>
      </c>
      <c r="AH922" s="14">
        <f t="shared" si="575"/>
        <v>0</v>
      </c>
      <c r="AI922" s="14">
        <f t="shared" si="575"/>
        <v>0</v>
      </c>
      <c r="AJ922" s="14">
        <f t="shared" si="575"/>
        <v>0</v>
      </c>
      <c r="AK922" s="14">
        <f t="shared" si="575"/>
        <v>0</v>
      </c>
      <c r="AL922" s="14">
        <f t="shared" si="575"/>
        <v>0</v>
      </c>
      <c r="AM922" s="14">
        <f t="shared" si="575"/>
        <v>0</v>
      </c>
      <c r="AN922" s="14">
        <f t="shared" si="575"/>
        <v>0</v>
      </c>
      <c r="AO922" s="14">
        <f t="shared" si="575"/>
        <v>0</v>
      </c>
      <c r="AP922" s="14">
        <f t="shared" si="575"/>
        <v>0</v>
      </c>
      <c r="AQ922" s="14">
        <f t="shared" si="575"/>
        <v>0</v>
      </c>
      <c r="AR922" s="14">
        <f t="shared" si="575"/>
        <v>0</v>
      </c>
      <c r="AS922" s="14">
        <f t="shared" si="575"/>
        <v>0</v>
      </c>
      <c r="AT922" s="14">
        <f t="shared" si="575"/>
        <v>0</v>
      </c>
      <c r="AU922" s="14">
        <f t="shared" si="575"/>
        <v>0</v>
      </c>
      <c r="AV922" s="14">
        <f t="shared" si="575"/>
        <v>0</v>
      </c>
      <c r="AW922" s="14">
        <f t="shared" si="575"/>
        <v>0</v>
      </c>
      <c r="AX922" s="14">
        <f t="shared" si="575"/>
        <v>0</v>
      </c>
      <c r="AY922" s="14">
        <f t="shared" si="575"/>
        <v>0</v>
      </c>
      <c r="AZ922" s="14">
        <f t="shared" si="575"/>
        <v>0</v>
      </c>
      <c r="BA922" s="14">
        <f t="shared" si="575"/>
        <v>0</v>
      </c>
      <c r="BB922" s="14">
        <f t="shared" si="575"/>
        <v>0</v>
      </c>
      <c r="BC922" s="14">
        <f t="shared" si="575"/>
        <v>0</v>
      </c>
      <c r="BD922" s="14">
        <f t="shared" si="575"/>
        <v>0</v>
      </c>
      <c r="BE922" s="14">
        <f t="shared" si="575"/>
        <v>0</v>
      </c>
      <c r="BF922" s="14">
        <f t="shared" si="575"/>
        <v>0</v>
      </c>
      <c r="BG922" s="29">
        <f t="shared" si="574"/>
        <v>0</v>
      </c>
    </row>
    <row r="923" spans="1:62" ht="12.95" customHeight="1" x14ac:dyDescent="0.2">
      <c r="A923" s="397"/>
      <c r="B923" s="398"/>
      <c r="C923" s="361"/>
      <c r="D923" s="367"/>
      <c r="E923" s="43"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74"/>
        <v>0</v>
      </c>
    </row>
    <row r="924" spans="1:62" ht="12.95" customHeight="1" x14ac:dyDescent="0.2">
      <c r="A924" s="397"/>
      <c r="B924" s="398"/>
      <c r="C924" s="361"/>
      <c r="D924" s="368"/>
      <c r="E924" s="43"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74"/>
        <v>0</v>
      </c>
    </row>
    <row r="925" spans="1:62" ht="12.95" customHeight="1" x14ac:dyDescent="0.2">
      <c r="A925" s="397"/>
      <c r="B925" s="398"/>
      <c r="C925" s="361"/>
      <c r="D925" s="369" t="str">
        <f>Parameters!$B$12</f>
        <v>ICU</v>
      </c>
      <c r="E925" s="66" t="str">
        <f>Parameters!$B$14</f>
        <v>Total</v>
      </c>
      <c r="F925" s="14">
        <f t="shared" ref="F925:BF925" si="576">F926+F927</f>
        <v>0</v>
      </c>
      <c r="G925" s="14">
        <f t="shared" si="576"/>
        <v>0</v>
      </c>
      <c r="H925" s="14">
        <f t="shared" si="576"/>
        <v>0</v>
      </c>
      <c r="I925" s="14">
        <f t="shared" si="576"/>
        <v>0</v>
      </c>
      <c r="J925" s="14">
        <f t="shared" si="576"/>
        <v>0</v>
      </c>
      <c r="K925" s="14">
        <f t="shared" si="576"/>
        <v>0</v>
      </c>
      <c r="L925" s="14">
        <f t="shared" si="576"/>
        <v>0</v>
      </c>
      <c r="M925" s="14">
        <f t="shared" si="576"/>
        <v>0</v>
      </c>
      <c r="N925" s="14">
        <f t="shared" si="576"/>
        <v>0</v>
      </c>
      <c r="O925" s="14">
        <f t="shared" si="576"/>
        <v>0</v>
      </c>
      <c r="P925" s="14">
        <f t="shared" si="576"/>
        <v>0</v>
      </c>
      <c r="Q925" s="14">
        <f t="shared" si="576"/>
        <v>0</v>
      </c>
      <c r="R925" s="14">
        <f t="shared" si="576"/>
        <v>0</v>
      </c>
      <c r="S925" s="14">
        <f t="shared" si="576"/>
        <v>0</v>
      </c>
      <c r="T925" s="14">
        <f t="shared" si="576"/>
        <v>0</v>
      </c>
      <c r="U925" s="14">
        <f t="shared" si="576"/>
        <v>0</v>
      </c>
      <c r="V925" s="14">
        <f t="shared" si="576"/>
        <v>0</v>
      </c>
      <c r="W925" s="14">
        <f t="shared" si="576"/>
        <v>0</v>
      </c>
      <c r="X925" s="14">
        <f t="shared" si="576"/>
        <v>0</v>
      </c>
      <c r="Y925" s="14">
        <f t="shared" si="576"/>
        <v>0</v>
      </c>
      <c r="Z925" s="14">
        <f t="shared" si="576"/>
        <v>0</v>
      </c>
      <c r="AA925" s="14">
        <f t="shared" si="576"/>
        <v>0</v>
      </c>
      <c r="AB925" s="14">
        <f t="shared" si="576"/>
        <v>0</v>
      </c>
      <c r="AC925" s="14">
        <f t="shared" si="576"/>
        <v>0</v>
      </c>
      <c r="AD925" s="14">
        <f t="shared" si="576"/>
        <v>0</v>
      </c>
      <c r="AE925" s="14">
        <f t="shared" si="576"/>
        <v>0</v>
      </c>
      <c r="AF925" s="14">
        <f t="shared" si="576"/>
        <v>0</v>
      </c>
      <c r="AG925" s="14">
        <f t="shared" si="576"/>
        <v>0</v>
      </c>
      <c r="AH925" s="14">
        <f t="shared" si="576"/>
        <v>0</v>
      </c>
      <c r="AI925" s="14">
        <f t="shared" si="576"/>
        <v>0</v>
      </c>
      <c r="AJ925" s="14">
        <f t="shared" si="576"/>
        <v>0</v>
      </c>
      <c r="AK925" s="14">
        <f t="shared" si="576"/>
        <v>0</v>
      </c>
      <c r="AL925" s="14">
        <f t="shared" si="576"/>
        <v>0</v>
      </c>
      <c r="AM925" s="14">
        <f t="shared" si="576"/>
        <v>0</v>
      </c>
      <c r="AN925" s="14">
        <f t="shared" si="576"/>
        <v>0</v>
      </c>
      <c r="AO925" s="14">
        <f t="shared" si="576"/>
        <v>0</v>
      </c>
      <c r="AP925" s="14">
        <f t="shared" si="576"/>
        <v>0</v>
      </c>
      <c r="AQ925" s="14">
        <f t="shared" si="576"/>
        <v>0</v>
      </c>
      <c r="AR925" s="14">
        <f t="shared" si="576"/>
        <v>0</v>
      </c>
      <c r="AS925" s="14">
        <f t="shared" si="576"/>
        <v>0</v>
      </c>
      <c r="AT925" s="14">
        <f t="shared" si="576"/>
        <v>0</v>
      </c>
      <c r="AU925" s="14">
        <f t="shared" si="576"/>
        <v>0</v>
      </c>
      <c r="AV925" s="14">
        <f t="shared" si="576"/>
        <v>0</v>
      </c>
      <c r="AW925" s="14">
        <f t="shared" si="576"/>
        <v>0</v>
      </c>
      <c r="AX925" s="14">
        <f t="shared" si="576"/>
        <v>0</v>
      </c>
      <c r="AY925" s="14">
        <f t="shared" si="576"/>
        <v>0</v>
      </c>
      <c r="AZ925" s="14">
        <f t="shared" si="576"/>
        <v>0</v>
      </c>
      <c r="BA925" s="14">
        <f t="shared" si="576"/>
        <v>0</v>
      </c>
      <c r="BB925" s="14">
        <f t="shared" si="576"/>
        <v>0</v>
      </c>
      <c r="BC925" s="14">
        <f t="shared" si="576"/>
        <v>0</v>
      </c>
      <c r="BD925" s="14">
        <f t="shared" si="576"/>
        <v>0</v>
      </c>
      <c r="BE925" s="14">
        <f t="shared" si="576"/>
        <v>0</v>
      </c>
      <c r="BF925" s="14">
        <f t="shared" si="576"/>
        <v>0</v>
      </c>
      <c r="BG925" s="29">
        <f t="shared" si="574"/>
        <v>0</v>
      </c>
    </row>
    <row r="926" spans="1:62" ht="12.95" customHeight="1" x14ac:dyDescent="0.2">
      <c r="A926" s="397"/>
      <c r="B926" s="398"/>
      <c r="C926" s="361"/>
      <c r="D926" s="367"/>
      <c r="E926" s="43"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74"/>
        <v>0</v>
      </c>
    </row>
    <row r="927" spans="1:62" ht="12.95" customHeight="1" x14ac:dyDescent="0.2">
      <c r="A927" s="397"/>
      <c r="B927" s="398"/>
      <c r="C927" s="361"/>
      <c r="D927" s="368"/>
      <c r="E927" s="43"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74"/>
        <v>0</v>
      </c>
    </row>
    <row r="928" spans="1:62" ht="12.95" customHeight="1" x14ac:dyDescent="0.2">
      <c r="A928" s="397"/>
      <c r="B928" s="398"/>
      <c r="C928" s="361"/>
      <c r="D928" s="369" t="str">
        <f>Parameters!$B$13</f>
        <v>Death</v>
      </c>
      <c r="E928" s="66" t="str">
        <f>Parameters!$B$14</f>
        <v>Total</v>
      </c>
      <c r="F928" s="14">
        <f t="shared" ref="F928:BF928" si="577">F929+F930</f>
        <v>0</v>
      </c>
      <c r="G928" s="14">
        <f t="shared" si="577"/>
        <v>0</v>
      </c>
      <c r="H928" s="14">
        <f t="shared" si="577"/>
        <v>0</v>
      </c>
      <c r="I928" s="14">
        <f t="shared" si="577"/>
        <v>0</v>
      </c>
      <c r="J928" s="14">
        <f t="shared" si="577"/>
        <v>0</v>
      </c>
      <c r="K928" s="14">
        <f t="shared" si="577"/>
        <v>0</v>
      </c>
      <c r="L928" s="14">
        <f t="shared" si="577"/>
        <v>0</v>
      </c>
      <c r="M928" s="14">
        <f t="shared" si="577"/>
        <v>0</v>
      </c>
      <c r="N928" s="14">
        <f t="shared" si="577"/>
        <v>0</v>
      </c>
      <c r="O928" s="14">
        <f t="shared" si="577"/>
        <v>0</v>
      </c>
      <c r="P928" s="14">
        <f t="shared" si="577"/>
        <v>0</v>
      </c>
      <c r="Q928" s="14">
        <f t="shared" si="577"/>
        <v>0</v>
      </c>
      <c r="R928" s="14">
        <f t="shared" si="577"/>
        <v>0</v>
      </c>
      <c r="S928" s="14">
        <f t="shared" si="577"/>
        <v>0</v>
      </c>
      <c r="T928" s="14">
        <f t="shared" si="577"/>
        <v>0</v>
      </c>
      <c r="U928" s="14">
        <f t="shared" si="577"/>
        <v>0</v>
      </c>
      <c r="V928" s="14">
        <f t="shared" si="577"/>
        <v>0</v>
      </c>
      <c r="W928" s="14">
        <f t="shared" si="577"/>
        <v>0</v>
      </c>
      <c r="X928" s="14">
        <f t="shared" si="577"/>
        <v>0</v>
      </c>
      <c r="Y928" s="14">
        <f t="shared" si="577"/>
        <v>0</v>
      </c>
      <c r="Z928" s="14">
        <f t="shared" si="577"/>
        <v>0</v>
      </c>
      <c r="AA928" s="14">
        <f t="shared" si="577"/>
        <v>0</v>
      </c>
      <c r="AB928" s="14">
        <f t="shared" si="577"/>
        <v>0</v>
      </c>
      <c r="AC928" s="14">
        <f t="shared" si="577"/>
        <v>0</v>
      </c>
      <c r="AD928" s="14">
        <f t="shared" si="577"/>
        <v>0</v>
      </c>
      <c r="AE928" s="14">
        <f t="shared" si="577"/>
        <v>0</v>
      </c>
      <c r="AF928" s="14">
        <f t="shared" si="577"/>
        <v>0</v>
      </c>
      <c r="AG928" s="14">
        <f t="shared" si="577"/>
        <v>0</v>
      </c>
      <c r="AH928" s="14">
        <f t="shared" si="577"/>
        <v>0</v>
      </c>
      <c r="AI928" s="14">
        <f t="shared" si="577"/>
        <v>0</v>
      </c>
      <c r="AJ928" s="14">
        <f t="shared" si="577"/>
        <v>0</v>
      </c>
      <c r="AK928" s="14">
        <f t="shared" si="577"/>
        <v>0</v>
      </c>
      <c r="AL928" s="14">
        <f t="shared" si="577"/>
        <v>0</v>
      </c>
      <c r="AM928" s="14">
        <f t="shared" si="577"/>
        <v>0</v>
      </c>
      <c r="AN928" s="14">
        <f t="shared" si="577"/>
        <v>0</v>
      </c>
      <c r="AO928" s="14">
        <f t="shared" si="577"/>
        <v>0</v>
      </c>
      <c r="AP928" s="14">
        <f t="shared" si="577"/>
        <v>0</v>
      </c>
      <c r="AQ928" s="14">
        <f t="shared" si="577"/>
        <v>0</v>
      </c>
      <c r="AR928" s="14">
        <f t="shared" si="577"/>
        <v>0</v>
      </c>
      <c r="AS928" s="14">
        <f t="shared" si="577"/>
        <v>0</v>
      </c>
      <c r="AT928" s="14">
        <f t="shared" si="577"/>
        <v>0</v>
      </c>
      <c r="AU928" s="14">
        <f t="shared" si="577"/>
        <v>0</v>
      </c>
      <c r="AV928" s="14">
        <f t="shared" si="577"/>
        <v>0</v>
      </c>
      <c r="AW928" s="14">
        <f t="shared" si="577"/>
        <v>0</v>
      </c>
      <c r="AX928" s="14">
        <f t="shared" si="577"/>
        <v>0</v>
      </c>
      <c r="AY928" s="14">
        <f t="shared" si="577"/>
        <v>0</v>
      </c>
      <c r="AZ928" s="14">
        <f t="shared" si="577"/>
        <v>0</v>
      </c>
      <c r="BA928" s="14">
        <f t="shared" si="577"/>
        <v>0</v>
      </c>
      <c r="BB928" s="14">
        <f t="shared" si="577"/>
        <v>0</v>
      </c>
      <c r="BC928" s="14">
        <f t="shared" si="577"/>
        <v>0</v>
      </c>
      <c r="BD928" s="14">
        <f t="shared" si="577"/>
        <v>0</v>
      </c>
      <c r="BE928" s="14">
        <f t="shared" si="577"/>
        <v>0</v>
      </c>
      <c r="BF928" s="14">
        <f t="shared" si="577"/>
        <v>0</v>
      </c>
      <c r="BG928" s="29">
        <f t="shared" si="574"/>
        <v>0</v>
      </c>
    </row>
    <row r="929" spans="1:59" ht="12.95" customHeight="1" x14ac:dyDescent="0.2">
      <c r="A929" s="397"/>
      <c r="B929" s="398"/>
      <c r="C929" s="361"/>
      <c r="D929" s="367"/>
      <c r="E929" s="43"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74"/>
        <v>0</v>
      </c>
    </row>
    <row r="930" spans="1:59" ht="12.95" customHeight="1" thickBot="1" x14ac:dyDescent="0.25">
      <c r="A930" s="397"/>
      <c r="B930" s="398"/>
      <c r="C930" s="362"/>
      <c r="D930" s="370"/>
      <c r="E930" s="43"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397"/>
      <c r="B931" s="398"/>
      <c r="C931" s="359" t="str">
        <f>Parameters!$C$10</f>
        <v>60 to 64</v>
      </c>
      <c r="D931" s="363" t="str">
        <f>Parameters!$B$10</f>
        <v>Fever</v>
      </c>
      <c r="E931" s="64" t="str">
        <f>Parameters!$B$14</f>
        <v>Total</v>
      </c>
      <c r="F931" s="30">
        <f>F932+F933</f>
        <v>0</v>
      </c>
      <c r="G931" s="30">
        <f t="shared" ref="G931:BF931" si="578">G932+G933</f>
        <v>0</v>
      </c>
      <c r="H931" s="30">
        <f t="shared" si="578"/>
        <v>0</v>
      </c>
      <c r="I931" s="30">
        <f t="shared" si="578"/>
        <v>0</v>
      </c>
      <c r="J931" s="30">
        <f t="shared" si="578"/>
        <v>0</v>
      </c>
      <c r="K931" s="30">
        <f t="shared" si="578"/>
        <v>0</v>
      </c>
      <c r="L931" s="30">
        <f t="shared" si="578"/>
        <v>0</v>
      </c>
      <c r="M931" s="30">
        <f t="shared" si="578"/>
        <v>0</v>
      </c>
      <c r="N931" s="30">
        <f t="shared" si="578"/>
        <v>0</v>
      </c>
      <c r="O931" s="30">
        <f t="shared" si="578"/>
        <v>0</v>
      </c>
      <c r="P931" s="30">
        <f t="shared" si="578"/>
        <v>0</v>
      </c>
      <c r="Q931" s="30">
        <f t="shared" si="578"/>
        <v>0</v>
      </c>
      <c r="R931" s="30">
        <f t="shared" si="578"/>
        <v>0</v>
      </c>
      <c r="S931" s="30">
        <f t="shared" si="578"/>
        <v>0</v>
      </c>
      <c r="T931" s="30">
        <f t="shared" si="578"/>
        <v>0</v>
      </c>
      <c r="U931" s="30">
        <f t="shared" si="578"/>
        <v>0</v>
      </c>
      <c r="V931" s="30">
        <f t="shared" si="578"/>
        <v>0</v>
      </c>
      <c r="W931" s="30">
        <f t="shared" si="578"/>
        <v>0</v>
      </c>
      <c r="X931" s="30">
        <f t="shared" si="578"/>
        <v>0</v>
      </c>
      <c r="Y931" s="30">
        <f t="shared" si="578"/>
        <v>0</v>
      </c>
      <c r="Z931" s="30">
        <f t="shared" si="578"/>
        <v>0</v>
      </c>
      <c r="AA931" s="30">
        <f t="shared" si="578"/>
        <v>0</v>
      </c>
      <c r="AB931" s="30">
        <f t="shared" si="578"/>
        <v>0</v>
      </c>
      <c r="AC931" s="30">
        <f t="shared" si="578"/>
        <v>0</v>
      </c>
      <c r="AD931" s="30">
        <f t="shared" si="578"/>
        <v>0</v>
      </c>
      <c r="AE931" s="30">
        <f t="shared" si="578"/>
        <v>0</v>
      </c>
      <c r="AF931" s="30">
        <f t="shared" si="578"/>
        <v>0</v>
      </c>
      <c r="AG931" s="30">
        <f t="shared" si="578"/>
        <v>0</v>
      </c>
      <c r="AH931" s="30">
        <f t="shared" si="578"/>
        <v>0</v>
      </c>
      <c r="AI931" s="30">
        <f t="shared" si="578"/>
        <v>0</v>
      </c>
      <c r="AJ931" s="30">
        <f t="shared" si="578"/>
        <v>0</v>
      </c>
      <c r="AK931" s="30">
        <f t="shared" si="578"/>
        <v>0</v>
      </c>
      <c r="AL931" s="30">
        <f t="shared" si="578"/>
        <v>0</v>
      </c>
      <c r="AM931" s="30">
        <f t="shared" si="578"/>
        <v>0</v>
      </c>
      <c r="AN931" s="30">
        <f t="shared" si="578"/>
        <v>0</v>
      </c>
      <c r="AO931" s="30">
        <f t="shared" si="578"/>
        <v>0</v>
      </c>
      <c r="AP931" s="30">
        <f t="shared" si="578"/>
        <v>0</v>
      </c>
      <c r="AQ931" s="30">
        <f t="shared" si="578"/>
        <v>0</v>
      </c>
      <c r="AR931" s="30">
        <f t="shared" si="578"/>
        <v>0</v>
      </c>
      <c r="AS931" s="30">
        <f t="shared" si="578"/>
        <v>0</v>
      </c>
      <c r="AT931" s="30">
        <f t="shared" si="578"/>
        <v>0</v>
      </c>
      <c r="AU931" s="30">
        <f t="shared" si="578"/>
        <v>0</v>
      </c>
      <c r="AV931" s="30">
        <f t="shared" si="578"/>
        <v>0</v>
      </c>
      <c r="AW931" s="30">
        <f t="shared" si="578"/>
        <v>0</v>
      </c>
      <c r="AX931" s="30">
        <f t="shared" si="578"/>
        <v>0</v>
      </c>
      <c r="AY931" s="30">
        <f t="shared" si="578"/>
        <v>0</v>
      </c>
      <c r="AZ931" s="30">
        <f t="shared" si="578"/>
        <v>0</v>
      </c>
      <c r="BA931" s="30">
        <f t="shared" si="578"/>
        <v>0</v>
      </c>
      <c r="BB931" s="30">
        <f t="shared" si="578"/>
        <v>0</v>
      </c>
      <c r="BC931" s="30">
        <f t="shared" si="578"/>
        <v>0</v>
      </c>
      <c r="BD931" s="30">
        <f t="shared" si="578"/>
        <v>0</v>
      </c>
      <c r="BE931" s="30">
        <f t="shared" si="578"/>
        <v>0</v>
      </c>
      <c r="BF931" s="30">
        <f t="shared" si="578"/>
        <v>0</v>
      </c>
      <c r="BG931" s="31">
        <f>SUM(F931:BF931)</f>
        <v>0</v>
      </c>
    </row>
    <row r="932" spans="1:59" ht="12.95" customHeight="1" x14ac:dyDescent="0.2">
      <c r="A932" s="397"/>
      <c r="B932" s="398"/>
      <c r="C932" s="360"/>
      <c r="D932" s="364"/>
      <c r="E932" s="65"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79">SUM(F932:BF932)</f>
        <v>0</v>
      </c>
    </row>
    <row r="933" spans="1:59" ht="12.95" customHeight="1" x14ac:dyDescent="0.2">
      <c r="A933" s="397"/>
      <c r="B933" s="398"/>
      <c r="C933" s="360"/>
      <c r="D933" s="365"/>
      <c r="E933" s="65"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79"/>
        <v>0</v>
      </c>
    </row>
    <row r="934" spans="1:59" ht="12.95" customHeight="1" x14ac:dyDescent="0.2">
      <c r="A934" s="397"/>
      <c r="B934" s="398"/>
      <c r="C934" s="361"/>
      <c r="D934" s="366" t="str">
        <f>Parameters!$B$11</f>
        <v>Hosp.</v>
      </c>
      <c r="E934" s="66" t="str">
        <f>Parameters!$B$14</f>
        <v>Total</v>
      </c>
      <c r="F934" s="14">
        <f t="shared" ref="F934:BF934" si="580">F935+F936</f>
        <v>0</v>
      </c>
      <c r="G934" s="14">
        <f t="shared" si="580"/>
        <v>0</v>
      </c>
      <c r="H934" s="14">
        <f t="shared" si="580"/>
        <v>0</v>
      </c>
      <c r="I934" s="14">
        <f t="shared" si="580"/>
        <v>0</v>
      </c>
      <c r="J934" s="14">
        <f t="shared" si="580"/>
        <v>0</v>
      </c>
      <c r="K934" s="14">
        <f t="shared" si="580"/>
        <v>0</v>
      </c>
      <c r="L934" s="14">
        <f t="shared" si="580"/>
        <v>0</v>
      </c>
      <c r="M934" s="14">
        <f t="shared" si="580"/>
        <v>0</v>
      </c>
      <c r="N934" s="14">
        <f t="shared" si="580"/>
        <v>0</v>
      </c>
      <c r="O934" s="14">
        <f t="shared" si="580"/>
        <v>0</v>
      </c>
      <c r="P934" s="14">
        <f t="shared" si="580"/>
        <v>0</v>
      </c>
      <c r="Q934" s="14">
        <f t="shared" si="580"/>
        <v>0</v>
      </c>
      <c r="R934" s="14">
        <f t="shared" si="580"/>
        <v>0</v>
      </c>
      <c r="S934" s="14">
        <f t="shared" si="580"/>
        <v>0</v>
      </c>
      <c r="T934" s="14">
        <f t="shared" si="580"/>
        <v>0</v>
      </c>
      <c r="U934" s="14">
        <f t="shared" si="580"/>
        <v>0</v>
      </c>
      <c r="V934" s="14">
        <f t="shared" si="580"/>
        <v>0</v>
      </c>
      <c r="W934" s="14">
        <f t="shared" si="580"/>
        <v>0</v>
      </c>
      <c r="X934" s="14">
        <f t="shared" si="580"/>
        <v>0</v>
      </c>
      <c r="Y934" s="14">
        <f t="shared" si="580"/>
        <v>0</v>
      </c>
      <c r="Z934" s="14">
        <f t="shared" si="580"/>
        <v>0</v>
      </c>
      <c r="AA934" s="14">
        <f t="shared" si="580"/>
        <v>0</v>
      </c>
      <c r="AB934" s="14">
        <f t="shared" si="580"/>
        <v>0</v>
      </c>
      <c r="AC934" s="14">
        <f t="shared" si="580"/>
        <v>0</v>
      </c>
      <c r="AD934" s="14">
        <f t="shared" si="580"/>
        <v>0</v>
      </c>
      <c r="AE934" s="14">
        <f t="shared" si="580"/>
        <v>0</v>
      </c>
      <c r="AF934" s="14">
        <f t="shared" si="580"/>
        <v>0</v>
      </c>
      <c r="AG934" s="14">
        <f t="shared" si="580"/>
        <v>0</v>
      </c>
      <c r="AH934" s="14">
        <f t="shared" si="580"/>
        <v>0</v>
      </c>
      <c r="AI934" s="14">
        <f t="shared" si="580"/>
        <v>0</v>
      </c>
      <c r="AJ934" s="14">
        <f t="shared" si="580"/>
        <v>0</v>
      </c>
      <c r="AK934" s="14">
        <f t="shared" si="580"/>
        <v>0</v>
      </c>
      <c r="AL934" s="14">
        <f t="shared" si="580"/>
        <v>0</v>
      </c>
      <c r="AM934" s="14">
        <f t="shared" si="580"/>
        <v>0</v>
      </c>
      <c r="AN934" s="14">
        <f t="shared" si="580"/>
        <v>0</v>
      </c>
      <c r="AO934" s="14">
        <f t="shared" si="580"/>
        <v>0</v>
      </c>
      <c r="AP934" s="14">
        <f t="shared" si="580"/>
        <v>0</v>
      </c>
      <c r="AQ934" s="14">
        <f t="shared" si="580"/>
        <v>0</v>
      </c>
      <c r="AR934" s="14">
        <f t="shared" si="580"/>
        <v>0</v>
      </c>
      <c r="AS934" s="14">
        <f t="shared" si="580"/>
        <v>0</v>
      </c>
      <c r="AT934" s="14">
        <f t="shared" si="580"/>
        <v>0</v>
      </c>
      <c r="AU934" s="14">
        <f t="shared" si="580"/>
        <v>0</v>
      </c>
      <c r="AV934" s="14">
        <f t="shared" si="580"/>
        <v>0</v>
      </c>
      <c r="AW934" s="14">
        <f t="shared" si="580"/>
        <v>0</v>
      </c>
      <c r="AX934" s="14">
        <f t="shared" si="580"/>
        <v>0</v>
      </c>
      <c r="AY934" s="14">
        <f t="shared" si="580"/>
        <v>0</v>
      </c>
      <c r="AZ934" s="14">
        <f t="shared" si="580"/>
        <v>0</v>
      </c>
      <c r="BA934" s="14">
        <f t="shared" si="580"/>
        <v>0</v>
      </c>
      <c r="BB934" s="14">
        <f t="shared" si="580"/>
        <v>0</v>
      </c>
      <c r="BC934" s="14">
        <f t="shared" si="580"/>
        <v>0</v>
      </c>
      <c r="BD934" s="14">
        <f t="shared" si="580"/>
        <v>0</v>
      </c>
      <c r="BE934" s="14">
        <f t="shared" si="580"/>
        <v>0</v>
      </c>
      <c r="BF934" s="14">
        <f t="shared" si="580"/>
        <v>0</v>
      </c>
      <c r="BG934" s="29">
        <f t="shared" si="579"/>
        <v>0</v>
      </c>
    </row>
    <row r="935" spans="1:59" ht="12.95" customHeight="1" x14ac:dyDescent="0.2">
      <c r="A935" s="397"/>
      <c r="B935" s="398"/>
      <c r="C935" s="361"/>
      <c r="D935" s="367"/>
      <c r="E935" s="43"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79"/>
        <v>0</v>
      </c>
    </row>
    <row r="936" spans="1:59" ht="12.95" customHeight="1" x14ac:dyDescent="0.2">
      <c r="A936" s="397"/>
      <c r="B936" s="398"/>
      <c r="C936" s="361"/>
      <c r="D936" s="368"/>
      <c r="E936" s="43"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79"/>
        <v>0</v>
      </c>
    </row>
    <row r="937" spans="1:59" ht="12.95" customHeight="1" x14ac:dyDescent="0.2">
      <c r="A937" s="397"/>
      <c r="B937" s="398"/>
      <c r="C937" s="361"/>
      <c r="D937" s="369" t="str">
        <f>Parameters!$B$12</f>
        <v>ICU</v>
      </c>
      <c r="E937" s="66" t="str">
        <f>Parameters!$B$14</f>
        <v>Total</v>
      </c>
      <c r="F937" s="14">
        <f t="shared" ref="F937:BF937" si="581">F938+F939</f>
        <v>0</v>
      </c>
      <c r="G937" s="14">
        <f t="shared" si="581"/>
        <v>0</v>
      </c>
      <c r="H937" s="14">
        <f t="shared" si="581"/>
        <v>0</v>
      </c>
      <c r="I937" s="14">
        <f t="shared" si="581"/>
        <v>0</v>
      </c>
      <c r="J937" s="14">
        <f t="shared" si="581"/>
        <v>0</v>
      </c>
      <c r="K937" s="14">
        <f t="shared" si="581"/>
        <v>0</v>
      </c>
      <c r="L937" s="14">
        <f t="shared" si="581"/>
        <v>0</v>
      </c>
      <c r="M937" s="14">
        <f t="shared" si="581"/>
        <v>0</v>
      </c>
      <c r="N937" s="14">
        <f t="shared" si="581"/>
        <v>0</v>
      </c>
      <c r="O937" s="14">
        <f t="shared" si="581"/>
        <v>0</v>
      </c>
      <c r="P937" s="14">
        <f t="shared" si="581"/>
        <v>0</v>
      </c>
      <c r="Q937" s="14">
        <f t="shared" si="581"/>
        <v>0</v>
      </c>
      <c r="R937" s="14">
        <f t="shared" si="581"/>
        <v>0</v>
      </c>
      <c r="S937" s="14">
        <f t="shared" si="581"/>
        <v>0</v>
      </c>
      <c r="T937" s="14">
        <f t="shared" si="581"/>
        <v>0</v>
      </c>
      <c r="U937" s="14">
        <f t="shared" si="581"/>
        <v>0</v>
      </c>
      <c r="V937" s="14">
        <f t="shared" si="581"/>
        <v>0</v>
      </c>
      <c r="W937" s="14">
        <f t="shared" si="581"/>
        <v>0</v>
      </c>
      <c r="X937" s="14">
        <f t="shared" si="581"/>
        <v>0</v>
      </c>
      <c r="Y937" s="14">
        <f t="shared" si="581"/>
        <v>0</v>
      </c>
      <c r="Z937" s="14">
        <f t="shared" si="581"/>
        <v>0</v>
      </c>
      <c r="AA937" s="14">
        <f t="shared" si="581"/>
        <v>0</v>
      </c>
      <c r="AB937" s="14">
        <f t="shared" si="581"/>
        <v>0</v>
      </c>
      <c r="AC937" s="14">
        <f t="shared" si="581"/>
        <v>0</v>
      </c>
      <c r="AD937" s="14">
        <f t="shared" si="581"/>
        <v>0</v>
      </c>
      <c r="AE937" s="14">
        <f t="shared" si="581"/>
        <v>0</v>
      </c>
      <c r="AF937" s="14">
        <f t="shared" si="581"/>
        <v>0</v>
      </c>
      <c r="AG937" s="14">
        <f t="shared" si="581"/>
        <v>0</v>
      </c>
      <c r="AH937" s="14">
        <f t="shared" si="581"/>
        <v>0</v>
      </c>
      <c r="AI937" s="14">
        <f t="shared" si="581"/>
        <v>0</v>
      </c>
      <c r="AJ937" s="14">
        <f t="shared" si="581"/>
        <v>0</v>
      </c>
      <c r="AK937" s="14">
        <f t="shared" si="581"/>
        <v>0</v>
      </c>
      <c r="AL937" s="14">
        <f t="shared" si="581"/>
        <v>0</v>
      </c>
      <c r="AM937" s="14">
        <f t="shared" si="581"/>
        <v>0</v>
      </c>
      <c r="AN937" s="14">
        <f t="shared" si="581"/>
        <v>0</v>
      </c>
      <c r="AO937" s="14">
        <f t="shared" si="581"/>
        <v>0</v>
      </c>
      <c r="AP937" s="14">
        <f t="shared" si="581"/>
        <v>0</v>
      </c>
      <c r="AQ937" s="14">
        <f t="shared" si="581"/>
        <v>0</v>
      </c>
      <c r="AR937" s="14">
        <f t="shared" si="581"/>
        <v>0</v>
      </c>
      <c r="AS937" s="14">
        <f t="shared" si="581"/>
        <v>0</v>
      </c>
      <c r="AT937" s="14">
        <f t="shared" si="581"/>
        <v>0</v>
      </c>
      <c r="AU937" s="14">
        <f t="shared" si="581"/>
        <v>0</v>
      </c>
      <c r="AV937" s="14">
        <f t="shared" si="581"/>
        <v>0</v>
      </c>
      <c r="AW937" s="14">
        <f t="shared" si="581"/>
        <v>0</v>
      </c>
      <c r="AX937" s="14">
        <f t="shared" si="581"/>
        <v>0</v>
      </c>
      <c r="AY937" s="14">
        <f t="shared" si="581"/>
        <v>0</v>
      </c>
      <c r="AZ937" s="14">
        <f t="shared" si="581"/>
        <v>0</v>
      </c>
      <c r="BA937" s="14">
        <f t="shared" si="581"/>
        <v>0</v>
      </c>
      <c r="BB937" s="14">
        <f t="shared" si="581"/>
        <v>0</v>
      </c>
      <c r="BC937" s="14">
        <f t="shared" si="581"/>
        <v>0</v>
      </c>
      <c r="BD937" s="14">
        <f t="shared" si="581"/>
        <v>0</v>
      </c>
      <c r="BE937" s="14">
        <f t="shared" si="581"/>
        <v>0</v>
      </c>
      <c r="BF937" s="14">
        <f t="shared" si="581"/>
        <v>0</v>
      </c>
      <c r="BG937" s="29">
        <f t="shared" si="579"/>
        <v>0</v>
      </c>
    </row>
    <row r="938" spans="1:59" ht="12.95" customHeight="1" x14ac:dyDescent="0.2">
      <c r="A938" s="397"/>
      <c r="B938" s="398"/>
      <c r="C938" s="361"/>
      <c r="D938" s="367"/>
      <c r="E938" s="43"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79"/>
        <v>0</v>
      </c>
    </row>
    <row r="939" spans="1:59" ht="12.95" customHeight="1" x14ac:dyDescent="0.2">
      <c r="A939" s="397"/>
      <c r="B939" s="398"/>
      <c r="C939" s="361"/>
      <c r="D939" s="368"/>
      <c r="E939" s="43"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79"/>
        <v>0</v>
      </c>
    </row>
    <row r="940" spans="1:59" ht="12.95" customHeight="1" x14ac:dyDescent="0.2">
      <c r="A940" s="397"/>
      <c r="B940" s="398"/>
      <c r="C940" s="361"/>
      <c r="D940" s="369" t="str">
        <f>Parameters!$B$13</f>
        <v>Death</v>
      </c>
      <c r="E940" s="66" t="str">
        <f>Parameters!$B$14</f>
        <v>Total</v>
      </c>
      <c r="F940" s="14">
        <f t="shared" ref="F940:BF940" si="582">F941+F942</f>
        <v>0</v>
      </c>
      <c r="G940" s="14">
        <f t="shared" si="582"/>
        <v>0</v>
      </c>
      <c r="H940" s="14">
        <f t="shared" si="582"/>
        <v>0</v>
      </c>
      <c r="I940" s="14">
        <f t="shared" si="582"/>
        <v>0</v>
      </c>
      <c r="J940" s="14">
        <f t="shared" si="582"/>
        <v>0</v>
      </c>
      <c r="K940" s="14">
        <f t="shared" si="582"/>
        <v>0</v>
      </c>
      <c r="L940" s="14">
        <f t="shared" si="582"/>
        <v>0</v>
      </c>
      <c r="M940" s="14">
        <f t="shared" si="582"/>
        <v>0</v>
      </c>
      <c r="N940" s="14">
        <f t="shared" si="582"/>
        <v>0</v>
      </c>
      <c r="O940" s="14">
        <f t="shared" si="582"/>
        <v>0</v>
      </c>
      <c r="P940" s="14">
        <f t="shared" si="582"/>
        <v>0</v>
      </c>
      <c r="Q940" s="14">
        <f t="shared" si="582"/>
        <v>0</v>
      </c>
      <c r="R940" s="14">
        <f t="shared" si="582"/>
        <v>0</v>
      </c>
      <c r="S940" s="14">
        <f t="shared" si="582"/>
        <v>0</v>
      </c>
      <c r="T940" s="14">
        <f t="shared" si="582"/>
        <v>0</v>
      </c>
      <c r="U940" s="14">
        <f t="shared" si="582"/>
        <v>0</v>
      </c>
      <c r="V940" s="14">
        <f t="shared" si="582"/>
        <v>0</v>
      </c>
      <c r="W940" s="14">
        <f t="shared" si="582"/>
        <v>0</v>
      </c>
      <c r="X940" s="14">
        <f t="shared" si="582"/>
        <v>0</v>
      </c>
      <c r="Y940" s="14">
        <f t="shared" si="582"/>
        <v>0</v>
      </c>
      <c r="Z940" s="14">
        <f t="shared" si="582"/>
        <v>0</v>
      </c>
      <c r="AA940" s="14">
        <f t="shared" si="582"/>
        <v>0</v>
      </c>
      <c r="AB940" s="14">
        <f t="shared" si="582"/>
        <v>0</v>
      </c>
      <c r="AC940" s="14">
        <f t="shared" si="582"/>
        <v>0</v>
      </c>
      <c r="AD940" s="14">
        <f t="shared" si="582"/>
        <v>0</v>
      </c>
      <c r="AE940" s="14">
        <f t="shared" si="582"/>
        <v>0</v>
      </c>
      <c r="AF940" s="14">
        <f t="shared" si="582"/>
        <v>0</v>
      </c>
      <c r="AG940" s="14">
        <f t="shared" si="582"/>
        <v>0</v>
      </c>
      <c r="AH940" s="14">
        <f t="shared" si="582"/>
        <v>0</v>
      </c>
      <c r="AI940" s="14">
        <f t="shared" si="582"/>
        <v>0</v>
      </c>
      <c r="AJ940" s="14">
        <f t="shared" si="582"/>
        <v>0</v>
      </c>
      <c r="AK940" s="14">
        <f t="shared" si="582"/>
        <v>0</v>
      </c>
      <c r="AL940" s="14">
        <f t="shared" si="582"/>
        <v>0</v>
      </c>
      <c r="AM940" s="14">
        <f t="shared" si="582"/>
        <v>0</v>
      </c>
      <c r="AN940" s="14">
        <f t="shared" si="582"/>
        <v>0</v>
      </c>
      <c r="AO940" s="14">
        <f t="shared" si="582"/>
        <v>0</v>
      </c>
      <c r="AP940" s="14">
        <f t="shared" si="582"/>
        <v>0</v>
      </c>
      <c r="AQ940" s="14">
        <f t="shared" si="582"/>
        <v>0</v>
      </c>
      <c r="AR940" s="14">
        <f t="shared" si="582"/>
        <v>0</v>
      </c>
      <c r="AS940" s="14">
        <f t="shared" si="582"/>
        <v>0</v>
      </c>
      <c r="AT940" s="14">
        <f t="shared" si="582"/>
        <v>0</v>
      </c>
      <c r="AU940" s="14">
        <f t="shared" si="582"/>
        <v>0</v>
      </c>
      <c r="AV940" s="14">
        <f t="shared" si="582"/>
        <v>0</v>
      </c>
      <c r="AW940" s="14">
        <f t="shared" si="582"/>
        <v>0</v>
      </c>
      <c r="AX940" s="14">
        <f t="shared" si="582"/>
        <v>0</v>
      </c>
      <c r="AY940" s="14">
        <f t="shared" si="582"/>
        <v>0</v>
      </c>
      <c r="AZ940" s="14">
        <f t="shared" si="582"/>
        <v>0</v>
      </c>
      <c r="BA940" s="14">
        <f t="shared" si="582"/>
        <v>0</v>
      </c>
      <c r="BB940" s="14">
        <f t="shared" si="582"/>
        <v>0</v>
      </c>
      <c r="BC940" s="14">
        <f t="shared" si="582"/>
        <v>0</v>
      </c>
      <c r="BD940" s="14">
        <f t="shared" si="582"/>
        <v>0</v>
      </c>
      <c r="BE940" s="14">
        <f t="shared" si="582"/>
        <v>0</v>
      </c>
      <c r="BF940" s="14">
        <f t="shared" si="582"/>
        <v>0</v>
      </c>
      <c r="BG940" s="29">
        <f t="shared" si="579"/>
        <v>0</v>
      </c>
    </row>
    <row r="941" spans="1:59" ht="12.95" customHeight="1" x14ac:dyDescent="0.2">
      <c r="A941" s="397"/>
      <c r="B941" s="398"/>
      <c r="C941" s="361"/>
      <c r="D941" s="367"/>
      <c r="E941" s="43"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79"/>
        <v>0</v>
      </c>
    </row>
    <row r="942" spans="1:59" ht="12.95" customHeight="1" thickBot="1" x14ac:dyDescent="0.25">
      <c r="A942" s="397"/>
      <c r="B942" s="398"/>
      <c r="C942" s="362"/>
      <c r="D942" s="370"/>
      <c r="E942" s="43"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397"/>
      <c r="B943" s="398"/>
      <c r="C943" s="359" t="str">
        <f>Parameters!$C$11</f>
        <v>65 and +</v>
      </c>
      <c r="D943" s="363" t="str">
        <f>Parameters!$B$10</f>
        <v>Fever</v>
      </c>
      <c r="E943" s="64" t="str">
        <f>Parameters!$B$14</f>
        <v>Total</v>
      </c>
      <c r="F943" s="30">
        <f>F944+F945</f>
        <v>0</v>
      </c>
      <c r="G943" s="30">
        <f t="shared" ref="G943:BF943" si="583">G944+G945</f>
        <v>0</v>
      </c>
      <c r="H943" s="30">
        <f t="shared" si="583"/>
        <v>0</v>
      </c>
      <c r="I943" s="30">
        <f t="shared" si="583"/>
        <v>0</v>
      </c>
      <c r="J943" s="30">
        <f t="shared" si="583"/>
        <v>0</v>
      </c>
      <c r="K943" s="30">
        <f t="shared" si="583"/>
        <v>0</v>
      </c>
      <c r="L943" s="30">
        <f t="shared" si="583"/>
        <v>0</v>
      </c>
      <c r="M943" s="30">
        <f t="shared" si="583"/>
        <v>0</v>
      </c>
      <c r="N943" s="30">
        <f t="shared" si="583"/>
        <v>0</v>
      </c>
      <c r="O943" s="30">
        <f t="shared" si="583"/>
        <v>0</v>
      </c>
      <c r="P943" s="30">
        <f t="shared" si="583"/>
        <v>0</v>
      </c>
      <c r="Q943" s="30">
        <f t="shared" si="583"/>
        <v>0</v>
      </c>
      <c r="R943" s="30">
        <f t="shared" si="583"/>
        <v>0</v>
      </c>
      <c r="S943" s="30">
        <f t="shared" si="583"/>
        <v>0</v>
      </c>
      <c r="T943" s="30">
        <f t="shared" si="583"/>
        <v>0</v>
      </c>
      <c r="U943" s="30">
        <f t="shared" si="583"/>
        <v>0</v>
      </c>
      <c r="V943" s="30">
        <f t="shared" si="583"/>
        <v>0</v>
      </c>
      <c r="W943" s="30">
        <f t="shared" si="583"/>
        <v>0</v>
      </c>
      <c r="X943" s="30">
        <f t="shared" si="583"/>
        <v>0</v>
      </c>
      <c r="Y943" s="30">
        <f t="shared" si="583"/>
        <v>0</v>
      </c>
      <c r="Z943" s="30">
        <f t="shared" si="583"/>
        <v>0</v>
      </c>
      <c r="AA943" s="30">
        <f t="shared" si="583"/>
        <v>0</v>
      </c>
      <c r="AB943" s="30">
        <f t="shared" si="583"/>
        <v>0</v>
      </c>
      <c r="AC943" s="30">
        <f t="shared" si="583"/>
        <v>0</v>
      </c>
      <c r="AD943" s="30">
        <f t="shared" si="583"/>
        <v>0</v>
      </c>
      <c r="AE943" s="30">
        <f t="shared" si="583"/>
        <v>0</v>
      </c>
      <c r="AF943" s="30">
        <f t="shared" si="583"/>
        <v>0</v>
      </c>
      <c r="AG943" s="30">
        <f t="shared" si="583"/>
        <v>0</v>
      </c>
      <c r="AH943" s="30">
        <f t="shared" si="583"/>
        <v>0</v>
      </c>
      <c r="AI943" s="30">
        <f t="shared" si="583"/>
        <v>0</v>
      </c>
      <c r="AJ943" s="30">
        <f t="shared" si="583"/>
        <v>0</v>
      </c>
      <c r="AK943" s="30">
        <f t="shared" si="583"/>
        <v>0</v>
      </c>
      <c r="AL943" s="30">
        <f t="shared" si="583"/>
        <v>0</v>
      </c>
      <c r="AM943" s="30">
        <f t="shared" si="583"/>
        <v>0</v>
      </c>
      <c r="AN943" s="30">
        <f t="shared" si="583"/>
        <v>0</v>
      </c>
      <c r="AO943" s="30">
        <f t="shared" si="583"/>
        <v>0</v>
      </c>
      <c r="AP943" s="30">
        <f t="shared" si="583"/>
        <v>0</v>
      </c>
      <c r="AQ943" s="30">
        <f t="shared" si="583"/>
        <v>0</v>
      </c>
      <c r="AR943" s="30">
        <f t="shared" si="583"/>
        <v>0</v>
      </c>
      <c r="AS943" s="30">
        <f t="shared" si="583"/>
        <v>0</v>
      </c>
      <c r="AT943" s="30">
        <f t="shared" si="583"/>
        <v>0</v>
      </c>
      <c r="AU943" s="30">
        <f t="shared" si="583"/>
        <v>0</v>
      </c>
      <c r="AV943" s="30">
        <f t="shared" si="583"/>
        <v>0</v>
      </c>
      <c r="AW943" s="30">
        <f t="shared" si="583"/>
        <v>0</v>
      </c>
      <c r="AX943" s="30">
        <f t="shared" si="583"/>
        <v>0</v>
      </c>
      <c r="AY943" s="30">
        <f t="shared" si="583"/>
        <v>0</v>
      </c>
      <c r="AZ943" s="30">
        <f t="shared" si="583"/>
        <v>0</v>
      </c>
      <c r="BA943" s="30">
        <f t="shared" si="583"/>
        <v>0</v>
      </c>
      <c r="BB943" s="30">
        <f t="shared" si="583"/>
        <v>0</v>
      </c>
      <c r="BC943" s="30">
        <f t="shared" si="583"/>
        <v>0</v>
      </c>
      <c r="BD943" s="30">
        <f t="shared" si="583"/>
        <v>0</v>
      </c>
      <c r="BE943" s="30">
        <f t="shared" si="583"/>
        <v>0</v>
      </c>
      <c r="BF943" s="30">
        <f t="shared" si="583"/>
        <v>0</v>
      </c>
      <c r="BG943" s="31">
        <f>SUM(F943:BF943)</f>
        <v>0</v>
      </c>
    </row>
    <row r="944" spans="1:59" ht="12.95" customHeight="1" x14ac:dyDescent="0.2">
      <c r="A944" s="397"/>
      <c r="B944" s="398"/>
      <c r="C944" s="360"/>
      <c r="D944" s="364"/>
      <c r="E944" s="65"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84">SUM(F944:BF944)</f>
        <v>0</v>
      </c>
    </row>
    <row r="945" spans="1:62" ht="12.95" customHeight="1" x14ac:dyDescent="0.2">
      <c r="A945" s="397"/>
      <c r="B945" s="398"/>
      <c r="C945" s="360"/>
      <c r="D945" s="365"/>
      <c r="E945" s="65"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84"/>
        <v>0</v>
      </c>
    </row>
    <row r="946" spans="1:62" ht="12.95" customHeight="1" x14ac:dyDescent="0.2">
      <c r="A946" s="397"/>
      <c r="B946" s="398"/>
      <c r="C946" s="361"/>
      <c r="D946" s="366" t="str">
        <f>Parameters!$B$11</f>
        <v>Hosp.</v>
      </c>
      <c r="E946" s="66" t="str">
        <f>Parameters!$B$14</f>
        <v>Total</v>
      </c>
      <c r="F946" s="14">
        <f t="shared" ref="F946:BF946" si="585">F947+F948</f>
        <v>0</v>
      </c>
      <c r="G946" s="14">
        <f t="shared" si="585"/>
        <v>0</v>
      </c>
      <c r="H946" s="14">
        <f t="shared" si="585"/>
        <v>0</v>
      </c>
      <c r="I946" s="14">
        <f t="shared" si="585"/>
        <v>0</v>
      </c>
      <c r="J946" s="14">
        <f t="shared" si="585"/>
        <v>0</v>
      </c>
      <c r="K946" s="14">
        <f t="shared" si="585"/>
        <v>0</v>
      </c>
      <c r="L946" s="14">
        <f t="shared" si="585"/>
        <v>0</v>
      </c>
      <c r="M946" s="14">
        <f t="shared" si="585"/>
        <v>0</v>
      </c>
      <c r="N946" s="14">
        <f t="shared" si="585"/>
        <v>0</v>
      </c>
      <c r="O946" s="14">
        <f t="shared" si="585"/>
        <v>0</v>
      </c>
      <c r="P946" s="14">
        <f t="shared" si="585"/>
        <v>0</v>
      </c>
      <c r="Q946" s="14">
        <f t="shared" si="585"/>
        <v>0</v>
      </c>
      <c r="R946" s="14">
        <f t="shared" si="585"/>
        <v>0</v>
      </c>
      <c r="S946" s="14">
        <f t="shared" si="585"/>
        <v>0</v>
      </c>
      <c r="T946" s="14">
        <f t="shared" si="585"/>
        <v>0</v>
      </c>
      <c r="U946" s="14">
        <f t="shared" si="585"/>
        <v>0</v>
      </c>
      <c r="V946" s="14">
        <f t="shared" si="585"/>
        <v>0</v>
      </c>
      <c r="W946" s="14">
        <f t="shared" si="585"/>
        <v>0</v>
      </c>
      <c r="X946" s="14">
        <f t="shared" si="585"/>
        <v>0</v>
      </c>
      <c r="Y946" s="14">
        <f t="shared" si="585"/>
        <v>0</v>
      </c>
      <c r="Z946" s="14">
        <f t="shared" si="585"/>
        <v>0</v>
      </c>
      <c r="AA946" s="14">
        <f t="shared" si="585"/>
        <v>0</v>
      </c>
      <c r="AB946" s="14">
        <f t="shared" si="585"/>
        <v>0</v>
      </c>
      <c r="AC946" s="14">
        <f t="shared" si="585"/>
        <v>0</v>
      </c>
      <c r="AD946" s="14">
        <f t="shared" si="585"/>
        <v>0</v>
      </c>
      <c r="AE946" s="14">
        <f t="shared" si="585"/>
        <v>0</v>
      </c>
      <c r="AF946" s="14">
        <f t="shared" si="585"/>
        <v>0</v>
      </c>
      <c r="AG946" s="14">
        <f t="shared" si="585"/>
        <v>0</v>
      </c>
      <c r="AH946" s="14">
        <f t="shared" si="585"/>
        <v>0</v>
      </c>
      <c r="AI946" s="14">
        <f t="shared" si="585"/>
        <v>0</v>
      </c>
      <c r="AJ946" s="14">
        <f t="shared" si="585"/>
        <v>0</v>
      </c>
      <c r="AK946" s="14">
        <f t="shared" si="585"/>
        <v>0</v>
      </c>
      <c r="AL946" s="14">
        <f t="shared" si="585"/>
        <v>0</v>
      </c>
      <c r="AM946" s="14">
        <f t="shared" si="585"/>
        <v>0</v>
      </c>
      <c r="AN946" s="14">
        <f t="shared" si="585"/>
        <v>0</v>
      </c>
      <c r="AO946" s="14">
        <f t="shared" si="585"/>
        <v>0</v>
      </c>
      <c r="AP946" s="14">
        <f t="shared" si="585"/>
        <v>0</v>
      </c>
      <c r="AQ946" s="14">
        <f t="shared" si="585"/>
        <v>0</v>
      </c>
      <c r="AR946" s="14">
        <f t="shared" si="585"/>
        <v>0</v>
      </c>
      <c r="AS946" s="14">
        <f t="shared" si="585"/>
        <v>0</v>
      </c>
      <c r="AT946" s="14">
        <f t="shared" si="585"/>
        <v>0</v>
      </c>
      <c r="AU946" s="14">
        <f t="shared" si="585"/>
        <v>0</v>
      </c>
      <c r="AV946" s="14">
        <f t="shared" si="585"/>
        <v>0</v>
      </c>
      <c r="AW946" s="14">
        <f t="shared" si="585"/>
        <v>0</v>
      </c>
      <c r="AX946" s="14">
        <f t="shared" si="585"/>
        <v>0</v>
      </c>
      <c r="AY946" s="14">
        <f t="shared" si="585"/>
        <v>0</v>
      </c>
      <c r="AZ946" s="14">
        <f t="shared" si="585"/>
        <v>0</v>
      </c>
      <c r="BA946" s="14">
        <f t="shared" si="585"/>
        <v>0</v>
      </c>
      <c r="BB946" s="14">
        <f t="shared" si="585"/>
        <v>0</v>
      </c>
      <c r="BC946" s="14">
        <f t="shared" si="585"/>
        <v>0</v>
      </c>
      <c r="BD946" s="14">
        <f t="shared" si="585"/>
        <v>0</v>
      </c>
      <c r="BE946" s="14">
        <f t="shared" si="585"/>
        <v>0</v>
      </c>
      <c r="BF946" s="14">
        <f t="shared" si="585"/>
        <v>0</v>
      </c>
      <c r="BG946" s="29">
        <f t="shared" si="584"/>
        <v>0</v>
      </c>
    </row>
    <row r="947" spans="1:62" ht="12.95" customHeight="1" x14ac:dyDescent="0.2">
      <c r="A947" s="397"/>
      <c r="B947" s="398"/>
      <c r="C947" s="361"/>
      <c r="D947" s="367"/>
      <c r="E947" s="43"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84"/>
        <v>0</v>
      </c>
    </row>
    <row r="948" spans="1:62" ht="12.95" customHeight="1" x14ac:dyDescent="0.2">
      <c r="A948" s="397"/>
      <c r="B948" s="398"/>
      <c r="C948" s="361"/>
      <c r="D948" s="368"/>
      <c r="E948" s="43"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84"/>
        <v>0</v>
      </c>
    </row>
    <row r="949" spans="1:62" ht="12.95" customHeight="1" x14ac:dyDescent="0.2">
      <c r="A949" s="397"/>
      <c r="B949" s="398"/>
      <c r="C949" s="361"/>
      <c r="D949" s="369" t="str">
        <f>Parameters!$B$12</f>
        <v>ICU</v>
      </c>
      <c r="E949" s="66" t="str">
        <f>Parameters!$B$14</f>
        <v>Total</v>
      </c>
      <c r="F949" s="14">
        <f t="shared" ref="F949:BF949" si="586">F950+F951</f>
        <v>0</v>
      </c>
      <c r="G949" s="14">
        <f t="shared" si="586"/>
        <v>0</v>
      </c>
      <c r="H949" s="14">
        <f t="shared" si="586"/>
        <v>0</v>
      </c>
      <c r="I949" s="14">
        <f t="shared" si="586"/>
        <v>0</v>
      </c>
      <c r="J949" s="14">
        <f t="shared" si="586"/>
        <v>0</v>
      </c>
      <c r="K949" s="14">
        <f t="shared" si="586"/>
        <v>0</v>
      </c>
      <c r="L949" s="14">
        <f t="shared" si="586"/>
        <v>0</v>
      </c>
      <c r="M949" s="14">
        <f t="shared" si="586"/>
        <v>0</v>
      </c>
      <c r="N949" s="14">
        <f t="shared" si="586"/>
        <v>0</v>
      </c>
      <c r="O949" s="14">
        <f t="shared" si="586"/>
        <v>0</v>
      </c>
      <c r="P949" s="14">
        <f t="shared" si="586"/>
        <v>0</v>
      </c>
      <c r="Q949" s="14">
        <f t="shared" si="586"/>
        <v>0</v>
      </c>
      <c r="R949" s="14">
        <f t="shared" si="586"/>
        <v>0</v>
      </c>
      <c r="S949" s="14">
        <f t="shared" si="586"/>
        <v>0</v>
      </c>
      <c r="T949" s="14">
        <f t="shared" si="586"/>
        <v>0</v>
      </c>
      <c r="U949" s="14">
        <f t="shared" si="586"/>
        <v>0</v>
      </c>
      <c r="V949" s="14">
        <f t="shared" si="586"/>
        <v>0</v>
      </c>
      <c r="W949" s="14">
        <f t="shared" si="586"/>
        <v>0</v>
      </c>
      <c r="X949" s="14">
        <f t="shared" si="586"/>
        <v>0</v>
      </c>
      <c r="Y949" s="14">
        <f t="shared" si="586"/>
        <v>0</v>
      </c>
      <c r="Z949" s="14">
        <f t="shared" si="586"/>
        <v>0</v>
      </c>
      <c r="AA949" s="14">
        <f t="shared" si="586"/>
        <v>0</v>
      </c>
      <c r="AB949" s="14">
        <f t="shared" si="586"/>
        <v>0</v>
      </c>
      <c r="AC949" s="14">
        <f t="shared" si="586"/>
        <v>0</v>
      </c>
      <c r="AD949" s="14">
        <f t="shared" si="586"/>
        <v>0</v>
      </c>
      <c r="AE949" s="14">
        <f t="shared" si="586"/>
        <v>0</v>
      </c>
      <c r="AF949" s="14">
        <f t="shared" si="586"/>
        <v>0</v>
      </c>
      <c r="AG949" s="14">
        <f t="shared" si="586"/>
        <v>0</v>
      </c>
      <c r="AH949" s="14">
        <f t="shared" si="586"/>
        <v>0</v>
      </c>
      <c r="AI949" s="14">
        <f t="shared" si="586"/>
        <v>0</v>
      </c>
      <c r="AJ949" s="14">
        <f t="shared" si="586"/>
        <v>0</v>
      </c>
      <c r="AK949" s="14">
        <f t="shared" si="586"/>
        <v>0</v>
      </c>
      <c r="AL949" s="14">
        <f t="shared" si="586"/>
        <v>0</v>
      </c>
      <c r="AM949" s="14">
        <f t="shared" si="586"/>
        <v>0</v>
      </c>
      <c r="AN949" s="14">
        <f t="shared" si="586"/>
        <v>0</v>
      </c>
      <c r="AO949" s="14">
        <f t="shared" si="586"/>
        <v>0</v>
      </c>
      <c r="AP949" s="14">
        <f t="shared" si="586"/>
        <v>0</v>
      </c>
      <c r="AQ949" s="14">
        <f t="shared" si="586"/>
        <v>0</v>
      </c>
      <c r="AR949" s="14">
        <f t="shared" si="586"/>
        <v>0</v>
      </c>
      <c r="AS949" s="14">
        <f t="shared" si="586"/>
        <v>0</v>
      </c>
      <c r="AT949" s="14">
        <f t="shared" si="586"/>
        <v>0</v>
      </c>
      <c r="AU949" s="14">
        <f t="shared" si="586"/>
        <v>0</v>
      </c>
      <c r="AV949" s="14">
        <f t="shared" si="586"/>
        <v>0</v>
      </c>
      <c r="AW949" s="14">
        <f t="shared" si="586"/>
        <v>0</v>
      </c>
      <c r="AX949" s="14">
        <f t="shared" si="586"/>
        <v>0</v>
      </c>
      <c r="AY949" s="14">
        <f t="shared" si="586"/>
        <v>0</v>
      </c>
      <c r="AZ949" s="14">
        <f t="shared" si="586"/>
        <v>0</v>
      </c>
      <c r="BA949" s="14">
        <f t="shared" si="586"/>
        <v>0</v>
      </c>
      <c r="BB949" s="14">
        <f t="shared" si="586"/>
        <v>0</v>
      </c>
      <c r="BC949" s="14">
        <f t="shared" si="586"/>
        <v>0</v>
      </c>
      <c r="BD949" s="14">
        <f t="shared" si="586"/>
        <v>0</v>
      </c>
      <c r="BE949" s="14">
        <f t="shared" si="586"/>
        <v>0</v>
      </c>
      <c r="BF949" s="14">
        <f t="shared" si="586"/>
        <v>0</v>
      </c>
      <c r="BG949" s="29">
        <f t="shared" si="584"/>
        <v>0</v>
      </c>
    </row>
    <row r="950" spans="1:62" ht="12.95" customHeight="1" x14ac:dyDescent="0.2">
      <c r="A950" s="397"/>
      <c r="B950" s="398"/>
      <c r="C950" s="361"/>
      <c r="D950" s="367"/>
      <c r="E950" s="43"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84"/>
        <v>0</v>
      </c>
    </row>
    <row r="951" spans="1:62" ht="12.95" customHeight="1" x14ac:dyDescent="0.2">
      <c r="A951" s="397"/>
      <c r="B951" s="398"/>
      <c r="C951" s="361"/>
      <c r="D951" s="368"/>
      <c r="E951" s="43"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84"/>
        <v>0</v>
      </c>
    </row>
    <row r="952" spans="1:62" ht="12.95" customHeight="1" x14ac:dyDescent="0.2">
      <c r="A952" s="397"/>
      <c r="B952" s="398"/>
      <c r="C952" s="361"/>
      <c r="D952" s="369" t="str">
        <f>Parameters!$B$13</f>
        <v>Death</v>
      </c>
      <c r="E952" s="66" t="str">
        <f>Parameters!$B$14</f>
        <v>Total</v>
      </c>
      <c r="F952" s="14">
        <f t="shared" ref="F952:BF952" si="587">F953+F954</f>
        <v>0</v>
      </c>
      <c r="G952" s="14">
        <f t="shared" si="587"/>
        <v>0</v>
      </c>
      <c r="H952" s="14">
        <f t="shared" si="587"/>
        <v>0</v>
      </c>
      <c r="I952" s="14">
        <f t="shared" si="587"/>
        <v>0</v>
      </c>
      <c r="J952" s="14">
        <f t="shared" si="587"/>
        <v>0</v>
      </c>
      <c r="K952" s="14">
        <f t="shared" si="587"/>
        <v>0</v>
      </c>
      <c r="L952" s="14">
        <f t="shared" si="587"/>
        <v>0</v>
      </c>
      <c r="M952" s="14">
        <f t="shared" si="587"/>
        <v>0</v>
      </c>
      <c r="N952" s="14">
        <f t="shared" si="587"/>
        <v>0</v>
      </c>
      <c r="O952" s="14">
        <f t="shared" si="587"/>
        <v>0</v>
      </c>
      <c r="P952" s="14">
        <f t="shared" si="587"/>
        <v>0</v>
      </c>
      <c r="Q952" s="14">
        <f t="shared" si="587"/>
        <v>0</v>
      </c>
      <c r="R952" s="14">
        <f t="shared" si="587"/>
        <v>0</v>
      </c>
      <c r="S952" s="14">
        <f t="shared" si="587"/>
        <v>0</v>
      </c>
      <c r="T952" s="14">
        <f t="shared" si="587"/>
        <v>0</v>
      </c>
      <c r="U952" s="14">
        <f t="shared" si="587"/>
        <v>0</v>
      </c>
      <c r="V952" s="14">
        <f t="shared" si="587"/>
        <v>0</v>
      </c>
      <c r="W952" s="14">
        <f t="shared" si="587"/>
        <v>0</v>
      </c>
      <c r="X952" s="14">
        <f t="shared" si="587"/>
        <v>0</v>
      </c>
      <c r="Y952" s="14">
        <f t="shared" si="587"/>
        <v>0</v>
      </c>
      <c r="Z952" s="14">
        <f t="shared" si="587"/>
        <v>0</v>
      </c>
      <c r="AA952" s="14">
        <f t="shared" si="587"/>
        <v>0</v>
      </c>
      <c r="AB952" s="14">
        <f t="shared" si="587"/>
        <v>0</v>
      </c>
      <c r="AC952" s="14">
        <f t="shared" si="587"/>
        <v>0</v>
      </c>
      <c r="AD952" s="14">
        <f t="shared" si="587"/>
        <v>0</v>
      </c>
      <c r="AE952" s="14">
        <f t="shared" si="587"/>
        <v>0</v>
      </c>
      <c r="AF952" s="14">
        <f t="shared" si="587"/>
        <v>0</v>
      </c>
      <c r="AG952" s="14">
        <f t="shared" si="587"/>
        <v>0</v>
      </c>
      <c r="AH952" s="14">
        <f t="shared" si="587"/>
        <v>0</v>
      </c>
      <c r="AI952" s="14">
        <f t="shared" si="587"/>
        <v>0</v>
      </c>
      <c r="AJ952" s="14">
        <f t="shared" si="587"/>
        <v>0</v>
      </c>
      <c r="AK952" s="14">
        <f t="shared" si="587"/>
        <v>0</v>
      </c>
      <c r="AL952" s="14">
        <f t="shared" si="587"/>
        <v>0</v>
      </c>
      <c r="AM952" s="14">
        <f t="shared" si="587"/>
        <v>0</v>
      </c>
      <c r="AN952" s="14">
        <f t="shared" si="587"/>
        <v>0</v>
      </c>
      <c r="AO952" s="14">
        <f t="shared" si="587"/>
        <v>0</v>
      </c>
      <c r="AP952" s="14">
        <f t="shared" si="587"/>
        <v>0</v>
      </c>
      <c r="AQ952" s="14">
        <f t="shared" si="587"/>
        <v>0</v>
      </c>
      <c r="AR952" s="14">
        <f t="shared" si="587"/>
        <v>0</v>
      </c>
      <c r="AS952" s="14">
        <f t="shared" si="587"/>
        <v>0</v>
      </c>
      <c r="AT952" s="14">
        <f t="shared" si="587"/>
        <v>0</v>
      </c>
      <c r="AU952" s="14">
        <f t="shared" si="587"/>
        <v>0</v>
      </c>
      <c r="AV952" s="14">
        <f t="shared" si="587"/>
        <v>0</v>
      </c>
      <c r="AW952" s="14">
        <f t="shared" si="587"/>
        <v>0</v>
      </c>
      <c r="AX952" s="14">
        <f t="shared" si="587"/>
        <v>0</v>
      </c>
      <c r="AY952" s="14">
        <f t="shared" si="587"/>
        <v>0</v>
      </c>
      <c r="AZ952" s="14">
        <f t="shared" si="587"/>
        <v>0</v>
      </c>
      <c r="BA952" s="14">
        <f t="shared" si="587"/>
        <v>0</v>
      </c>
      <c r="BB952" s="14">
        <f t="shared" si="587"/>
        <v>0</v>
      </c>
      <c r="BC952" s="14">
        <f t="shared" si="587"/>
        <v>0</v>
      </c>
      <c r="BD952" s="14">
        <f t="shared" si="587"/>
        <v>0</v>
      </c>
      <c r="BE952" s="14">
        <f t="shared" si="587"/>
        <v>0</v>
      </c>
      <c r="BF952" s="14">
        <f t="shared" si="587"/>
        <v>0</v>
      </c>
      <c r="BG952" s="29">
        <f t="shared" si="584"/>
        <v>0</v>
      </c>
    </row>
    <row r="953" spans="1:62" ht="12.95" customHeight="1" x14ac:dyDescent="0.2">
      <c r="A953" s="397"/>
      <c r="B953" s="398"/>
      <c r="C953" s="361"/>
      <c r="D953" s="367"/>
      <c r="E953" s="43"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84"/>
        <v>0</v>
      </c>
    </row>
    <row r="954" spans="1:62" ht="12.95" customHeight="1" thickBot="1" x14ac:dyDescent="0.25">
      <c r="A954" s="399"/>
      <c r="B954" s="400"/>
      <c r="C954" s="362"/>
      <c r="D954" s="370"/>
      <c r="E954" s="43"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389" t="str">
        <f>Parameters!$D$4</f>
        <v>Positive for other respiratory viruses</v>
      </c>
      <c r="B955" s="383" t="str">
        <f>Parameters!$E$9</f>
        <v>Parainfluenza</v>
      </c>
      <c r="C955" s="410" t="str">
        <f>Parameters!$B$14</f>
        <v>Total</v>
      </c>
      <c r="D955" s="410"/>
      <c r="E955" s="306" t="str">
        <f>Parameters!$B$14</f>
        <v>Total</v>
      </c>
      <c r="F955" s="307">
        <f>F958+F970+F982+F994+F1006+F1018+F1030+F1042+F1054</f>
        <v>0</v>
      </c>
      <c r="G955" s="307">
        <f t="shared" ref="G955:BF955" si="588">G958+G970+G982+G994+G1006+G1018+G1030+G1042+G1054</f>
        <v>0</v>
      </c>
      <c r="H955" s="307">
        <f t="shared" si="588"/>
        <v>0</v>
      </c>
      <c r="I955" s="307">
        <f t="shared" si="588"/>
        <v>0</v>
      </c>
      <c r="J955" s="307">
        <f t="shared" si="588"/>
        <v>0</v>
      </c>
      <c r="K955" s="307">
        <f t="shared" si="588"/>
        <v>0</v>
      </c>
      <c r="L955" s="307">
        <f t="shared" si="588"/>
        <v>0</v>
      </c>
      <c r="M955" s="307">
        <f t="shared" si="588"/>
        <v>0</v>
      </c>
      <c r="N955" s="307">
        <f t="shared" si="588"/>
        <v>0</v>
      </c>
      <c r="O955" s="307">
        <f t="shared" si="588"/>
        <v>0</v>
      </c>
      <c r="P955" s="307">
        <f t="shared" si="588"/>
        <v>0</v>
      </c>
      <c r="Q955" s="307">
        <f t="shared" si="588"/>
        <v>0</v>
      </c>
      <c r="R955" s="307">
        <f t="shared" si="588"/>
        <v>0</v>
      </c>
      <c r="S955" s="307">
        <f t="shared" si="588"/>
        <v>0</v>
      </c>
      <c r="T955" s="307">
        <f t="shared" si="588"/>
        <v>0</v>
      </c>
      <c r="U955" s="307">
        <f t="shared" si="588"/>
        <v>0</v>
      </c>
      <c r="V955" s="307">
        <f t="shared" si="588"/>
        <v>0</v>
      </c>
      <c r="W955" s="307">
        <f t="shared" si="588"/>
        <v>0</v>
      </c>
      <c r="X955" s="307">
        <f t="shared" si="588"/>
        <v>0</v>
      </c>
      <c r="Y955" s="307">
        <f t="shared" si="588"/>
        <v>0</v>
      </c>
      <c r="Z955" s="307">
        <f t="shared" si="588"/>
        <v>0</v>
      </c>
      <c r="AA955" s="307">
        <f t="shared" si="588"/>
        <v>0</v>
      </c>
      <c r="AB955" s="307">
        <f t="shared" si="588"/>
        <v>0</v>
      </c>
      <c r="AC955" s="307">
        <f t="shared" si="588"/>
        <v>0</v>
      </c>
      <c r="AD955" s="307">
        <f t="shared" si="588"/>
        <v>0</v>
      </c>
      <c r="AE955" s="307">
        <f t="shared" si="588"/>
        <v>0</v>
      </c>
      <c r="AF955" s="307">
        <f t="shared" si="588"/>
        <v>0</v>
      </c>
      <c r="AG955" s="307">
        <f t="shared" si="588"/>
        <v>0</v>
      </c>
      <c r="AH955" s="307">
        <f t="shared" si="588"/>
        <v>0</v>
      </c>
      <c r="AI955" s="307">
        <f t="shared" si="588"/>
        <v>0</v>
      </c>
      <c r="AJ955" s="307">
        <f t="shared" si="588"/>
        <v>0</v>
      </c>
      <c r="AK955" s="307">
        <f t="shared" si="588"/>
        <v>0</v>
      </c>
      <c r="AL955" s="307">
        <f t="shared" si="588"/>
        <v>0</v>
      </c>
      <c r="AM955" s="307">
        <f t="shared" si="588"/>
        <v>0</v>
      </c>
      <c r="AN955" s="307">
        <f t="shared" si="588"/>
        <v>0</v>
      </c>
      <c r="AO955" s="307">
        <f t="shared" si="588"/>
        <v>0</v>
      </c>
      <c r="AP955" s="307">
        <f t="shared" si="588"/>
        <v>0</v>
      </c>
      <c r="AQ955" s="307">
        <f t="shared" si="588"/>
        <v>0</v>
      </c>
      <c r="AR955" s="307">
        <f t="shared" si="588"/>
        <v>0</v>
      </c>
      <c r="AS955" s="307">
        <f t="shared" si="588"/>
        <v>0</v>
      </c>
      <c r="AT955" s="307">
        <f t="shared" si="588"/>
        <v>0</v>
      </c>
      <c r="AU955" s="307">
        <f t="shared" si="588"/>
        <v>0</v>
      </c>
      <c r="AV955" s="307">
        <f t="shared" si="588"/>
        <v>0</v>
      </c>
      <c r="AW955" s="307">
        <f t="shared" si="588"/>
        <v>0</v>
      </c>
      <c r="AX955" s="307">
        <f t="shared" si="588"/>
        <v>0</v>
      </c>
      <c r="AY955" s="307">
        <f t="shared" si="588"/>
        <v>0</v>
      </c>
      <c r="AZ955" s="307">
        <f t="shared" si="588"/>
        <v>0</v>
      </c>
      <c r="BA955" s="307">
        <f t="shared" si="588"/>
        <v>0</v>
      </c>
      <c r="BB955" s="307">
        <f t="shared" si="588"/>
        <v>0</v>
      </c>
      <c r="BC955" s="307">
        <f t="shared" si="588"/>
        <v>0</v>
      </c>
      <c r="BD955" s="307">
        <f t="shared" si="588"/>
        <v>0</v>
      </c>
      <c r="BE955" s="307">
        <f t="shared" si="588"/>
        <v>0</v>
      </c>
      <c r="BF955" s="307">
        <f t="shared" si="588"/>
        <v>0</v>
      </c>
      <c r="BG955" s="55">
        <f>SUM(F955:BF955)</f>
        <v>0</v>
      </c>
      <c r="BH955" s="377" t="str">
        <f>B955</f>
        <v>Parainfluenza</v>
      </c>
      <c r="BI955" s="378"/>
      <c r="BJ955" s="379"/>
    </row>
    <row r="956" spans="1:62" ht="12.95" customHeight="1" x14ac:dyDescent="0.2">
      <c r="A956" s="390"/>
      <c r="B956" s="384"/>
      <c r="C956" s="411"/>
      <c r="D956" s="412"/>
      <c r="E956" s="48" t="str">
        <f>Parameters!$B$15</f>
        <v>Fem.</v>
      </c>
      <c r="F956" s="34">
        <f>F959+F971+F983+F995+F1007+F1019+F1031+F1043+F1055</f>
        <v>0</v>
      </c>
      <c r="G956" s="34">
        <f t="shared" ref="G956:BF956" si="589">G959+G971+G983+G995+G1007+G1019+G1031+G1043+G1055</f>
        <v>0</v>
      </c>
      <c r="H956" s="34">
        <f t="shared" si="589"/>
        <v>0</v>
      </c>
      <c r="I956" s="34">
        <f t="shared" si="589"/>
        <v>0</v>
      </c>
      <c r="J956" s="34">
        <f t="shared" si="589"/>
        <v>0</v>
      </c>
      <c r="K956" s="34">
        <f t="shared" si="589"/>
        <v>0</v>
      </c>
      <c r="L956" s="34">
        <f t="shared" si="589"/>
        <v>0</v>
      </c>
      <c r="M956" s="34">
        <f t="shared" si="589"/>
        <v>0</v>
      </c>
      <c r="N956" s="34">
        <f t="shared" si="589"/>
        <v>0</v>
      </c>
      <c r="O956" s="34">
        <f t="shared" si="589"/>
        <v>0</v>
      </c>
      <c r="P956" s="34">
        <f t="shared" si="589"/>
        <v>0</v>
      </c>
      <c r="Q956" s="34">
        <f t="shared" si="589"/>
        <v>0</v>
      </c>
      <c r="R956" s="34">
        <f t="shared" si="589"/>
        <v>0</v>
      </c>
      <c r="S956" s="34">
        <f t="shared" si="589"/>
        <v>0</v>
      </c>
      <c r="T956" s="34">
        <f t="shared" si="589"/>
        <v>0</v>
      </c>
      <c r="U956" s="34">
        <f t="shared" si="589"/>
        <v>0</v>
      </c>
      <c r="V956" s="34">
        <f t="shared" si="589"/>
        <v>0</v>
      </c>
      <c r="W956" s="34">
        <f t="shared" si="589"/>
        <v>0</v>
      </c>
      <c r="X956" s="34">
        <f t="shared" si="589"/>
        <v>0</v>
      </c>
      <c r="Y956" s="34">
        <f t="shared" si="589"/>
        <v>0</v>
      </c>
      <c r="Z956" s="34">
        <f t="shared" si="589"/>
        <v>0</v>
      </c>
      <c r="AA956" s="34">
        <f t="shared" si="589"/>
        <v>0</v>
      </c>
      <c r="AB956" s="34">
        <f t="shared" si="589"/>
        <v>0</v>
      </c>
      <c r="AC956" s="34">
        <f t="shared" si="589"/>
        <v>0</v>
      </c>
      <c r="AD956" s="34">
        <f t="shared" si="589"/>
        <v>0</v>
      </c>
      <c r="AE956" s="34">
        <f t="shared" si="589"/>
        <v>0</v>
      </c>
      <c r="AF956" s="34">
        <f t="shared" si="589"/>
        <v>0</v>
      </c>
      <c r="AG956" s="34">
        <f t="shared" si="589"/>
        <v>0</v>
      </c>
      <c r="AH956" s="34">
        <f t="shared" si="589"/>
        <v>0</v>
      </c>
      <c r="AI956" s="34">
        <f t="shared" si="589"/>
        <v>0</v>
      </c>
      <c r="AJ956" s="34">
        <f t="shared" si="589"/>
        <v>0</v>
      </c>
      <c r="AK956" s="34">
        <f t="shared" si="589"/>
        <v>0</v>
      </c>
      <c r="AL956" s="34">
        <f t="shared" si="589"/>
        <v>0</v>
      </c>
      <c r="AM956" s="34">
        <f t="shared" si="589"/>
        <v>0</v>
      </c>
      <c r="AN956" s="34">
        <f t="shared" si="589"/>
        <v>0</v>
      </c>
      <c r="AO956" s="34">
        <f t="shared" si="589"/>
        <v>0</v>
      </c>
      <c r="AP956" s="34">
        <f t="shared" si="589"/>
        <v>0</v>
      </c>
      <c r="AQ956" s="34">
        <f t="shared" si="589"/>
        <v>0</v>
      </c>
      <c r="AR956" s="34">
        <f t="shared" si="589"/>
        <v>0</v>
      </c>
      <c r="AS956" s="34">
        <f t="shared" si="589"/>
        <v>0</v>
      </c>
      <c r="AT956" s="34">
        <f t="shared" si="589"/>
        <v>0</v>
      </c>
      <c r="AU956" s="34">
        <f t="shared" si="589"/>
        <v>0</v>
      </c>
      <c r="AV956" s="34">
        <f t="shared" si="589"/>
        <v>0</v>
      </c>
      <c r="AW956" s="34">
        <f t="shared" si="589"/>
        <v>0</v>
      </c>
      <c r="AX956" s="34">
        <f t="shared" si="589"/>
        <v>0</v>
      </c>
      <c r="AY956" s="34">
        <f t="shared" si="589"/>
        <v>0</v>
      </c>
      <c r="AZ956" s="34">
        <f t="shared" si="589"/>
        <v>0</v>
      </c>
      <c r="BA956" s="34">
        <f t="shared" si="589"/>
        <v>0</v>
      </c>
      <c r="BB956" s="34">
        <f t="shared" si="589"/>
        <v>0</v>
      </c>
      <c r="BC956" s="34">
        <f t="shared" si="589"/>
        <v>0</v>
      </c>
      <c r="BD956" s="34">
        <f t="shared" si="589"/>
        <v>0</v>
      </c>
      <c r="BE956" s="34">
        <f t="shared" si="589"/>
        <v>0</v>
      </c>
      <c r="BF956" s="34">
        <f t="shared" si="589"/>
        <v>0</v>
      </c>
      <c r="BG956" s="36">
        <f>SUM(F956:BF956)</f>
        <v>0</v>
      </c>
      <c r="BH956" s="233" t="str">
        <f>$D958</f>
        <v>Fever</v>
      </c>
      <c r="BI956" s="47" t="str">
        <f t="shared" ref="BI956:BI967" si="590">$E958</f>
        <v>Total</v>
      </c>
      <c r="BJ956" s="57">
        <f>BG955</f>
        <v>0</v>
      </c>
    </row>
    <row r="957" spans="1:62" ht="12.95" customHeight="1" thickBot="1" x14ac:dyDescent="0.25">
      <c r="A957" s="390"/>
      <c r="B957" s="384"/>
      <c r="C957" s="413"/>
      <c r="D957" s="414"/>
      <c r="E957" s="49" t="str">
        <f>Parameters!$B$16</f>
        <v>Male</v>
      </c>
      <c r="F957" s="50">
        <f>F960+F972+F984+F996+F1008+F1020+F1032+F1044+F1056</f>
        <v>0</v>
      </c>
      <c r="G957" s="50">
        <f t="shared" ref="G957:BF957" si="591">G960+G972+G984+G996+G1008+G1020+G1032+G1044+G1056</f>
        <v>0</v>
      </c>
      <c r="H957" s="50">
        <f t="shared" si="591"/>
        <v>0</v>
      </c>
      <c r="I957" s="50">
        <f t="shared" si="591"/>
        <v>0</v>
      </c>
      <c r="J957" s="50">
        <f t="shared" si="591"/>
        <v>0</v>
      </c>
      <c r="K957" s="50">
        <f t="shared" si="591"/>
        <v>0</v>
      </c>
      <c r="L957" s="50">
        <f t="shared" si="591"/>
        <v>0</v>
      </c>
      <c r="M957" s="50">
        <f t="shared" si="591"/>
        <v>0</v>
      </c>
      <c r="N957" s="50">
        <f t="shared" si="591"/>
        <v>0</v>
      </c>
      <c r="O957" s="50">
        <f t="shared" si="591"/>
        <v>0</v>
      </c>
      <c r="P957" s="50">
        <f t="shared" si="591"/>
        <v>0</v>
      </c>
      <c r="Q957" s="50">
        <f t="shared" si="591"/>
        <v>0</v>
      </c>
      <c r="R957" s="50">
        <f t="shared" si="591"/>
        <v>0</v>
      </c>
      <c r="S957" s="50">
        <f t="shared" si="591"/>
        <v>0</v>
      </c>
      <c r="T957" s="50">
        <f t="shared" si="591"/>
        <v>0</v>
      </c>
      <c r="U957" s="50">
        <f t="shared" si="591"/>
        <v>0</v>
      </c>
      <c r="V957" s="50">
        <f t="shared" si="591"/>
        <v>0</v>
      </c>
      <c r="W957" s="50">
        <f t="shared" si="591"/>
        <v>0</v>
      </c>
      <c r="X957" s="50">
        <f t="shared" si="591"/>
        <v>0</v>
      </c>
      <c r="Y957" s="50">
        <f t="shared" si="591"/>
        <v>0</v>
      </c>
      <c r="Z957" s="50">
        <f t="shared" si="591"/>
        <v>0</v>
      </c>
      <c r="AA957" s="50">
        <f t="shared" si="591"/>
        <v>0</v>
      </c>
      <c r="AB957" s="50">
        <f t="shared" si="591"/>
        <v>0</v>
      </c>
      <c r="AC957" s="50">
        <f t="shared" si="591"/>
        <v>0</v>
      </c>
      <c r="AD957" s="50">
        <f t="shared" si="591"/>
        <v>0</v>
      </c>
      <c r="AE957" s="50">
        <f t="shared" si="591"/>
        <v>0</v>
      </c>
      <c r="AF957" s="50">
        <f t="shared" si="591"/>
        <v>0</v>
      </c>
      <c r="AG957" s="50">
        <f t="shared" si="591"/>
        <v>0</v>
      </c>
      <c r="AH957" s="50">
        <f t="shared" si="591"/>
        <v>0</v>
      </c>
      <c r="AI957" s="50">
        <f t="shared" si="591"/>
        <v>0</v>
      </c>
      <c r="AJ957" s="50">
        <f t="shared" si="591"/>
        <v>0</v>
      </c>
      <c r="AK957" s="50">
        <f t="shared" si="591"/>
        <v>0</v>
      </c>
      <c r="AL957" s="50">
        <f t="shared" si="591"/>
        <v>0</v>
      </c>
      <c r="AM957" s="50">
        <f t="shared" si="591"/>
        <v>0</v>
      </c>
      <c r="AN957" s="50">
        <f t="shared" si="591"/>
        <v>0</v>
      </c>
      <c r="AO957" s="50">
        <f t="shared" si="591"/>
        <v>0</v>
      </c>
      <c r="AP957" s="50">
        <f t="shared" si="591"/>
        <v>0</v>
      </c>
      <c r="AQ957" s="50">
        <f t="shared" si="591"/>
        <v>0</v>
      </c>
      <c r="AR957" s="50">
        <f t="shared" si="591"/>
        <v>0</v>
      </c>
      <c r="AS957" s="50">
        <f t="shared" si="591"/>
        <v>0</v>
      </c>
      <c r="AT957" s="50">
        <f t="shared" si="591"/>
        <v>0</v>
      </c>
      <c r="AU957" s="50">
        <f t="shared" si="591"/>
        <v>0</v>
      </c>
      <c r="AV957" s="50">
        <f t="shared" si="591"/>
        <v>0</v>
      </c>
      <c r="AW957" s="50">
        <f t="shared" si="591"/>
        <v>0</v>
      </c>
      <c r="AX957" s="50">
        <f t="shared" si="591"/>
        <v>0</v>
      </c>
      <c r="AY957" s="50">
        <f t="shared" si="591"/>
        <v>0</v>
      </c>
      <c r="AZ957" s="50">
        <f t="shared" si="591"/>
        <v>0</v>
      </c>
      <c r="BA957" s="50">
        <f t="shared" si="591"/>
        <v>0</v>
      </c>
      <c r="BB957" s="50">
        <f t="shared" si="591"/>
        <v>0</v>
      </c>
      <c r="BC957" s="50">
        <f t="shared" si="591"/>
        <v>0</v>
      </c>
      <c r="BD957" s="50">
        <f t="shared" si="591"/>
        <v>0</v>
      </c>
      <c r="BE957" s="50">
        <f t="shared" si="591"/>
        <v>0</v>
      </c>
      <c r="BF957" s="50">
        <f t="shared" si="591"/>
        <v>0</v>
      </c>
      <c r="BG957" s="56">
        <f>SUM(F957:BF957)</f>
        <v>0</v>
      </c>
      <c r="BH957" s="234"/>
      <c r="BI957" s="61" t="str">
        <f t="shared" si="590"/>
        <v>Fem.</v>
      </c>
      <c r="BJ957" s="58">
        <f>BG956</f>
        <v>0</v>
      </c>
    </row>
    <row r="958" spans="1:62" ht="12.95" customHeight="1" x14ac:dyDescent="0.2">
      <c r="A958" s="390"/>
      <c r="B958" s="384"/>
      <c r="C958" s="360" t="str">
        <f>Parameters!$C$3</f>
        <v>&lt; 6 m.</v>
      </c>
      <c r="D958" s="363" t="str">
        <f>Parameters!$B$10</f>
        <v>Fever</v>
      </c>
      <c r="E958" s="64" t="str">
        <f>Parameters!$B$14</f>
        <v>Total</v>
      </c>
      <c r="F958" s="30">
        <f>F959+F960</f>
        <v>0</v>
      </c>
      <c r="G958" s="30">
        <f t="shared" ref="G958:BF958" si="592">G959+G960</f>
        <v>0</v>
      </c>
      <c r="H958" s="30">
        <f t="shared" si="592"/>
        <v>0</v>
      </c>
      <c r="I958" s="30">
        <f t="shared" si="592"/>
        <v>0</v>
      </c>
      <c r="J958" s="30">
        <f t="shared" si="592"/>
        <v>0</v>
      </c>
      <c r="K958" s="30">
        <f t="shared" si="592"/>
        <v>0</v>
      </c>
      <c r="L958" s="30">
        <f t="shared" si="592"/>
        <v>0</v>
      </c>
      <c r="M958" s="30">
        <f t="shared" si="592"/>
        <v>0</v>
      </c>
      <c r="N958" s="30">
        <f t="shared" si="592"/>
        <v>0</v>
      </c>
      <c r="O958" s="30">
        <f t="shared" si="592"/>
        <v>0</v>
      </c>
      <c r="P958" s="30">
        <f t="shared" si="592"/>
        <v>0</v>
      </c>
      <c r="Q958" s="30">
        <f t="shared" si="592"/>
        <v>0</v>
      </c>
      <c r="R958" s="30">
        <f t="shared" si="592"/>
        <v>0</v>
      </c>
      <c r="S958" s="30">
        <f t="shared" si="592"/>
        <v>0</v>
      </c>
      <c r="T958" s="30">
        <f t="shared" si="592"/>
        <v>0</v>
      </c>
      <c r="U958" s="30">
        <f t="shared" si="592"/>
        <v>0</v>
      </c>
      <c r="V958" s="30">
        <f t="shared" si="592"/>
        <v>0</v>
      </c>
      <c r="W958" s="30">
        <f t="shared" si="592"/>
        <v>0</v>
      </c>
      <c r="X958" s="30">
        <f t="shared" si="592"/>
        <v>0</v>
      </c>
      <c r="Y958" s="30">
        <f t="shared" si="592"/>
        <v>0</v>
      </c>
      <c r="Z958" s="30">
        <f t="shared" si="592"/>
        <v>0</v>
      </c>
      <c r="AA958" s="30">
        <f t="shared" si="592"/>
        <v>0</v>
      </c>
      <c r="AB958" s="30">
        <f t="shared" si="592"/>
        <v>0</v>
      </c>
      <c r="AC958" s="30">
        <f t="shared" si="592"/>
        <v>0</v>
      </c>
      <c r="AD958" s="30">
        <f t="shared" si="592"/>
        <v>0</v>
      </c>
      <c r="AE958" s="30">
        <f t="shared" si="592"/>
        <v>0</v>
      </c>
      <c r="AF958" s="30">
        <f t="shared" si="592"/>
        <v>0</v>
      </c>
      <c r="AG958" s="30">
        <f t="shared" si="592"/>
        <v>0</v>
      </c>
      <c r="AH958" s="30">
        <f t="shared" si="592"/>
        <v>0</v>
      </c>
      <c r="AI958" s="30">
        <f t="shared" si="592"/>
        <v>0</v>
      </c>
      <c r="AJ958" s="30">
        <f t="shared" si="592"/>
        <v>0</v>
      </c>
      <c r="AK958" s="30">
        <f t="shared" si="592"/>
        <v>0</v>
      </c>
      <c r="AL958" s="30">
        <f t="shared" si="592"/>
        <v>0</v>
      </c>
      <c r="AM958" s="30">
        <f t="shared" si="592"/>
        <v>0</v>
      </c>
      <c r="AN958" s="30">
        <f t="shared" si="592"/>
        <v>0</v>
      </c>
      <c r="AO958" s="30">
        <f t="shared" si="592"/>
        <v>0</v>
      </c>
      <c r="AP958" s="30">
        <f t="shared" si="592"/>
        <v>0</v>
      </c>
      <c r="AQ958" s="30">
        <f t="shared" si="592"/>
        <v>0</v>
      </c>
      <c r="AR958" s="30">
        <f t="shared" si="592"/>
        <v>0</v>
      </c>
      <c r="AS958" s="30">
        <f t="shared" si="592"/>
        <v>0</v>
      </c>
      <c r="AT958" s="30">
        <f t="shared" si="592"/>
        <v>0</v>
      </c>
      <c r="AU958" s="30">
        <f t="shared" si="592"/>
        <v>0</v>
      </c>
      <c r="AV958" s="30">
        <f t="shared" si="592"/>
        <v>0</v>
      </c>
      <c r="AW958" s="30">
        <f t="shared" si="592"/>
        <v>0</v>
      </c>
      <c r="AX958" s="30">
        <f t="shared" si="592"/>
        <v>0</v>
      </c>
      <c r="AY958" s="30">
        <f t="shared" si="592"/>
        <v>0</v>
      </c>
      <c r="AZ958" s="30">
        <f t="shared" si="592"/>
        <v>0</v>
      </c>
      <c r="BA958" s="30">
        <f t="shared" si="592"/>
        <v>0</v>
      </c>
      <c r="BB958" s="30">
        <f t="shared" si="592"/>
        <v>0</v>
      </c>
      <c r="BC958" s="30">
        <f t="shared" si="592"/>
        <v>0</v>
      </c>
      <c r="BD958" s="30">
        <f t="shared" si="592"/>
        <v>0</v>
      </c>
      <c r="BE958" s="30">
        <f t="shared" si="592"/>
        <v>0</v>
      </c>
      <c r="BF958" s="30">
        <f t="shared" si="592"/>
        <v>0</v>
      </c>
      <c r="BG958" s="31">
        <f>SUM(F958:BF958)</f>
        <v>0</v>
      </c>
      <c r="BH958" s="235"/>
      <c r="BI958" s="61" t="str">
        <f t="shared" si="590"/>
        <v>Male</v>
      </c>
      <c r="BJ958" s="58">
        <f>BG957</f>
        <v>0</v>
      </c>
    </row>
    <row r="959" spans="1:62" ht="12.95" customHeight="1" x14ac:dyDescent="0.2">
      <c r="A959" s="390"/>
      <c r="B959" s="384"/>
      <c r="C959" s="360"/>
      <c r="D959" s="364"/>
      <c r="E959" s="65"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93">SUM(F959:BF959)</f>
        <v>0</v>
      </c>
      <c r="BH959" s="228" t="str">
        <f>$D961</f>
        <v>Hosp.</v>
      </c>
      <c r="BI959" s="66" t="str">
        <f t="shared" si="590"/>
        <v>Total</v>
      </c>
      <c r="BJ959" s="19">
        <f>SUM(BJ960:BJ961)</f>
        <v>0</v>
      </c>
    </row>
    <row r="960" spans="1:62" ht="12.95" customHeight="1" x14ac:dyDescent="0.2">
      <c r="A960" s="390"/>
      <c r="B960" s="384"/>
      <c r="C960" s="360"/>
      <c r="D960" s="365"/>
      <c r="E960" s="65"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93"/>
        <v>0</v>
      </c>
      <c r="BH960" s="229"/>
      <c r="BI960" s="43" t="str">
        <f t="shared" si="590"/>
        <v>Fem.</v>
      </c>
      <c r="BJ960" s="37">
        <f>BG962+BG974+BG986+BG998+BG1010+BG1022+BG1034+BG1046+BG1058</f>
        <v>0</v>
      </c>
    </row>
    <row r="961" spans="1:63" ht="12.95" customHeight="1" x14ac:dyDescent="0.2">
      <c r="A961" s="390"/>
      <c r="B961" s="384"/>
      <c r="C961" s="361"/>
      <c r="D961" s="366" t="str">
        <f>Parameters!$B$11</f>
        <v>Hosp.</v>
      </c>
      <c r="E961" s="66" t="str">
        <f>Parameters!$B$14</f>
        <v>Total</v>
      </c>
      <c r="F961" s="14">
        <f>F962+F963</f>
        <v>0</v>
      </c>
      <c r="G961" s="14">
        <f t="shared" ref="G961:BF961" si="594">G962+G963</f>
        <v>0</v>
      </c>
      <c r="H961" s="14">
        <f t="shared" si="594"/>
        <v>0</v>
      </c>
      <c r="I961" s="14">
        <f t="shared" si="594"/>
        <v>0</v>
      </c>
      <c r="J961" s="14">
        <f t="shared" si="594"/>
        <v>0</v>
      </c>
      <c r="K961" s="14">
        <f t="shared" si="594"/>
        <v>0</v>
      </c>
      <c r="L961" s="14">
        <f t="shared" si="594"/>
        <v>0</v>
      </c>
      <c r="M961" s="14">
        <f t="shared" si="594"/>
        <v>0</v>
      </c>
      <c r="N961" s="14">
        <f t="shared" si="594"/>
        <v>0</v>
      </c>
      <c r="O961" s="14">
        <f t="shared" si="594"/>
        <v>0</v>
      </c>
      <c r="P961" s="14">
        <f t="shared" si="594"/>
        <v>0</v>
      </c>
      <c r="Q961" s="14">
        <f t="shared" si="594"/>
        <v>0</v>
      </c>
      <c r="R961" s="14">
        <f t="shared" si="594"/>
        <v>0</v>
      </c>
      <c r="S961" s="14">
        <f t="shared" si="594"/>
        <v>0</v>
      </c>
      <c r="T961" s="14">
        <f t="shared" si="594"/>
        <v>0</v>
      </c>
      <c r="U961" s="14">
        <f t="shared" si="594"/>
        <v>0</v>
      </c>
      <c r="V961" s="14">
        <f t="shared" si="594"/>
        <v>0</v>
      </c>
      <c r="W961" s="14">
        <f t="shared" si="594"/>
        <v>0</v>
      </c>
      <c r="X961" s="14">
        <f t="shared" si="594"/>
        <v>0</v>
      </c>
      <c r="Y961" s="14">
        <f t="shared" si="594"/>
        <v>0</v>
      </c>
      <c r="Z961" s="14">
        <f t="shared" si="594"/>
        <v>0</v>
      </c>
      <c r="AA961" s="14">
        <f t="shared" si="594"/>
        <v>0</v>
      </c>
      <c r="AB961" s="14">
        <f t="shared" si="594"/>
        <v>0</v>
      </c>
      <c r="AC961" s="14">
        <f t="shared" si="594"/>
        <v>0</v>
      </c>
      <c r="AD961" s="14">
        <f t="shared" si="594"/>
        <v>0</v>
      </c>
      <c r="AE961" s="14">
        <f t="shared" si="594"/>
        <v>0</v>
      </c>
      <c r="AF961" s="14">
        <f t="shared" si="594"/>
        <v>0</v>
      </c>
      <c r="AG961" s="14">
        <f t="shared" si="594"/>
        <v>0</v>
      </c>
      <c r="AH961" s="14">
        <f t="shared" si="594"/>
        <v>0</v>
      </c>
      <c r="AI961" s="14">
        <f t="shared" si="594"/>
        <v>0</v>
      </c>
      <c r="AJ961" s="14">
        <f t="shared" si="594"/>
        <v>0</v>
      </c>
      <c r="AK961" s="14">
        <f t="shared" si="594"/>
        <v>0</v>
      </c>
      <c r="AL961" s="14">
        <f t="shared" si="594"/>
        <v>0</v>
      </c>
      <c r="AM961" s="14">
        <f t="shared" si="594"/>
        <v>0</v>
      </c>
      <c r="AN961" s="14">
        <f t="shared" si="594"/>
        <v>0</v>
      </c>
      <c r="AO961" s="14">
        <f t="shared" si="594"/>
        <v>0</v>
      </c>
      <c r="AP961" s="14">
        <f t="shared" si="594"/>
        <v>0</v>
      </c>
      <c r="AQ961" s="14">
        <f t="shared" si="594"/>
        <v>0</v>
      </c>
      <c r="AR961" s="14">
        <f t="shared" si="594"/>
        <v>0</v>
      </c>
      <c r="AS961" s="14">
        <f t="shared" si="594"/>
        <v>0</v>
      </c>
      <c r="AT961" s="14">
        <f t="shared" si="594"/>
        <v>0</v>
      </c>
      <c r="AU961" s="14">
        <f t="shared" si="594"/>
        <v>0</v>
      </c>
      <c r="AV961" s="14">
        <f t="shared" si="594"/>
        <v>0</v>
      </c>
      <c r="AW961" s="14">
        <f t="shared" si="594"/>
        <v>0</v>
      </c>
      <c r="AX961" s="14">
        <f t="shared" si="594"/>
        <v>0</v>
      </c>
      <c r="AY961" s="14">
        <f t="shared" si="594"/>
        <v>0</v>
      </c>
      <c r="AZ961" s="14">
        <f t="shared" si="594"/>
        <v>0</v>
      </c>
      <c r="BA961" s="14">
        <f t="shared" si="594"/>
        <v>0</v>
      </c>
      <c r="BB961" s="14">
        <f t="shared" si="594"/>
        <v>0</v>
      </c>
      <c r="BC961" s="14">
        <f t="shared" si="594"/>
        <v>0</v>
      </c>
      <c r="BD961" s="14">
        <f t="shared" si="594"/>
        <v>0</v>
      </c>
      <c r="BE961" s="14">
        <f t="shared" si="594"/>
        <v>0</v>
      </c>
      <c r="BF961" s="14">
        <f t="shared" si="594"/>
        <v>0</v>
      </c>
      <c r="BG961" s="29">
        <f t="shared" si="593"/>
        <v>0</v>
      </c>
      <c r="BH961" s="230"/>
      <c r="BI961" s="43" t="str">
        <f t="shared" si="590"/>
        <v>Male</v>
      </c>
      <c r="BJ961" s="37">
        <f>BG963+BG975+BG987+BG999+BG1011+BG1023+BG1035+BG1047+BG1059</f>
        <v>0</v>
      </c>
    </row>
    <row r="962" spans="1:63" ht="12.95" customHeight="1" x14ac:dyDescent="0.2">
      <c r="A962" s="390"/>
      <c r="B962" s="384"/>
      <c r="C962" s="361"/>
      <c r="D962" s="367"/>
      <c r="E962" s="43"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93"/>
        <v>0</v>
      </c>
      <c r="BH962" s="228" t="str">
        <f>$D964</f>
        <v>ICU</v>
      </c>
      <c r="BI962" s="66" t="str">
        <f t="shared" si="590"/>
        <v>Total</v>
      </c>
      <c r="BJ962" s="19">
        <f>SUM(BJ963:BJ964)</f>
        <v>0</v>
      </c>
    </row>
    <row r="963" spans="1:63" ht="12.95" customHeight="1" x14ac:dyDescent="0.2">
      <c r="A963" s="390"/>
      <c r="B963" s="384"/>
      <c r="C963" s="361"/>
      <c r="D963" s="368"/>
      <c r="E963" s="43"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93"/>
        <v>0</v>
      </c>
      <c r="BH963" s="229"/>
      <c r="BI963" s="43" t="str">
        <f t="shared" si="590"/>
        <v>Fem.</v>
      </c>
      <c r="BJ963" s="37">
        <f>BG965+BG977+BG989+BG1001+BG1013+BG1025+BG1037+BG1049+BG1061</f>
        <v>0</v>
      </c>
    </row>
    <row r="964" spans="1:63" ht="12.95" customHeight="1" x14ac:dyDescent="0.2">
      <c r="A964" s="390"/>
      <c r="B964" s="384"/>
      <c r="C964" s="361"/>
      <c r="D964" s="369" t="str">
        <f>Parameters!$B$12</f>
        <v>ICU</v>
      </c>
      <c r="E964" s="66" t="str">
        <f>Parameters!$B$14</f>
        <v>Total</v>
      </c>
      <c r="F964" s="14">
        <f t="shared" ref="F964:BF964" si="595">F965+F966</f>
        <v>0</v>
      </c>
      <c r="G964" s="14">
        <f t="shared" si="595"/>
        <v>0</v>
      </c>
      <c r="H964" s="14">
        <f t="shared" si="595"/>
        <v>0</v>
      </c>
      <c r="I964" s="14">
        <f t="shared" si="595"/>
        <v>0</v>
      </c>
      <c r="J964" s="14">
        <f t="shared" si="595"/>
        <v>0</v>
      </c>
      <c r="K964" s="14">
        <f t="shared" si="595"/>
        <v>0</v>
      </c>
      <c r="L964" s="14">
        <f t="shared" si="595"/>
        <v>0</v>
      </c>
      <c r="M964" s="14">
        <f t="shared" si="595"/>
        <v>0</v>
      </c>
      <c r="N964" s="14">
        <f t="shared" si="595"/>
        <v>0</v>
      </c>
      <c r="O964" s="14">
        <f t="shared" si="595"/>
        <v>0</v>
      </c>
      <c r="P964" s="14">
        <f t="shared" si="595"/>
        <v>0</v>
      </c>
      <c r="Q964" s="14">
        <f t="shared" si="595"/>
        <v>0</v>
      </c>
      <c r="R964" s="14">
        <f t="shared" si="595"/>
        <v>0</v>
      </c>
      <c r="S964" s="14">
        <f t="shared" si="595"/>
        <v>0</v>
      </c>
      <c r="T964" s="14">
        <f t="shared" si="595"/>
        <v>0</v>
      </c>
      <c r="U964" s="14">
        <f t="shared" si="595"/>
        <v>0</v>
      </c>
      <c r="V964" s="14">
        <f t="shared" si="595"/>
        <v>0</v>
      </c>
      <c r="W964" s="14">
        <f t="shared" si="595"/>
        <v>0</v>
      </c>
      <c r="X964" s="14">
        <f t="shared" si="595"/>
        <v>0</v>
      </c>
      <c r="Y964" s="14">
        <f t="shared" si="595"/>
        <v>0</v>
      </c>
      <c r="Z964" s="14">
        <f t="shared" si="595"/>
        <v>0</v>
      </c>
      <c r="AA964" s="14">
        <f t="shared" si="595"/>
        <v>0</v>
      </c>
      <c r="AB964" s="14">
        <f t="shared" si="595"/>
        <v>0</v>
      </c>
      <c r="AC964" s="14">
        <f t="shared" si="595"/>
        <v>0</v>
      </c>
      <c r="AD964" s="14">
        <f t="shared" si="595"/>
        <v>0</v>
      </c>
      <c r="AE964" s="14">
        <f t="shared" si="595"/>
        <v>0</v>
      </c>
      <c r="AF964" s="14">
        <f t="shared" si="595"/>
        <v>0</v>
      </c>
      <c r="AG964" s="14">
        <f t="shared" si="595"/>
        <v>0</v>
      </c>
      <c r="AH964" s="14">
        <f t="shared" si="595"/>
        <v>0</v>
      </c>
      <c r="AI964" s="14">
        <f t="shared" si="595"/>
        <v>0</v>
      </c>
      <c r="AJ964" s="14">
        <f t="shared" si="595"/>
        <v>0</v>
      </c>
      <c r="AK964" s="14">
        <f t="shared" si="595"/>
        <v>0</v>
      </c>
      <c r="AL964" s="14">
        <f t="shared" si="595"/>
        <v>0</v>
      </c>
      <c r="AM964" s="14">
        <f t="shared" si="595"/>
        <v>0</v>
      </c>
      <c r="AN964" s="14">
        <f t="shared" si="595"/>
        <v>0</v>
      </c>
      <c r="AO964" s="14">
        <f t="shared" si="595"/>
        <v>0</v>
      </c>
      <c r="AP964" s="14">
        <f t="shared" si="595"/>
        <v>0</v>
      </c>
      <c r="AQ964" s="14">
        <f t="shared" si="595"/>
        <v>0</v>
      </c>
      <c r="AR964" s="14">
        <f t="shared" si="595"/>
        <v>0</v>
      </c>
      <c r="AS964" s="14">
        <f t="shared" si="595"/>
        <v>0</v>
      </c>
      <c r="AT964" s="14">
        <f t="shared" si="595"/>
        <v>0</v>
      </c>
      <c r="AU964" s="14">
        <f t="shared" si="595"/>
        <v>0</v>
      </c>
      <c r="AV964" s="14">
        <f t="shared" si="595"/>
        <v>0</v>
      </c>
      <c r="AW964" s="14">
        <f t="shared" si="595"/>
        <v>0</v>
      </c>
      <c r="AX964" s="14">
        <f t="shared" si="595"/>
        <v>0</v>
      </c>
      <c r="AY964" s="14">
        <f t="shared" si="595"/>
        <v>0</v>
      </c>
      <c r="AZ964" s="14">
        <f t="shared" si="595"/>
        <v>0</v>
      </c>
      <c r="BA964" s="14">
        <f t="shared" si="595"/>
        <v>0</v>
      </c>
      <c r="BB964" s="14">
        <f t="shared" si="595"/>
        <v>0</v>
      </c>
      <c r="BC964" s="14">
        <f t="shared" si="595"/>
        <v>0</v>
      </c>
      <c r="BD964" s="14">
        <f t="shared" si="595"/>
        <v>0</v>
      </c>
      <c r="BE964" s="14">
        <f t="shared" si="595"/>
        <v>0</v>
      </c>
      <c r="BF964" s="14">
        <f t="shared" si="595"/>
        <v>0</v>
      </c>
      <c r="BG964" s="29">
        <f t="shared" si="593"/>
        <v>0</v>
      </c>
      <c r="BH964" s="230"/>
      <c r="BI964" s="43" t="str">
        <f t="shared" si="590"/>
        <v>Male</v>
      </c>
      <c r="BJ964" s="37">
        <f>BG966+BG978+BG990+BG1002+BG1014+BG1026+BG1038+BG1050+BG1062</f>
        <v>0</v>
      </c>
    </row>
    <row r="965" spans="1:63" ht="12.95" customHeight="1" x14ac:dyDescent="0.2">
      <c r="A965" s="390"/>
      <c r="B965" s="384"/>
      <c r="C965" s="361"/>
      <c r="D965" s="367"/>
      <c r="E965" s="43"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93"/>
        <v>0</v>
      </c>
      <c r="BH965" s="231" t="str">
        <f>$D967</f>
        <v>Death</v>
      </c>
      <c r="BI965" s="66" t="str">
        <f t="shared" si="590"/>
        <v>Total</v>
      </c>
      <c r="BJ965" s="19">
        <f>SUM(BJ966:BJ967)</f>
        <v>0</v>
      </c>
    </row>
    <row r="966" spans="1:63" ht="12.95" customHeight="1" x14ac:dyDescent="0.2">
      <c r="A966" s="390"/>
      <c r="B966" s="384"/>
      <c r="C966" s="361"/>
      <c r="D966" s="368"/>
      <c r="E966" s="43"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93"/>
        <v>0</v>
      </c>
      <c r="BH966" s="229"/>
      <c r="BI966" s="43" t="str">
        <f t="shared" si="590"/>
        <v>Fem.</v>
      </c>
      <c r="BJ966" s="37">
        <f>BG968+BG980+BG992+BG1004+BG1016+BG1028+BG1040+BG1052+BG1064</f>
        <v>0</v>
      </c>
    </row>
    <row r="967" spans="1:63" ht="12.95" customHeight="1" thickBot="1" x14ac:dyDescent="0.25">
      <c r="A967" s="390"/>
      <c r="B967" s="384"/>
      <c r="C967" s="361"/>
      <c r="D967" s="369" t="str">
        <f>Parameters!$B$13</f>
        <v>Death</v>
      </c>
      <c r="E967" s="66" t="str">
        <f>Parameters!$B$14</f>
        <v>Total</v>
      </c>
      <c r="F967" s="14">
        <f t="shared" ref="F967:BF967" si="596">F968+F969</f>
        <v>0</v>
      </c>
      <c r="G967" s="14">
        <f t="shared" si="596"/>
        <v>0</v>
      </c>
      <c r="H967" s="14">
        <f t="shared" si="596"/>
        <v>0</v>
      </c>
      <c r="I967" s="14">
        <f t="shared" si="596"/>
        <v>0</v>
      </c>
      <c r="J967" s="14">
        <f t="shared" si="596"/>
        <v>0</v>
      </c>
      <c r="K967" s="14">
        <f t="shared" si="596"/>
        <v>0</v>
      </c>
      <c r="L967" s="14">
        <f t="shared" si="596"/>
        <v>0</v>
      </c>
      <c r="M967" s="14">
        <f t="shared" si="596"/>
        <v>0</v>
      </c>
      <c r="N967" s="14">
        <f t="shared" si="596"/>
        <v>0</v>
      </c>
      <c r="O967" s="14">
        <f t="shared" si="596"/>
        <v>0</v>
      </c>
      <c r="P967" s="14">
        <f t="shared" si="596"/>
        <v>0</v>
      </c>
      <c r="Q967" s="14">
        <f t="shared" si="596"/>
        <v>0</v>
      </c>
      <c r="R967" s="14">
        <f t="shared" si="596"/>
        <v>0</v>
      </c>
      <c r="S967" s="14">
        <f t="shared" si="596"/>
        <v>0</v>
      </c>
      <c r="T967" s="14">
        <f t="shared" si="596"/>
        <v>0</v>
      </c>
      <c r="U967" s="14">
        <f t="shared" si="596"/>
        <v>0</v>
      </c>
      <c r="V967" s="14">
        <f t="shared" si="596"/>
        <v>0</v>
      </c>
      <c r="W967" s="14">
        <f t="shared" si="596"/>
        <v>0</v>
      </c>
      <c r="X967" s="14">
        <f t="shared" si="596"/>
        <v>0</v>
      </c>
      <c r="Y967" s="14">
        <f t="shared" si="596"/>
        <v>0</v>
      </c>
      <c r="Z967" s="14">
        <f t="shared" si="596"/>
        <v>0</v>
      </c>
      <c r="AA967" s="14">
        <f t="shared" si="596"/>
        <v>0</v>
      </c>
      <c r="AB967" s="14">
        <f t="shared" si="596"/>
        <v>0</v>
      </c>
      <c r="AC967" s="14">
        <f t="shared" si="596"/>
        <v>0</v>
      </c>
      <c r="AD967" s="14">
        <f t="shared" si="596"/>
        <v>0</v>
      </c>
      <c r="AE967" s="14">
        <f t="shared" si="596"/>
        <v>0</v>
      </c>
      <c r="AF967" s="14">
        <f t="shared" si="596"/>
        <v>0</v>
      </c>
      <c r="AG967" s="14">
        <f t="shared" si="596"/>
        <v>0</v>
      </c>
      <c r="AH967" s="14">
        <f t="shared" si="596"/>
        <v>0</v>
      </c>
      <c r="AI967" s="14">
        <f t="shared" si="596"/>
        <v>0</v>
      </c>
      <c r="AJ967" s="14">
        <f t="shared" si="596"/>
        <v>0</v>
      </c>
      <c r="AK967" s="14">
        <f t="shared" si="596"/>
        <v>0</v>
      </c>
      <c r="AL967" s="14">
        <f t="shared" si="596"/>
        <v>0</v>
      </c>
      <c r="AM967" s="14">
        <f t="shared" si="596"/>
        <v>0</v>
      </c>
      <c r="AN967" s="14">
        <f t="shared" si="596"/>
        <v>0</v>
      </c>
      <c r="AO967" s="14">
        <f t="shared" si="596"/>
        <v>0</v>
      </c>
      <c r="AP967" s="14">
        <f t="shared" si="596"/>
        <v>0</v>
      </c>
      <c r="AQ967" s="14">
        <f t="shared" si="596"/>
        <v>0</v>
      </c>
      <c r="AR967" s="14">
        <f t="shared" si="596"/>
        <v>0</v>
      </c>
      <c r="AS967" s="14">
        <f t="shared" si="596"/>
        <v>0</v>
      </c>
      <c r="AT967" s="14">
        <f t="shared" si="596"/>
        <v>0</v>
      </c>
      <c r="AU967" s="14">
        <f t="shared" si="596"/>
        <v>0</v>
      </c>
      <c r="AV967" s="14">
        <f t="shared" si="596"/>
        <v>0</v>
      </c>
      <c r="AW967" s="14">
        <f t="shared" si="596"/>
        <v>0</v>
      </c>
      <c r="AX967" s="14">
        <f t="shared" si="596"/>
        <v>0</v>
      </c>
      <c r="AY967" s="14">
        <f t="shared" si="596"/>
        <v>0</v>
      </c>
      <c r="AZ967" s="14">
        <f t="shared" si="596"/>
        <v>0</v>
      </c>
      <c r="BA967" s="14">
        <f t="shared" si="596"/>
        <v>0</v>
      </c>
      <c r="BB967" s="14">
        <f t="shared" si="596"/>
        <v>0</v>
      </c>
      <c r="BC967" s="14">
        <f t="shared" si="596"/>
        <v>0</v>
      </c>
      <c r="BD967" s="14">
        <f t="shared" si="596"/>
        <v>0</v>
      </c>
      <c r="BE967" s="14">
        <f t="shared" si="596"/>
        <v>0</v>
      </c>
      <c r="BF967" s="14">
        <f t="shared" si="596"/>
        <v>0</v>
      </c>
      <c r="BG967" s="29">
        <f t="shared" si="593"/>
        <v>0</v>
      </c>
      <c r="BH967" s="232"/>
      <c r="BI967" s="44" t="str">
        <f t="shared" si="590"/>
        <v>Male</v>
      </c>
      <c r="BJ967" s="38">
        <f>BG969+BG981+BG993+BG1005+BG1017+BG1029+BG1041+BG1053+BG1065</f>
        <v>0</v>
      </c>
    </row>
    <row r="968" spans="1:63" ht="12.95" customHeight="1" x14ac:dyDescent="0.2">
      <c r="A968" s="390"/>
      <c r="B968" s="384"/>
      <c r="C968" s="361"/>
      <c r="D968" s="367"/>
      <c r="E968" s="43"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93"/>
        <v>0</v>
      </c>
    </row>
    <row r="969" spans="1:63" ht="12.95" customHeight="1" thickBot="1" x14ac:dyDescent="0.25">
      <c r="A969" s="390"/>
      <c r="B969" s="384"/>
      <c r="C969" s="362"/>
      <c r="D969" s="370"/>
      <c r="E969" s="43"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299"/>
      <c r="BJ969" s="299"/>
      <c r="BK969" s="299"/>
    </row>
    <row r="970" spans="1:63" ht="12.95" customHeight="1" x14ac:dyDescent="0.2">
      <c r="A970" s="390"/>
      <c r="B970" s="384"/>
      <c r="C970" s="359" t="str">
        <f>Parameters!$C$4</f>
        <v>6 to 11 m.</v>
      </c>
      <c r="D970" s="363" t="str">
        <f>Parameters!$B$10</f>
        <v>Fever</v>
      </c>
      <c r="E970" s="64" t="str">
        <f>Parameters!$B$14</f>
        <v>Total</v>
      </c>
      <c r="F970" s="30">
        <f>F971+F972</f>
        <v>0</v>
      </c>
      <c r="G970" s="30">
        <f t="shared" ref="G970:BF970" si="597">G971+G972</f>
        <v>0</v>
      </c>
      <c r="H970" s="30">
        <f t="shared" si="597"/>
        <v>0</v>
      </c>
      <c r="I970" s="30">
        <f t="shared" si="597"/>
        <v>0</v>
      </c>
      <c r="J970" s="30">
        <f t="shared" si="597"/>
        <v>0</v>
      </c>
      <c r="K970" s="30">
        <f t="shared" si="597"/>
        <v>0</v>
      </c>
      <c r="L970" s="30">
        <f t="shared" si="597"/>
        <v>0</v>
      </c>
      <c r="M970" s="30">
        <f t="shared" si="597"/>
        <v>0</v>
      </c>
      <c r="N970" s="30">
        <f t="shared" si="597"/>
        <v>0</v>
      </c>
      <c r="O970" s="30">
        <f t="shared" si="597"/>
        <v>0</v>
      </c>
      <c r="P970" s="30">
        <f t="shared" si="597"/>
        <v>0</v>
      </c>
      <c r="Q970" s="30">
        <f t="shared" si="597"/>
        <v>0</v>
      </c>
      <c r="R970" s="30">
        <f t="shared" si="597"/>
        <v>0</v>
      </c>
      <c r="S970" s="30">
        <f t="shared" si="597"/>
        <v>0</v>
      </c>
      <c r="T970" s="30">
        <f t="shared" si="597"/>
        <v>0</v>
      </c>
      <c r="U970" s="30">
        <f t="shared" si="597"/>
        <v>0</v>
      </c>
      <c r="V970" s="30">
        <f t="shared" si="597"/>
        <v>0</v>
      </c>
      <c r="W970" s="30">
        <f t="shared" si="597"/>
        <v>0</v>
      </c>
      <c r="X970" s="30">
        <f t="shared" si="597"/>
        <v>0</v>
      </c>
      <c r="Y970" s="30">
        <f t="shared" si="597"/>
        <v>0</v>
      </c>
      <c r="Z970" s="30">
        <f t="shared" si="597"/>
        <v>0</v>
      </c>
      <c r="AA970" s="30">
        <f t="shared" si="597"/>
        <v>0</v>
      </c>
      <c r="AB970" s="30">
        <f t="shared" si="597"/>
        <v>0</v>
      </c>
      <c r="AC970" s="30">
        <f t="shared" si="597"/>
        <v>0</v>
      </c>
      <c r="AD970" s="30">
        <f t="shared" si="597"/>
        <v>0</v>
      </c>
      <c r="AE970" s="30">
        <f t="shared" si="597"/>
        <v>0</v>
      </c>
      <c r="AF970" s="30">
        <f t="shared" si="597"/>
        <v>0</v>
      </c>
      <c r="AG970" s="30">
        <f t="shared" si="597"/>
        <v>0</v>
      </c>
      <c r="AH970" s="30">
        <f t="shared" si="597"/>
        <v>0</v>
      </c>
      <c r="AI970" s="30">
        <f t="shared" si="597"/>
        <v>0</v>
      </c>
      <c r="AJ970" s="30">
        <f t="shared" si="597"/>
        <v>0</v>
      </c>
      <c r="AK970" s="30">
        <f t="shared" si="597"/>
        <v>0</v>
      </c>
      <c r="AL970" s="30">
        <f t="shared" si="597"/>
        <v>0</v>
      </c>
      <c r="AM970" s="30">
        <f t="shared" si="597"/>
        <v>0</v>
      </c>
      <c r="AN970" s="30">
        <f t="shared" si="597"/>
        <v>0</v>
      </c>
      <c r="AO970" s="30">
        <f t="shared" si="597"/>
        <v>0</v>
      </c>
      <c r="AP970" s="30">
        <f t="shared" si="597"/>
        <v>0</v>
      </c>
      <c r="AQ970" s="30">
        <f t="shared" si="597"/>
        <v>0</v>
      </c>
      <c r="AR970" s="30">
        <f t="shared" si="597"/>
        <v>0</v>
      </c>
      <c r="AS970" s="30">
        <f t="shared" si="597"/>
        <v>0</v>
      </c>
      <c r="AT970" s="30">
        <f t="shared" si="597"/>
        <v>0</v>
      </c>
      <c r="AU970" s="30">
        <f t="shared" si="597"/>
        <v>0</v>
      </c>
      <c r="AV970" s="30">
        <f t="shared" si="597"/>
        <v>0</v>
      </c>
      <c r="AW970" s="30">
        <f t="shared" si="597"/>
        <v>0</v>
      </c>
      <c r="AX970" s="30">
        <f t="shared" si="597"/>
        <v>0</v>
      </c>
      <c r="AY970" s="30">
        <f t="shared" si="597"/>
        <v>0</v>
      </c>
      <c r="AZ970" s="30">
        <f t="shared" si="597"/>
        <v>0</v>
      </c>
      <c r="BA970" s="30">
        <f t="shared" si="597"/>
        <v>0</v>
      </c>
      <c r="BB970" s="30">
        <f t="shared" si="597"/>
        <v>0</v>
      </c>
      <c r="BC970" s="30">
        <f t="shared" si="597"/>
        <v>0</v>
      </c>
      <c r="BD970" s="30">
        <f t="shared" si="597"/>
        <v>0</v>
      </c>
      <c r="BE970" s="30">
        <f t="shared" si="597"/>
        <v>0</v>
      </c>
      <c r="BF970" s="30">
        <f t="shared" si="597"/>
        <v>0</v>
      </c>
      <c r="BG970" s="31">
        <f>SUM(F970:BF970)</f>
        <v>0</v>
      </c>
    </row>
    <row r="971" spans="1:63" ht="12.95" customHeight="1" x14ac:dyDescent="0.2">
      <c r="A971" s="390"/>
      <c r="B971" s="384"/>
      <c r="C971" s="360"/>
      <c r="D971" s="364"/>
      <c r="E971" s="65"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98">SUM(F971:BF971)</f>
        <v>0</v>
      </c>
    </row>
    <row r="972" spans="1:63" ht="12.95" customHeight="1" x14ac:dyDescent="0.2">
      <c r="A972" s="390"/>
      <c r="B972" s="384"/>
      <c r="C972" s="360"/>
      <c r="D972" s="365"/>
      <c r="E972" s="65"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98"/>
        <v>0</v>
      </c>
    </row>
    <row r="973" spans="1:63" ht="12.95" customHeight="1" x14ac:dyDescent="0.2">
      <c r="A973" s="390"/>
      <c r="B973" s="384"/>
      <c r="C973" s="361"/>
      <c r="D973" s="366" t="str">
        <f>Parameters!$B$11</f>
        <v>Hosp.</v>
      </c>
      <c r="E973" s="66" t="str">
        <f>Parameters!$B$14</f>
        <v>Total</v>
      </c>
      <c r="F973" s="14">
        <f t="shared" ref="F973:BF973" si="599">F974+F975</f>
        <v>0</v>
      </c>
      <c r="G973" s="14">
        <f t="shared" si="599"/>
        <v>0</v>
      </c>
      <c r="H973" s="14">
        <f t="shared" si="599"/>
        <v>0</v>
      </c>
      <c r="I973" s="14">
        <f t="shared" si="599"/>
        <v>0</v>
      </c>
      <c r="J973" s="14">
        <f t="shared" si="599"/>
        <v>0</v>
      </c>
      <c r="K973" s="14">
        <f t="shared" si="599"/>
        <v>0</v>
      </c>
      <c r="L973" s="14">
        <f t="shared" si="599"/>
        <v>0</v>
      </c>
      <c r="M973" s="14">
        <f t="shared" si="599"/>
        <v>0</v>
      </c>
      <c r="N973" s="14">
        <f t="shared" si="599"/>
        <v>0</v>
      </c>
      <c r="O973" s="14">
        <f t="shared" si="599"/>
        <v>0</v>
      </c>
      <c r="P973" s="14">
        <f t="shared" si="599"/>
        <v>0</v>
      </c>
      <c r="Q973" s="14">
        <f t="shared" si="599"/>
        <v>0</v>
      </c>
      <c r="R973" s="14">
        <f t="shared" si="599"/>
        <v>0</v>
      </c>
      <c r="S973" s="14">
        <f t="shared" si="599"/>
        <v>0</v>
      </c>
      <c r="T973" s="14">
        <f t="shared" si="599"/>
        <v>0</v>
      </c>
      <c r="U973" s="14">
        <f t="shared" si="599"/>
        <v>0</v>
      </c>
      <c r="V973" s="14">
        <f t="shared" si="599"/>
        <v>0</v>
      </c>
      <c r="W973" s="14">
        <f t="shared" si="599"/>
        <v>0</v>
      </c>
      <c r="X973" s="14">
        <f t="shared" si="599"/>
        <v>0</v>
      </c>
      <c r="Y973" s="14">
        <f t="shared" si="599"/>
        <v>0</v>
      </c>
      <c r="Z973" s="14">
        <f t="shared" si="599"/>
        <v>0</v>
      </c>
      <c r="AA973" s="14">
        <f t="shared" si="599"/>
        <v>0</v>
      </c>
      <c r="AB973" s="14">
        <f t="shared" si="599"/>
        <v>0</v>
      </c>
      <c r="AC973" s="14">
        <f t="shared" si="599"/>
        <v>0</v>
      </c>
      <c r="AD973" s="14">
        <f t="shared" si="599"/>
        <v>0</v>
      </c>
      <c r="AE973" s="14">
        <f t="shared" si="599"/>
        <v>0</v>
      </c>
      <c r="AF973" s="14">
        <f t="shared" si="599"/>
        <v>0</v>
      </c>
      <c r="AG973" s="14">
        <f t="shared" si="599"/>
        <v>0</v>
      </c>
      <c r="AH973" s="14">
        <f t="shared" si="599"/>
        <v>0</v>
      </c>
      <c r="AI973" s="14">
        <f t="shared" si="599"/>
        <v>0</v>
      </c>
      <c r="AJ973" s="14">
        <f t="shared" si="599"/>
        <v>0</v>
      </c>
      <c r="AK973" s="14">
        <f t="shared" si="599"/>
        <v>0</v>
      </c>
      <c r="AL973" s="14">
        <f t="shared" si="599"/>
        <v>0</v>
      </c>
      <c r="AM973" s="14">
        <f t="shared" si="599"/>
        <v>0</v>
      </c>
      <c r="AN973" s="14">
        <f t="shared" si="599"/>
        <v>0</v>
      </c>
      <c r="AO973" s="14">
        <f t="shared" si="599"/>
        <v>0</v>
      </c>
      <c r="AP973" s="14">
        <f t="shared" si="599"/>
        <v>0</v>
      </c>
      <c r="AQ973" s="14">
        <f t="shared" si="599"/>
        <v>0</v>
      </c>
      <c r="AR973" s="14">
        <f t="shared" si="599"/>
        <v>0</v>
      </c>
      <c r="AS973" s="14">
        <f t="shared" si="599"/>
        <v>0</v>
      </c>
      <c r="AT973" s="14">
        <f t="shared" si="599"/>
        <v>0</v>
      </c>
      <c r="AU973" s="14">
        <f t="shared" si="599"/>
        <v>0</v>
      </c>
      <c r="AV973" s="14">
        <f t="shared" si="599"/>
        <v>0</v>
      </c>
      <c r="AW973" s="14">
        <f t="shared" si="599"/>
        <v>0</v>
      </c>
      <c r="AX973" s="14">
        <f t="shared" si="599"/>
        <v>0</v>
      </c>
      <c r="AY973" s="14">
        <f t="shared" si="599"/>
        <v>0</v>
      </c>
      <c r="AZ973" s="14">
        <f t="shared" si="599"/>
        <v>0</v>
      </c>
      <c r="BA973" s="14">
        <f t="shared" si="599"/>
        <v>0</v>
      </c>
      <c r="BB973" s="14">
        <f t="shared" si="599"/>
        <v>0</v>
      </c>
      <c r="BC973" s="14">
        <f t="shared" si="599"/>
        <v>0</v>
      </c>
      <c r="BD973" s="14">
        <f t="shared" si="599"/>
        <v>0</v>
      </c>
      <c r="BE973" s="14">
        <f t="shared" si="599"/>
        <v>0</v>
      </c>
      <c r="BF973" s="14">
        <f t="shared" si="599"/>
        <v>0</v>
      </c>
      <c r="BG973" s="29">
        <f t="shared" si="598"/>
        <v>0</v>
      </c>
    </row>
    <row r="974" spans="1:63" ht="12.95" customHeight="1" x14ac:dyDescent="0.2">
      <c r="A974" s="390"/>
      <c r="B974" s="384"/>
      <c r="C974" s="361"/>
      <c r="D974" s="367"/>
      <c r="E974" s="43"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98"/>
        <v>0</v>
      </c>
    </row>
    <row r="975" spans="1:63" ht="12.95" customHeight="1" x14ac:dyDescent="0.2">
      <c r="A975" s="390"/>
      <c r="B975" s="384"/>
      <c r="C975" s="361"/>
      <c r="D975" s="368"/>
      <c r="E975" s="43"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98"/>
        <v>0</v>
      </c>
    </row>
    <row r="976" spans="1:63" ht="12.95" customHeight="1" x14ac:dyDescent="0.2">
      <c r="A976" s="390"/>
      <c r="B976" s="384"/>
      <c r="C976" s="361"/>
      <c r="D976" s="369" t="str">
        <f>Parameters!$B$12</f>
        <v>ICU</v>
      </c>
      <c r="E976" s="66" t="str">
        <f>Parameters!$B$14</f>
        <v>Total</v>
      </c>
      <c r="F976" s="14">
        <f t="shared" ref="F976:BF976" si="600">F977+F978</f>
        <v>0</v>
      </c>
      <c r="G976" s="14">
        <f t="shared" si="600"/>
        <v>0</v>
      </c>
      <c r="H976" s="14">
        <f t="shared" si="600"/>
        <v>0</v>
      </c>
      <c r="I976" s="14">
        <f t="shared" si="600"/>
        <v>0</v>
      </c>
      <c r="J976" s="14">
        <f t="shared" si="600"/>
        <v>0</v>
      </c>
      <c r="K976" s="14">
        <f t="shared" si="600"/>
        <v>0</v>
      </c>
      <c r="L976" s="14">
        <f t="shared" si="600"/>
        <v>0</v>
      </c>
      <c r="M976" s="14">
        <f t="shared" si="600"/>
        <v>0</v>
      </c>
      <c r="N976" s="14">
        <f t="shared" si="600"/>
        <v>0</v>
      </c>
      <c r="O976" s="14">
        <f t="shared" si="600"/>
        <v>0</v>
      </c>
      <c r="P976" s="14">
        <f t="shared" si="600"/>
        <v>0</v>
      </c>
      <c r="Q976" s="14">
        <f t="shared" si="600"/>
        <v>0</v>
      </c>
      <c r="R976" s="14">
        <f t="shared" si="600"/>
        <v>0</v>
      </c>
      <c r="S976" s="14">
        <f t="shared" si="600"/>
        <v>0</v>
      </c>
      <c r="T976" s="14">
        <f t="shared" si="600"/>
        <v>0</v>
      </c>
      <c r="U976" s="14">
        <f t="shared" si="600"/>
        <v>0</v>
      </c>
      <c r="V976" s="14">
        <f t="shared" si="600"/>
        <v>0</v>
      </c>
      <c r="W976" s="14">
        <f t="shared" si="600"/>
        <v>0</v>
      </c>
      <c r="X976" s="14">
        <f t="shared" si="600"/>
        <v>0</v>
      </c>
      <c r="Y976" s="14">
        <f t="shared" si="600"/>
        <v>0</v>
      </c>
      <c r="Z976" s="14">
        <f t="shared" si="600"/>
        <v>0</v>
      </c>
      <c r="AA976" s="14">
        <f t="shared" si="600"/>
        <v>0</v>
      </c>
      <c r="AB976" s="14">
        <f t="shared" si="600"/>
        <v>0</v>
      </c>
      <c r="AC976" s="14">
        <f t="shared" si="600"/>
        <v>0</v>
      </c>
      <c r="AD976" s="14">
        <f t="shared" si="600"/>
        <v>0</v>
      </c>
      <c r="AE976" s="14">
        <f t="shared" si="600"/>
        <v>0</v>
      </c>
      <c r="AF976" s="14">
        <f t="shared" si="600"/>
        <v>0</v>
      </c>
      <c r="AG976" s="14">
        <f t="shared" si="600"/>
        <v>0</v>
      </c>
      <c r="AH976" s="14">
        <f t="shared" si="600"/>
        <v>0</v>
      </c>
      <c r="AI976" s="14">
        <f t="shared" si="600"/>
        <v>0</v>
      </c>
      <c r="AJ976" s="14">
        <f t="shared" si="600"/>
        <v>0</v>
      </c>
      <c r="AK976" s="14">
        <f t="shared" si="600"/>
        <v>0</v>
      </c>
      <c r="AL976" s="14">
        <f t="shared" si="600"/>
        <v>0</v>
      </c>
      <c r="AM976" s="14">
        <f t="shared" si="600"/>
        <v>0</v>
      </c>
      <c r="AN976" s="14">
        <f t="shared" si="600"/>
        <v>0</v>
      </c>
      <c r="AO976" s="14">
        <f t="shared" si="600"/>
        <v>0</v>
      </c>
      <c r="AP976" s="14">
        <f t="shared" si="600"/>
        <v>0</v>
      </c>
      <c r="AQ976" s="14">
        <f t="shared" si="600"/>
        <v>0</v>
      </c>
      <c r="AR976" s="14">
        <f t="shared" si="600"/>
        <v>0</v>
      </c>
      <c r="AS976" s="14">
        <f t="shared" si="600"/>
        <v>0</v>
      </c>
      <c r="AT976" s="14">
        <f t="shared" si="600"/>
        <v>0</v>
      </c>
      <c r="AU976" s="14">
        <f t="shared" si="600"/>
        <v>0</v>
      </c>
      <c r="AV976" s="14">
        <f t="shared" si="600"/>
        <v>0</v>
      </c>
      <c r="AW976" s="14">
        <f t="shared" si="600"/>
        <v>0</v>
      </c>
      <c r="AX976" s="14">
        <f t="shared" si="600"/>
        <v>0</v>
      </c>
      <c r="AY976" s="14">
        <f t="shared" si="600"/>
        <v>0</v>
      </c>
      <c r="AZ976" s="14">
        <f t="shared" si="600"/>
        <v>0</v>
      </c>
      <c r="BA976" s="14">
        <f t="shared" si="600"/>
        <v>0</v>
      </c>
      <c r="BB976" s="14">
        <f t="shared" si="600"/>
        <v>0</v>
      </c>
      <c r="BC976" s="14">
        <f t="shared" si="600"/>
        <v>0</v>
      </c>
      <c r="BD976" s="14">
        <f t="shared" si="600"/>
        <v>0</v>
      </c>
      <c r="BE976" s="14">
        <f t="shared" si="600"/>
        <v>0</v>
      </c>
      <c r="BF976" s="14">
        <f t="shared" si="600"/>
        <v>0</v>
      </c>
      <c r="BG976" s="29">
        <f t="shared" si="598"/>
        <v>0</v>
      </c>
    </row>
    <row r="977" spans="1:62" ht="12.95" customHeight="1" x14ac:dyDescent="0.2">
      <c r="A977" s="390"/>
      <c r="B977" s="384"/>
      <c r="C977" s="361"/>
      <c r="D977" s="367"/>
      <c r="E977" s="43"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98"/>
        <v>0</v>
      </c>
    </row>
    <row r="978" spans="1:62" ht="12.95" customHeight="1" x14ac:dyDescent="0.2">
      <c r="A978" s="390"/>
      <c r="B978" s="384"/>
      <c r="C978" s="361"/>
      <c r="D978" s="368"/>
      <c r="E978" s="43"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98"/>
        <v>0</v>
      </c>
    </row>
    <row r="979" spans="1:62" ht="12.95" customHeight="1" x14ac:dyDescent="0.2">
      <c r="A979" s="390"/>
      <c r="B979" s="384"/>
      <c r="C979" s="361"/>
      <c r="D979" s="369" t="str">
        <f>Parameters!$B$13</f>
        <v>Death</v>
      </c>
      <c r="E979" s="66" t="str">
        <f>Parameters!$B$14</f>
        <v>Total</v>
      </c>
      <c r="F979" s="14">
        <f t="shared" ref="F979:BF979" si="601">F980+F981</f>
        <v>0</v>
      </c>
      <c r="G979" s="14">
        <f t="shared" si="601"/>
        <v>0</v>
      </c>
      <c r="H979" s="14">
        <f t="shared" si="601"/>
        <v>0</v>
      </c>
      <c r="I979" s="14">
        <f t="shared" si="601"/>
        <v>0</v>
      </c>
      <c r="J979" s="14">
        <f t="shared" si="601"/>
        <v>0</v>
      </c>
      <c r="K979" s="14">
        <f t="shared" si="601"/>
        <v>0</v>
      </c>
      <c r="L979" s="14">
        <f t="shared" si="601"/>
        <v>0</v>
      </c>
      <c r="M979" s="14">
        <f t="shared" si="601"/>
        <v>0</v>
      </c>
      <c r="N979" s="14">
        <f t="shared" si="601"/>
        <v>0</v>
      </c>
      <c r="O979" s="14">
        <f t="shared" si="601"/>
        <v>0</v>
      </c>
      <c r="P979" s="14">
        <f t="shared" si="601"/>
        <v>0</v>
      </c>
      <c r="Q979" s="14">
        <f t="shared" si="601"/>
        <v>0</v>
      </c>
      <c r="R979" s="14">
        <f t="shared" si="601"/>
        <v>0</v>
      </c>
      <c r="S979" s="14">
        <f t="shared" si="601"/>
        <v>0</v>
      </c>
      <c r="T979" s="14">
        <f t="shared" si="601"/>
        <v>0</v>
      </c>
      <c r="U979" s="14">
        <f t="shared" si="601"/>
        <v>0</v>
      </c>
      <c r="V979" s="14">
        <f t="shared" si="601"/>
        <v>0</v>
      </c>
      <c r="W979" s="14">
        <f t="shared" si="601"/>
        <v>0</v>
      </c>
      <c r="X979" s="14">
        <f t="shared" si="601"/>
        <v>0</v>
      </c>
      <c r="Y979" s="14">
        <f t="shared" si="601"/>
        <v>0</v>
      </c>
      <c r="Z979" s="14">
        <f t="shared" si="601"/>
        <v>0</v>
      </c>
      <c r="AA979" s="14">
        <f t="shared" si="601"/>
        <v>0</v>
      </c>
      <c r="AB979" s="14">
        <f t="shared" si="601"/>
        <v>0</v>
      </c>
      <c r="AC979" s="14">
        <f t="shared" si="601"/>
        <v>0</v>
      </c>
      <c r="AD979" s="14">
        <f t="shared" si="601"/>
        <v>0</v>
      </c>
      <c r="AE979" s="14">
        <f t="shared" si="601"/>
        <v>0</v>
      </c>
      <c r="AF979" s="14">
        <f t="shared" si="601"/>
        <v>0</v>
      </c>
      <c r="AG979" s="14">
        <f t="shared" si="601"/>
        <v>0</v>
      </c>
      <c r="AH979" s="14">
        <f t="shared" si="601"/>
        <v>0</v>
      </c>
      <c r="AI979" s="14">
        <f t="shared" si="601"/>
        <v>0</v>
      </c>
      <c r="AJ979" s="14">
        <f t="shared" si="601"/>
        <v>0</v>
      </c>
      <c r="AK979" s="14">
        <f t="shared" si="601"/>
        <v>0</v>
      </c>
      <c r="AL979" s="14">
        <f t="shared" si="601"/>
        <v>0</v>
      </c>
      <c r="AM979" s="14">
        <f t="shared" si="601"/>
        <v>0</v>
      </c>
      <c r="AN979" s="14">
        <f t="shared" si="601"/>
        <v>0</v>
      </c>
      <c r="AO979" s="14">
        <f t="shared" si="601"/>
        <v>0</v>
      </c>
      <c r="AP979" s="14">
        <f t="shared" si="601"/>
        <v>0</v>
      </c>
      <c r="AQ979" s="14">
        <f t="shared" si="601"/>
        <v>0</v>
      </c>
      <c r="AR979" s="14">
        <f t="shared" si="601"/>
        <v>0</v>
      </c>
      <c r="AS979" s="14">
        <f t="shared" si="601"/>
        <v>0</v>
      </c>
      <c r="AT979" s="14">
        <f t="shared" si="601"/>
        <v>0</v>
      </c>
      <c r="AU979" s="14">
        <f t="shared" si="601"/>
        <v>0</v>
      </c>
      <c r="AV979" s="14">
        <f t="shared" si="601"/>
        <v>0</v>
      </c>
      <c r="AW979" s="14">
        <f t="shared" si="601"/>
        <v>0</v>
      </c>
      <c r="AX979" s="14">
        <f t="shared" si="601"/>
        <v>0</v>
      </c>
      <c r="AY979" s="14">
        <f t="shared" si="601"/>
        <v>0</v>
      </c>
      <c r="AZ979" s="14">
        <f t="shared" si="601"/>
        <v>0</v>
      </c>
      <c r="BA979" s="14">
        <f t="shared" si="601"/>
        <v>0</v>
      </c>
      <c r="BB979" s="14">
        <f t="shared" si="601"/>
        <v>0</v>
      </c>
      <c r="BC979" s="14">
        <f t="shared" si="601"/>
        <v>0</v>
      </c>
      <c r="BD979" s="14">
        <f t="shared" si="601"/>
        <v>0</v>
      </c>
      <c r="BE979" s="14">
        <f t="shared" si="601"/>
        <v>0</v>
      </c>
      <c r="BF979" s="14">
        <f t="shared" si="601"/>
        <v>0</v>
      </c>
      <c r="BG979" s="29">
        <f t="shared" si="598"/>
        <v>0</v>
      </c>
    </row>
    <row r="980" spans="1:62" ht="12.95" customHeight="1" x14ac:dyDescent="0.2">
      <c r="A980" s="390"/>
      <c r="B980" s="384"/>
      <c r="C980" s="361"/>
      <c r="D980" s="367"/>
      <c r="E980" s="43"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98"/>
        <v>0</v>
      </c>
    </row>
    <row r="981" spans="1:62" ht="12.95" customHeight="1" thickBot="1" x14ac:dyDescent="0.25">
      <c r="A981" s="390"/>
      <c r="B981" s="384"/>
      <c r="C981" s="362"/>
      <c r="D981" s="370"/>
      <c r="E981" s="43"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390"/>
      <c r="B982" s="384"/>
      <c r="C982" s="359" t="str">
        <f>Parameters!$C$5</f>
        <v>12 to 23 m.</v>
      </c>
      <c r="D982" s="363" t="str">
        <f>Parameters!$B$10</f>
        <v>Fever</v>
      </c>
      <c r="E982" s="64" t="str">
        <f>Parameters!$B$14</f>
        <v>Total</v>
      </c>
      <c r="F982" s="30">
        <f>F983+F984</f>
        <v>0</v>
      </c>
      <c r="G982" s="30">
        <f t="shared" ref="G982:BF982" si="602">G983+G984</f>
        <v>0</v>
      </c>
      <c r="H982" s="30">
        <f t="shared" si="602"/>
        <v>0</v>
      </c>
      <c r="I982" s="30">
        <f t="shared" si="602"/>
        <v>0</v>
      </c>
      <c r="J982" s="30">
        <f t="shared" si="602"/>
        <v>0</v>
      </c>
      <c r="K982" s="30">
        <f t="shared" si="602"/>
        <v>0</v>
      </c>
      <c r="L982" s="30">
        <f t="shared" si="602"/>
        <v>0</v>
      </c>
      <c r="M982" s="30">
        <f t="shared" si="602"/>
        <v>0</v>
      </c>
      <c r="N982" s="30">
        <f t="shared" si="602"/>
        <v>0</v>
      </c>
      <c r="O982" s="30">
        <f t="shared" si="602"/>
        <v>0</v>
      </c>
      <c r="P982" s="30">
        <f t="shared" si="602"/>
        <v>0</v>
      </c>
      <c r="Q982" s="30">
        <f t="shared" si="602"/>
        <v>0</v>
      </c>
      <c r="R982" s="30">
        <f t="shared" si="602"/>
        <v>0</v>
      </c>
      <c r="S982" s="30">
        <f t="shared" si="602"/>
        <v>0</v>
      </c>
      <c r="T982" s="30">
        <f t="shared" si="602"/>
        <v>0</v>
      </c>
      <c r="U982" s="30">
        <f t="shared" si="602"/>
        <v>0</v>
      </c>
      <c r="V982" s="30">
        <f t="shared" si="602"/>
        <v>0</v>
      </c>
      <c r="W982" s="30">
        <f t="shared" si="602"/>
        <v>0</v>
      </c>
      <c r="X982" s="30">
        <f t="shared" si="602"/>
        <v>0</v>
      </c>
      <c r="Y982" s="30">
        <f t="shared" si="602"/>
        <v>0</v>
      </c>
      <c r="Z982" s="30">
        <f t="shared" si="602"/>
        <v>0</v>
      </c>
      <c r="AA982" s="30">
        <f t="shared" si="602"/>
        <v>0</v>
      </c>
      <c r="AB982" s="30">
        <f t="shared" si="602"/>
        <v>0</v>
      </c>
      <c r="AC982" s="30">
        <f t="shared" si="602"/>
        <v>0</v>
      </c>
      <c r="AD982" s="30">
        <f t="shared" si="602"/>
        <v>0</v>
      </c>
      <c r="AE982" s="30">
        <f t="shared" si="602"/>
        <v>0</v>
      </c>
      <c r="AF982" s="30">
        <f t="shared" si="602"/>
        <v>0</v>
      </c>
      <c r="AG982" s="30">
        <f t="shared" si="602"/>
        <v>0</v>
      </c>
      <c r="AH982" s="30">
        <f t="shared" si="602"/>
        <v>0</v>
      </c>
      <c r="AI982" s="30">
        <f t="shared" si="602"/>
        <v>0</v>
      </c>
      <c r="AJ982" s="30">
        <f t="shared" si="602"/>
        <v>0</v>
      </c>
      <c r="AK982" s="30">
        <f t="shared" si="602"/>
        <v>0</v>
      </c>
      <c r="AL982" s="30">
        <f t="shared" si="602"/>
        <v>0</v>
      </c>
      <c r="AM982" s="30">
        <f t="shared" si="602"/>
        <v>0</v>
      </c>
      <c r="AN982" s="30">
        <f t="shared" si="602"/>
        <v>0</v>
      </c>
      <c r="AO982" s="30">
        <f t="shared" si="602"/>
        <v>0</v>
      </c>
      <c r="AP982" s="30">
        <f t="shared" si="602"/>
        <v>0</v>
      </c>
      <c r="AQ982" s="30">
        <f t="shared" si="602"/>
        <v>0</v>
      </c>
      <c r="AR982" s="30">
        <f t="shared" si="602"/>
        <v>0</v>
      </c>
      <c r="AS982" s="30">
        <f t="shared" si="602"/>
        <v>0</v>
      </c>
      <c r="AT982" s="30">
        <f t="shared" si="602"/>
        <v>0</v>
      </c>
      <c r="AU982" s="30">
        <f t="shared" si="602"/>
        <v>0</v>
      </c>
      <c r="AV982" s="30">
        <f t="shared" si="602"/>
        <v>0</v>
      </c>
      <c r="AW982" s="30">
        <f t="shared" si="602"/>
        <v>0</v>
      </c>
      <c r="AX982" s="30">
        <f t="shared" si="602"/>
        <v>0</v>
      </c>
      <c r="AY982" s="30">
        <f t="shared" si="602"/>
        <v>0</v>
      </c>
      <c r="AZ982" s="30">
        <f t="shared" si="602"/>
        <v>0</v>
      </c>
      <c r="BA982" s="30">
        <f t="shared" si="602"/>
        <v>0</v>
      </c>
      <c r="BB982" s="30">
        <f t="shared" si="602"/>
        <v>0</v>
      </c>
      <c r="BC982" s="30">
        <f t="shared" si="602"/>
        <v>0</v>
      </c>
      <c r="BD982" s="30">
        <f t="shared" si="602"/>
        <v>0</v>
      </c>
      <c r="BE982" s="30">
        <f t="shared" si="602"/>
        <v>0</v>
      </c>
      <c r="BF982" s="30">
        <f t="shared" si="602"/>
        <v>0</v>
      </c>
      <c r="BG982" s="31">
        <f>SUM(F982:BF982)</f>
        <v>0</v>
      </c>
    </row>
    <row r="983" spans="1:62" ht="12.95" customHeight="1" x14ac:dyDescent="0.2">
      <c r="A983" s="390"/>
      <c r="B983" s="384"/>
      <c r="C983" s="360"/>
      <c r="D983" s="364"/>
      <c r="E983" s="65"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603">SUM(F983:BF983)</f>
        <v>0</v>
      </c>
    </row>
    <row r="984" spans="1:62" ht="12.95" customHeight="1" x14ac:dyDescent="0.2">
      <c r="A984" s="390"/>
      <c r="B984" s="384"/>
      <c r="C984" s="360"/>
      <c r="D984" s="365"/>
      <c r="E984" s="65"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603"/>
        <v>0</v>
      </c>
    </row>
    <row r="985" spans="1:62" ht="12.95" customHeight="1" x14ac:dyDescent="0.2">
      <c r="A985" s="390"/>
      <c r="B985" s="384"/>
      <c r="C985" s="361"/>
      <c r="D985" s="366" t="str">
        <f>Parameters!$B$11</f>
        <v>Hosp.</v>
      </c>
      <c r="E985" s="66" t="str">
        <f>Parameters!$B$14</f>
        <v>Total</v>
      </c>
      <c r="F985" s="14">
        <f t="shared" ref="F985:BF985" si="604">F986+F987</f>
        <v>0</v>
      </c>
      <c r="G985" s="14">
        <f t="shared" si="604"/>
        <v>0</v>
      </c>
      <c r="H985" s="14">
        <f t="shared" si="604"/>
        <v>0</v>
      </c>
      <c r="I985" s="14">
        <f t="shared" si="604"/>
        <v>0</v>
      </c>
      <c r="J985" s="14">
        <f t="shared" si="604"/>
        <v>0</v>
      </c>
      <c r="K985" s="14">
        <f t="shared" si="604"/>
        <v>0</v>
      </c>
      <c r="L985" s="14">
        <f t="shared" si="604"/>
        <v>0</v>
      </c>
      <c r="M985" s="14">
        <f t="shared" si="604"/>
        <v>0</v>
      </c>
      <c r="N985" s="14">
        <f t="shared" si="604"/>
        <v>0</v>
      </c>
      <c r="O985" s="14">
        <f t="shared" si="604"/>
        <v>0</v>
      </c>
      <c r="P985" s="14">
        <f t="shared" si="604"/>
        <v>0</v>
      </c>
      <c r="Q985" s="14">
        <f t="shared" si="604"/>
        <v>0</v>
      </c>
      <c r="R985" s="14">
        <f t="shared" si="604"/>
        <v>0</v>
      </c>
      <c r="S985" s="14">
        <f t="shared" si="604"/>
        <v>0</v>
      </c>
      <c r="T985" s="14">
        <f t="shared" si="604"/>
        <v>0</v>
      </c>
      <c r="U985" s="14">
        <f t="shared" si="604"/>
        <v>0</v>
      </c>
      <c r="V985" s="14">
        <f t="shared" si="604"/>
        <v>0</v>
      </c>
      <c r="W985" s="14">
        <f t="shared" si="604"/>
        <v>0</v>
      </c>
      <c r="X985" s="14">
        <f t="shared" si="604"/>
        <v>0</v>
      </c>
      <c r="Y985" s="14">
        <f t="shared" si="604"/>
        <v>0</v>
      </c>
      <c r="Z985" s="14">
        <f t="shared" si="604"/>
        <v>0</v>
      </c>
      <c r="AA985" s="14">
        <f t="shared" si="604"/>
        <v>0</v>
      </c>
      <c r="AB985" s="14">
        <f t="shared" si="604"/>
        <v>0</v>
      </c>
      <c r="AC985" s="14">
        <f t="shared" si="604"/>
        <v>0</v>
      </c>
      <c r="AD985" s="14">
        <f t="shared" si="604"/>
        <v>0</v>
      </c>
      <c r="AE985" s="14">
        <f t="shared" si="604"/>
        <v>0</v>
      </c>
      <c r="AF985" s="14">
        <f t="shared" si="604"/>
        <v>0</v>
      </c>
      <c r="AG985" s="14">
        <f t="shared" si="604"/>
        <v>0</v>
      </c>
      <c r="AH985" s="14">
        <f t="shared" si="604"/>
        <v>0</v>
      </c>
      <c r="AI985" s="14">
        <f t="shared" si="604"/>
        <v>0</v>
      </c>
      <c r="AJ985" s="14">
        <f t="shared" si="604"/>
        <v>0</v>
      </c>
      <c r="AK985" s="14">
        <f t="shared" si="604"/>
        <v>0</v>
      </c>
      <c r="AL985" s="14">
        <f t="shared" si="604"/>
        <v>0</v>
      </c>
      <c r="AM985" s="14">
        <f t="shared" si="604"/>
        <v>0</v>
      </c>
      <c r="AN985" s="14">
        <f t="shared" si="604"/>
        <v>0</v>
      </c>
      <c r="AO985" s="14">
        <f t="shared" si="604"/>
        <v>0</v>
      </c>
      <c r="AP985" s="14">
        <f t="shared" si="604"/>
        <v>0</v>
      </c>
      <c r="AQ985" s="14">
        <f t="shared" si="604"/>
        <v>0</v>
      </c>
      <c r="AR985" s="14">
        <f t="shared" si="604"/>
        <v>0</v>
      </c>
      <c r="AS985" s="14">
        <f t="shared" si="604"/>
        <v>0</v>
      </c>
      <c r="AT985" s="14">
        <f t="shared" si="604"/>
        <v>0</v>
      </c>
      <c r="AU985" s="14">
        <f t="shared" si="604"/>
        <v>0</v>
      </c>
      <c r="AV985" s="14">
        <f t="shared" si="604"/>
        <v>0</v>
      </c>
      <c r="AW985" s="14">
        <f t="shared" si="604"/>
        <v>0</v>
      </c>
      <c r="AX985" s="14">
        <f t="shared" si="604"/>
        <v>0</v>
      </c>
      <c r="AY985" s="14">
        <f t="shared" si="604"/>
        <v>0</v>
      </c>
      <c r="AZ985" s="14">
        <f t="shared" si="604"/>
        <v>0</v>
      </c>
      <c r="BA985" s="14">
        <f t="shared" si="604"/>
        <v>0</v>
      </c>
      <c r="BB985" s="14">
        <f t="shared" si="604"/>
        <v>0</v>
      </c>
      <c r="BC985" s="14">
        <f t="shared" si="604"/>
        <v>0</v>
      </c>
      <c r="BD985" s="14">
        <f t="shared" si="604"/>
        <v>0</v>
      </c>
      <c r="BE985" s="14">
        <f t="shared" si="604"/>
        <v>0</v>
      </c>
      <c r="BF985" s="14">
        <f t="shared" si="604"/>
        <v>0</v>
      </c>
      <c r="BG985" s="29">
        <f t="shared" si="603"/>
        <v>0</v>
      </c>
    </row>
    <row r="986" spans="1:62" ht="12.95" customHeight="1" x14ac:dyDescent="0.2">
      <c r="A986" s="390"/>
      <c r="B986" s="384"/>
      <c r="C986" s="361"/>
      <c r="D986" s="367"/>
      <c r="E986" s="43"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603"/>
        <v>0</v>
      </c>
    </row>
    <row r="987" spans="1:62" ht="12.95" customHeight="1" x14ac:dyDescent="0.2">
      <c r="A987" s="390"/>
      <c r="B987" s="384"/>
      <c r="C987" s="361"/>
      <c r="D987" s="368"/>
      <c r="E987" s="43"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603"/>
        <v>0</v>
      </c>
    </row>
    <row r="988" spans="1:62" ht="12.95" customHeight="1" x14ac:dyDescent="0.2">
      <c r="A988" s="390"/>
      <c r="B988" s="384"/>
      <c r="C988" s="361"/>
      <c r="D988" s="369" t="str">
        <f>Parameters!$B$12</f>
        <v>ICU</v>
      </c>
      <c r="E988" s="66" t="str">
        <f>Parameters!$B$14</f>
        <v>Total</v>
      </c>
      <c r="F988" s="14">
        <f t="shared" ref="F988:BF988" si="605">F989+F990</f>
        <v>0</v>
      </c>
      <c r="G988" s="14">
        <f t="shared" si="605"/>
        <v>0</v>
      </c>
      <c r="H988" s="14">
        <f t="shared" si="605"/>
        <v>0</v>
      </c>
      <c r="I988" s="14">
        <f t="shared" si="605"/>
        <v>0</v>
      </c>
      <c r="J988" s="14">
        <f t="shared" si="605"/>
        <v>0</v>
      </c>
      <c r="K988" s="14">
        <f t="shared" si="605"/>
        <v>0</v>
      </c>
      <c r="L988" s="14">
        <f t="shared" si="605"/>
        <v>0</v>
      </c>
      <c r="M988" s="14">
        <f t="shared" si="605"/>
        <v>0</v>
      </c>
      <c r="N988" s="14">
        <f t="shared" si="605"/>
        <v>0</v>
      </c>
      <c r="O988" s="14">
        <f t="shared" si="605"/>
        <v>0</v>
      </c>
      <c r="P988" s="14">
        <f t="shared" si="605"/>
        <v>0</v>
      </c>
      <c r="Q988" s="14">
        <f t="shared" si="605"/>
        <v>0</v>
      </c>
      <c r="R988" s="14">
        <f t="shared" si="605"/>
        <v>0</v>
      </c>
      <c r="S988" s="14">
        <f t="shared" si="605"/>
        <v>0</v>
      </c>
      <c r="T988" s="14">
        <f t="shared" si="605"/>
        <v>0</v>
      </c>
      <c r="U988" s="14">
        <f t="shared" si="605"/>
        <v>0</v>
      </c>
      <c r="V988" s="14">
        <f t="shared" si="605"/>
        <v>0</v>
      </c>
      <c r="W988" s="14">
        <f t="shared" si="605"/>
        <v>0</v>
      </c>
      <c r="X988" s="14">
        <f t="shared" si="605"/>
        <v>0</v>
      </c>
      <c r="Y988" s="14">
        <f t="shared" si="605"/>
        <v>0</v>
      </c>
      <c r="Z988" s="14">
        <f t="shared" si="605"/>
        <v>0</v>
      </c>
      <c r="AA988" s="14">
        <f t="shared" si="605"/>
        <v>0</v>
      </c>
      <c r="AB988" s="14">
        <f t="shared" si="605"/>
        <v>0</v>
      </c>
      <c r="AC988" s="14">
        <f t="shared" si="605"/>
        <v>0</v>
      </c>
      <c r="AD988" s="14">
        <f t="shared" si="605"/>
        <v>0</v>
      </c>
      <c r="AE988" s="14">
        <f t="shared" si="605"/>
        <v>0</v>
      </c>
      <c r="AF988" s="14">
        <f t="shared" si="605"/>
        <v>0</v>
      </c>
      <c r="AG988" s="14">
        <f t="shared" si="605"/>
        <v>0</v>
      </c>
      <c r="AH988" s="14">
        <f t="shared" si="605"/>
        <v>0</v>
      </c>
      <c r="AI988" s="14">
        <f t="shared" si="605"/>
        <v>0</v>
      </c>
      <c r="AJ988" s="14">
        <f t="shared" si="605"/>
        <v>0</v>
      </c>
      <c r="AK988" s="14">
        <f t="shared" si="605"/>
        <v>0</v>
      </c>
      <c r="AL988" s="14">
        <f t="shared" si="605"/>
        <v>0</v>
      </c>
      <c r="AM988" s="14">
        <f t="shared" si="605"/>
        <v>0</v>
      </c>
      <c r="AN988" s="14">
        <f t="shared" si="605"/>
        <v>0</v>
      </c>
      <c r="AO988" s="14">
        <f t="shared" si="605"/>
        <v>0</v>
      </c>
      <c r="AP988" s="14">
        <f t="shared" si="605"/>
        <v>0</v>
      </c>
      <c r="AQ988" s="14">
        <f t="shared" si="605"/>
        <v>0</v>
      </c>
      <c r="AR988" s="14">
        <f t="shared" si="605"/>
        <v>0</v>
      </c>
      <c r="AS988" s="14">
        <f t="shared" si="605"/>
        <v>0</v>
      </c>
      <c r="AT988" s="14">
        <f t="shared" si="605"/>
        <v>0</v>
      </c>
      <c r="AU988" s="14">
        <f t="shared" si="605"/>
        <v>0</v>
      </c>
      <c r="AV988" s="14">
        <f t="shared" si="605"/>
        <v>0</v>
      </c>
      <c r="AW988" s="14">
        <f t="shared" si="605"/>
        <v>0</v>
      </c>
      <c r="AX988" s="14">
        <f t="shared" si="605"/>
        <v>0</v>
      </c>
      <c r="AY988" s="14">
        <f t="shared" si="605"/>
        <v>0</v>
      </c>
      <c r="AZ988" s="14">
        <f t="shared" si="605"/>
        <v>0</v>
      </c>
      <c r="BA988" s="14">
        <f t="shared" si="605"/>
        <v>0</v>
      </c>
      <c r="BB988" s="14">
        <f t="shared" si="605"/>
        <v>0</v>
      </c>
      <c r="BC988" s="14">
        <f t="shared" si="605"/>
        <v>0</v>
      </c>
      <c r="BD988" s="14">
        <f t="shared" si="605"/>
        <v>0</v>
      </c>
      <c r="BE988" s="14">
        <f t="shared" si="605"/>
        <v>0</v>
      </c>
      <c r="BF988" s="14">
        <f t="shared" si="605"/>
        <v>0</v>
      </c>
      <c r="BG988" s="29">
        <f t="shared" si="603"/>
        <v>0</v>
      </c>
    </row>
    <row r="989" spans="1:62" ht="12.95" customHeight="1" x14ac:dyDescent="0.2">
      <c r="A989" s="390"/>
      <c r="B989" s="384"/>
      <c r="C989" s="361"/>
      <c r="D989" s="367"/>
      <c r="E989" s="43"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603"/>
        <v>0</v>
      </c>
    </row>
    <row r="990" spans="1:62" ht="12.95" customHeight="1" x14ac:dyDescent="0.2">
      <c r="A990" s="390"/>
      <c r="B990" s="384"/>
      <c r="C990" s="361"/>
      <c r="D990" s="368"/>
      <c r="E990" s="43"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603"/>
        <v>0</v>
      </c>
    </row>
    <row r="991" spans="1:62" ht="12.95" customHeight="1" x14ac:dyDescent="0.2">
      <c r="A991" s="390"/>
      <c r="B991" s="384"/>
      <c r="C991" s="361"/>
      <c r="D991" s="369" t="str">
        <f>Parameters!$B$13</f>
        <v>Death</v>
      </c>
      <c r="E991" s="66" t="str">
        <f>Parameters!$B$14</f>
        <v>Total</v>
      </c>
      <c r="F991" s="14">
        <f t="shared" ref="F991:BF991" si="606">F992+F993</f>
        <v>0</v>
      </c>
      <c r="G991" s="14">
        <f t="shared" si="606"/>
        <v>0</v>
      </c>
      <c r="H991" s="14">
        <f t="shared" si="606"/>
        <v>0</v>
      </c>
      <c r="I991" s="14">
        <f t="shared" si="606"/>
        <v>0</v>
      </c>
      <c r="J991" s="14">
        <f t="shared" si="606"/>
        <v>0</v>
      </c>
      <c r="K991" s="14">
        <f t="shared" si="606"/>
        <v>0</v>
      </c>
      <c r="L991" s="14">
        <f t="shared" si="606"/>
        <v>0</v>
      </c>
      <c r="M991" s="14">
        <f t="shared" si="606"/>
        <v>0</v>
      </c>
      <c r="N991" s="14">
        <f t="shared" si="606"/>
        <v>0</v>
      </c>
      <c r="O991" s="14">
        <f t="shared" si="606"/>
        <v>0</v>
      </c>
      <c r="P991" s="14">
        <f t="shared" si="606"/>
        <v>0</v>
      </c>
      <c r="Q991" s="14">
        <f t="shared" si="606"/>
        <v>0</v>
      </c>
      <c r="R991" s="14">
        <f t="shared" si="606"/>
        <v>0</v>
      </c>
      <c r="S991" s="14">
        <f t="shared" si="606"/>
        <v>0</v>
      </c>
      <c r="T991" s="14">
        <f t="shared" si="606"/>
        <v>0</v>
      </c>
      <c r="U991" s="14">
        <f t="shared" si="606"/>
        <v>0</v>
      </c>
      <c r="V991" s="14">
        <f t="shared" si="606"/>
        <v>0</v>
      </c>
      <c r="W991" s="14">
        <f t="shared" si="606"/>
        <v>0</v>
      </c>
      <c r="X991" s="14">
        <f t="shared" si="606"/>
        <v>0</v>
      </c>
      <c r="Y991" s="14">
        <f t="shared" si="606"/>
        <v>0</v>
      </c>
      <c r="Z991" s="14">
        <f t="shared" si="606"/>
        <v>0</v>
      </c>
      <c r="AA991" s="14">
        <f t="shared" si="606"/>
        <v>0</v>
      </c>
      <c r="AB991" s="14">
        <f t="shared" si="606"/>
        <v>0</v>
      </c>
      <c r="AC991" s="14">
        <f t="shared" si="606"/>
        <v>0</v>
      </c>
      <c r="AD991" s="14">
        <f t="shared" si="606"/>
        <v>0</v>
      </c>
      <c r="AE991" s="14">
        <f t="shared" si="606"/>
        <v>0</v>
      </c>
      <c r="AF991" s="14">
        <f t="shared" si="606"/>
        <v>0</v>
      </c>
      <c r="AG991" s="14">
        <f t="shared" si="606"/>
        <v>0</v>
      </c>
      <c r="AH991" s="14">
        <f t="shared" si="606"/>
        <v>0</v>
      </c>
      <c r="AI991" s="14">
        <f t="shared" si="606"/>
        <v>0</v>
      </c>
      <c r="AJ991" s="14">
        <f t="shared" si="606"/>
        <v>0</v>
      </c>
      <c r="AK991" s="14">
        <f t="shared" si="606"/>
        <v>0</v>
      </c>
      <c r="AL991" s="14">
        <f t="shared" si="606"/>
        <v>0</v>
      </c>
      <c r="AM991" s="14">
        <f t="shared" si="606"/>
        <v>0</v>
      </c>
      <c r="AN991" s="14">
        <f t="shared" si="606"/>
        <v>0</v>
      </c>
      <c r="AO991" s="14">
        <f t="shared" si="606"/>
        <v>0</v>
      </c>
      <c r="AP991" s="14">
        <f t="shared" si="606"/>
        <v>0</v>
      </c>
      <c r="AQ991" s="14">
        <f t="shared" si="606"/>
        <v>0</v>
      </c>
      <c r="AR991" s="14">
        <f t="shared" si="606"/>
        <v>0</v>
      </c>
      <c r="AS991" s="14">
        <f t="shared" si="606"/>
        <v>0</v>
      </c>
      <c r="AT991" s="14">
        <f t="shared" si="606"/>
        <v>0</v>
      </c>
      <c r="AU991" s="14">
        <f t="shared" si="606"/>
        <v>0</v>
      </c>
      <c r="AV991" s="14">
        <f t="shared" si="606"/>
        <v>0</v>
      </c>
      <c r="AW991" s="14">
        <f t="shared" si="606"/>
        <v>0</v>
      </c>
      <c r="AX991" s="14">
        <f t="shared" si="606"/>
        <v>0</v>
      </c>
      <c r="AY991" s="14">
        <f t="shared" si="606"/>
        <v>0</v>
      </c>
      <c r="AZ991" s="14">
        <f t="shared" si="606"/>
        <v>0</v>
      </c>
      <c r="BA991" s="14">
        <f t="shared" si="606"/>
        <v>0</v>
      </c>
      <c r="BB991" s="14">
        <f t="shared" si="606"/>
        <v>0</v>
      </c>
      <c r="BC991" s="14">
        <f t="shared" si="606"/>
        <v>0</v>
      </c>
      <c r="BD991" s="14">
        <f t="shared" si="606"/>
        <v>0</v>
      </c>
      <c r="BE991" s="14">
        <f t="shared" si="606"/>
        <v>0</v>
      </c>
      <c r="BF991" s="14">
        <f t="shared" si="606"/>
        <v>0</v>
      </c>
      <c r="BG991" s="29">
        <f t="shared" si="603"/>
        <v>0</v>
      </c>
      <c r="BI991" s="9"/>
      <c r="BJ991" s="60"/>
    </row>
    <row r="992" spans="1:62" ht="12.95" customHeight="1" x14ac:dyDescent="0.2">
      <c r="A992" s="390"/>
      <c r="B992" s="384"/>
      <c r="C992" s="361"/>
      <c r="D992" s="367"/>
      <c r="E992" s="43"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603"/>
        <v>0</v>
      </c>
    </row>
    <row r="993" spans="1:62" ht="12.95" customHeight="1" thickBot="1" x14ac:dyDescent="0.25">
      <c r="A993" s="390"/>
      <c r="B993" s="384"/>
      <c r="C993" s="362"/>
      <c r="D993" s="370"/>
      <c r="E993" s="43"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390"/>
      <c r="B994" s="384"/>
      <c r="C994" s="359" t="str">
        <f>Parameters!$C$6</f>
        <v>2 to 4</v>
      </c>
      <c r="D994" s="363" t="str">
        <f>Parameters!$B$10</f>
        <v>Fever</v>
      </c>
      <c r="E994" s="64" t="str">
        <f>Parameters!$B$14</f>
        <v>Total</v>
      </c>
      <c r="F994" s="30">
        <f>F995+F996</f>
        <v>0</v>
      </c>
      <c r="G994" s="30">
        <f t="shared" ref="G994:BF994" si="607">G995+G996</f>
        <v>0</v>
      </c>
      <c r="H994" s="30">
        <f t="shared" si="607"/>
        <v>0</v>
      </c>
      <c r="I994" s="30">
        <f t="shared" si="607"/>
        <v>0</v>
      </c>
      <c r="J994" s="30">
        <f t="shared" si="607"/>
        <v>0</v>
      </c>
      <c r="K994" s="30">
        <f t="shared" si="607"/>
        <v>0</v>
      </c>
      <c r="L994" s="30">
        <f t="shared" si="607"/>
        <v>0</v>
      </c>
      <c r="M994" s="30">
        <f t="shared" si="607"/>
        <v>0</v>
      </c>
      <c r="N994" s="30">
        <f t="shared" si="607"/>
        <v>0</v>
      </c>
      <c r="O994" s="30">
        <f t="shared" si="607"/>
        <v>0</v>
      </c>
      <c r="P994" s="30">
        <f t="shared" si="607"/>
        <v>0</v>
      </c>
      <c r="Q994" s="30">
        <f t="shared" si="607"/>
        <v>0</v>
      </c>
      <c r="R994" s="30">
        <f t="shared" si="607"/>
        <v>0</v>
      </c>
      <c r="S994" s="30">
        <f t="shared" si="607"/>
        <v>0</v>
      </c>
      <c r="T994" s="30">
        <f t="shared" si="607"/>
        <v>0</v>
      </c>
      <c r="U994" s="30">
        <f t="shared" si="607"/>
        <v>0</v>
      </c>
      <c r="V994" s="30">
        <f t="shared" si="607"/>
        <v>0</v>
      </c>
      <c r="W994" s="30">
        <f t="shared" si="607"/>
        <v>0</v>
      </c>
      <c r="X994" s="30">
        <f t="shared" si="607"/>
        <v>0</v>
      </c>
      <c r="Y994" s="30">
        <f t="shared" si="607"/>
        <v>0</v>
      </c>
      <c r="Z994" s="30">
        <f t="shared" si="607"/>
        <v>0</v>
      </c>
      <c r="AA994" s="30">
        <f t="shared" si="607"/>
        <v>0</v>
      </c>
      <c r="AB994" s="30">
        <f t="shared" si="607"/>
        <v>0</v>
      </c>
      <c r="AC994" s="30">
        <f t="shared" si="607"/>
        <v>0</v>
      </c>
      <c r="AD994" s="30">
        <f t="shared" si="607"/>
        <v>0</v>
      </c>
      <c r="AE994" s="30">
        <f t="shared" si="607"/>
        <v>0</v>
      </c>
      <c r="AF994" s="30">
        <f t="shared" si="607"/>
        <v>0</v>
      </c>
      <c r="AG994" s="30">
        <f t="shared" si="607"/>
        <v>0</v>
      </c>
      <c r="AH994" s="30">
        <f t="shared" si="607"/>
        <v>0</v>
      </c>
      <c r="AI994" s="30">
        <f t="shared" si="607"/>
        <v>0</v>
      </c>
      <c r="AJ994" s="30">
        <f t="shared" si="607"/>
        <v>0</v>
      </c>
      <c r="AK994" s="30">
        <f t="shared" si="607"/>
        <v>0</v>
      </c>
      <c r="AL994" s="30">
        <f t="shared" si="607"/>
        <v>0</v>
      </c>
      <c r="AM994" s="30">
        <f t="shared" si="607"/>
        <v>0</v>
      </c>
      <c r="AN994" s="30">
        <f t="shared" si="607"/>
        <v>0</v>
      </c>
      <c r="AO994" s="30">
        <f t="shared" si="607"/>
        <v>0</v>
      </c>
      <c r="AP994" s="30">
        <f t="shared" si="607"/>
        <v>0</v>
      </c>
      <c r="AQ994" s="30">
        <f t="shared" si="607"/>
        <v>0</v>
      </c>
      <c r="AR994" s="30">
        <f t="shared" si="607"/>
        <v>0</v>
      </c>
      <c r="AS994" s="30">
        <f t="shared" si="607"/>
        <v>0</v>
      </c>
      <c r="AT994" s="30">
        <f t="shared" si="607"/>
        <v>0</v>
      </c>
      <c r="AU994" s="30">
        <f t="shared" si="607"/>
        <v>0</v>
      </c>
      <c r="AV994" s="30">
        <f t="shared" si="607"/>
        <v>0</v>
      </c>
      <c r="AW994" s="30">
        <f t="shared" si="607"/>
        <v>0</v>
      </c>
      <c r="AX994" s="30">
        <f t="shared" si="607"/>
        <v>0</v>
      </c>
      <c r="AY994" s="30">
        <f t="shared" si="607"/>
        <v>0</v>
      </c>
      <c r="AZ994" s="30">
        <f t="shared" si="607"/>
        <v>0</v>
      </c>
      <c r="BA994" s="30">
        <f t="shared" si="607"/>
        <v>0</v>
      </c>
      <c r="BB994" s="30">
        <f t="shared" si="607"/>
        <v>0</v>
      </c>
      <c r="BC994" s="30">
        <f t="shared" si="607"/>
        <v>0</v>
      </c>
      <c r="BD994" s="30">
        <f t="shared" si="607"/>
        <v>0</v>
      </c>
      <c r="BE994" s="30">
        <f t="shared" si="607"/>
        <v>0</v>
      </c>
      <c r="BF994" s="30">
        <f t="shared" si="607"/>
        <v>0</v>
      </c>
      <c r="BG994" s="31">
        <f>SUM(F994:BF994)</f>
        <v>0</v>
      </c>
    </row>
    <row r="995" spans="1:62" ht="12.95" customHeight="1" x14ac:dyDescent="0.2">
      <c r="A995" s="390"/>
      <c r="B995" s="384"/>
      <c r="C995" s="360"/>
      <c r="D995" s="364"/>
      <c r="E995" s="65"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608">SUM(F995:BF995)</f>
        <v>0</v>
      </c>
    </row>
    <row r="996" spans="1:62" ht="12.95" customHeight="1" x14ac:dyDescent="0.2">
      <c r="A996" s="390"/>
      <c r="B996" s="384"/>
      <c r="C996" s="360"/>
      <c r="D996" s="365"/>
      <c r="E996" s="65"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608"/>
        <v>0</v>
      </c>
    </row>
    <row r="997" spans="1:62" ht="12.95" customHeight="1" x14ac:dyDescent="0.2">
      <c r="A997" s="390"/>
      <c r="B997" s="384"/>
      <c r="C997" s="361"/>
      <c r="D997" s="366" t="str">
        <f>Parameters!$B$11</f>
        <v>Hosp.</v>
      </c>
      <c r="E997" s="66" t="str">
        <f>Parameters!$B$14</f>
        <v>Total</v>
      </c>
      <c r="F997" s="14">
        <f t="shared" ref="F997:BF997" si="609">F998+F999</f>
        <v>0</v>
      </c>
      <c r="G997" s="14">
        <f t="shared" si="609"/>
        <v>0</v>
      </c>
      <c r="H997" s="14">
        <f t="shared" si="609"/>
        <v>0</v>
      </c>
      <c r="I997" s="14">
        <f t="shared" si="609"/>
        <v>0</v>
      </c>
      <c r="J997" s="14">
        <f t="shared" si="609"/>
        <v>0</v>
      </c>
      <c r="K997" s="14">
        <f t="shared" si="609"/>
        <v>0</v>
      </c>
      <c r="L997" s="14">
        <f t="shared" si="609"/>
        <v>0</v>
      </c>
      <c r="M997" s="14">
        <f t="shared" si="609"/>
        <v>0</v>
      </c>
      <c r="N997" s="14">
        <f t="shared" si="609"/>
        <v>0</v>
      </c>
      <c r="O997" s="14">
        <f t="shared" si="609"/>
        <v>0</v>
      </c>
      <c r="P997" s="14">
        <f t="shared" si="609"/>
        <v>0</v>
      </c>
      <c r="Q997" s="14">
        <f t="shared" si="609"/>
        <v>0</v>
      </c>
      <c r="R997" s="14">
        <f t="shared" si="609"/>
        <v>0</v>
      </c>
      <c r="S997" s="14">
        <f t="shared" si="609"/>
        <v>0</v>
      </c>
      <c r="T997" s="14">
        <f t="shared" si="609"/>
        <v>0</v>
      </c>
      <c r="U997" s="14">
        <f t="shared" si="609"/>
        <v>0</v>
      </c>
      <c r="V997" s="14">
        <f t="shared" si="609"/>
        <v>0</v>
      </c>
      <c r="W997" s="14">
        <f t="shared" si="609"/>
        <v>0</v>
      </c>
      <c r="X997" s="14">
        <f t="shared" si="609"/>
        <v>0</v>
      </c>
      <c r="Y997" s="14">
        <f t="shared" si="609"/>
        <v>0</v>
      </c>
      <c r="Z997" s="14">
        <f t="shared" si="609"/>
        <v>0</v>
      </c>
      <c r="AA997" s="14">
        <f t="shared" si="609"/>
        <v>0</v>
      </c>
      <c r="AB997" s="14">
        <f t="shared" si="609"/>
        <v>0</v>
      </c>
      <c r="AC997" s="14">
        <f t="shared" si="609"/>
        <v>0</v>
      </c>
      <c r="AD997" s="14">
        <f t="shared" si="609"/>
        <v>0</v>
      </c>
      <c r="AE997" s="14">
        <f t="shared" si="609"/>
        <v>0</v>
      </c>
      <c r="AF997" s="14">
        <f t="shared" si="609"/>
        <v>0</v>
      </c>
      <c r="AG997" s="14">
        <f t="shared" si="609"/>
        <v>0</v>
      </c>
      <c r="AH997" s="14">
        <f t="shared" si="609"/>
        <v>0</v>
      </c>
      <c r="AI997" s="14">
        <f t="shared" si="609"/>
        <v>0</v>
      </c>
      <c r="AJ997" s="14">
        <f t="shared" si="609"/>
        <v>0</v>
      </c>
      <c r="AK997" s="14">
        <f t="shared" si="609"/>
        <v>0</v>
      </c>
      <c r="AL997" s="14">
        <f t="shared" si="609"/>
        <v>0</v>
      </c>
      <c r="AM997" s="14">
        <f t="shared" si="609"/>
        <v>0</v>
      </c>
      <c r="AN997" s="14">
        <f t="shared" si="609"/>
        <v>0</v>
      </c>
      <c r="AO997" s="14">
        <f t="shared" si="609"/>
        <v>0</v>
      </c>
      <c r="AP997" s="14">
        <f t="shared" si="609"/>
        <v>0</v>
      </c>
      <c r="AQ997" s="14">
        <f t="shared" si="609"/>
        <v>0</v>
      </c>
      <c r="AR997" s="14">
        <f t="shared" si="609"/>
        <v>0</v>
      </c>
      <c r="AS997" s="14">
        <f t="shared" si="609"/>
        <v>0</v>
      </c>
      <c r="AT997" s="14">
        <f t="shared" si="609"/>
        <v>0</v>
      </c>
      <c r="AU997" s="14">
        <f t="shared" si="609"/>
        <v>0</v>
      </c>
      <c r="AV997" s="14">
        <f t="shared" si="609"/>
        <v>0</v>
      </c>
      <c r="AW997" s="14">
        <f t="shared" si="609"/>
        <v>0</v>
      </c>
      <c r="AX997" s="14">
        <f t="shared" si="609"/>
        <v>0</v>
      </c>
      <c r="AY997" s="14">
        <f t="shared" si="609"/>
        <v>0</v>
      </c>
      <c r="AZ997" s="14">
        <f t="shared" si="609"/>
        <v>0</v>
      </c>
      <c r="BA997" s="14">
        <f t="shared" si="609"/>
        <v>0</v>
      </c>
      <c r="BB997" s="14">
        <f t="shared" si="609"/>
        <v>0</v>
      </c>
      <c r="BC997" s="14">
        <f t="shared" si="609"/>
        <v>0</v>
      </c>
      <c r="BD997" s="14">
        <f t="shared" si="609"/>
        <v>0</v>
      </c>
      <c r="BE997" s="14">
        <f t="shared" si="609"/>
        <v>0</v>
      </c>
      <c r="BF997" s="14">
        <f t="shared" si="609"/>
        <v>0</v>
      </c>
      <c r="BG997" s="29">
        <f t="shared" si="608"/>
        <v>0</v>
      </c>
    </row>
    <row r="998" spans="1:62" ht="12.95" customHeight="1" x14ac:dyDescent="0.2">
      <c r="A998" s="390"/>
      <c r="B998" s="384"/>
      <c r="C998" s="361"/>
      <c r="D998" s="367"/>
      <c r="E998" s="43"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608"/>
        <v>0</v>
      </c>
    </row>
    <row r="999" spans="1:62" ht="12.95" customHeight="1" x14ac:dyDescent="0.2">
      <c r="A999" s="390"/>
      <c r="B999" s="384"/>
      <c r="C999" s="361"/>
      <c r="D999" s="368"/>
      <c r="E999" s="43"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608"/>
        <v>0</v>
      </c>
    </row>
    <row r="1000" spans="1:62" ht="12.95" customHeight="1" x14ac:dyDescent="0.2">
      <c r="A1000" s="390"/>
      <c r="B1000" s="384"/>
      <c r="C1000" s="361"/>
      <c r="D1000" s="369" t="str">
        <f>Parameters!$B$12</f>
        <v>ICU</v>
      </c>
      <c r="E1000" s="66" t="str">
        <f>Parameters!$B$14</f>
        <v>Total</v>
      </c>
      <c r="F1000" s="14">
        <f t="shared" ref="F1000:BF1000" si="610">F1001+F1002</f>
        <v>0</v>
      </c>
      <c r="G1000" s="14">
        <f t="shared" si="610"/>
        <v>0</v>
      </c>
      <c r="H1000" s="14">
        <f t="shared" si="610"/>
        <v>0</v>
      </c>
      <c r="I1000" s="14">
        <f t="shared" si="610"/>
        <v>0</v>
      </c>
      <c r="J1000" s="14">
        <f t="shared" si="610"/>
        <v>0</v>
      </c>
      <c r="K1000" s="14">
        <f t="shared" si="610"/>
        <v>0</v>
      </c>
      <c r="L1000" s="14">
        <f t="shared" si="610"/>
        <v>0</v>
      </c>
      <c r="M1000" s="14">
        <f t="shared" si="610"/>
        <v>0</v>
      </c>
      <c r="N1000" s="14">
        <f t="shared" si="610"/>
        <v>0</v>
      </c>
      <c r="O1000" s="14">
        <f t="shared" si="610"/>
        <v>0</v>
      </c>
      <c r="P1000" s="14">
        <f t="shared" si="610"/>
        <v>0</v>
      </c>
      <c r="Q1000" s="14">
        <f t="shared" si="610"/>
        <v>0</v>
      </c>
      <c r="R1000" s="14">
        <f t="shared" si="610"/>
        <v>0</v>
      </c>
      <c r="S1000" s="14">
        <f t="shared" si="610"/>
        <v>0</v>
      </c>
      <c r="T1000" s="14">
        <f t="shared" si="610"/>
        <v>0</v>
      </c>
      <c r="U1000" s="14">
        <f t="shared" si="610"/>
        <v>0</v>
      </c>
      <c r="V1000" s="14">
        <f t="shared" si="610"/>
        <v>0</v>
      </c>
      <c r="W1000" s="14">
        <f t="shared" si="610"/>
        <v>0</v>
      </c>
      <c r="X1000" s="14">
        <f t="shared" si="610"/>
        <v>0</v>
      </c>
      <c r="Y1000" s="14">
        <f t="shared" si="610"/>
        <v>0</v>
      </c>
      <c r="Z1000" s="14">
        <f t="shared" si="610"/>
        <v>0</v>
      </c>
      <c r="AA1000" s="14">
        <f t="shared" si="610"/>
        <v>0</v>
      </c>
      <c r="AB1000" s="14">
        <f t="shared" si="610"/>
        <v>0</v>
      </c>
      <c r="AC1000" s="14">
        <f t="shared" si="610"/>
        <v>0</v>
      </c>
      <c r="AD1000" s="14">
        <f t="shared" si="610"/>
        <v>0</v>
      </c>
      <c r="AE1000" s="14">
        <f t="shared" si="610"/>
        <v>0</v>
      </c>
      <c r="AF1000" s="14">
        <f t="shared" si="610"/>
        <v>0</v>
      </c>
      <c r="AG1000" s="14">
        <f t="shared" si="610"/>
        <v>0</v>
      </c>
      <c r="AH1000" s="14">
        <f t="shared" si="610"/>
        <v>0</v>
      </c>
      <c r="AI1000" s="14">
        <f t="shared" si="610"/>
        <v>0</v>
      </c>
      <c r="AJ1000" s="14">
        <f t="shared" si="610"/>
        <v>0</v>
      </c>
      <c r="AK1000" s="14">
        <f t="shared" si="610"/>
        <v>0</v>
      </c>
      <c r="AL1000" s="14">
        <f t="shared" si="610"/>
        <v>0</v>
      </c>
      <c r="AM1000" s="14">
        <f t="shared" si="610"/>
        <v>0</v>
      </c>
      <c r="AN1000" s="14">
        <f t="shared" si="610"/>
        <v>0</v>
      </c>
      <c r="AO1000" s="14">
        <f t="shared" si="610"/>
        <v>0</v>
      </c>
      <c r="AP1000" s="14">
        <f t="shared" si="610"/>
        <v>0</v>
      </c>
      <c r="AQ1000" s="14">
        <f t="shared" si="610"/>
        <v>0</v>
      </c>
      <c r="AR1000" s="14">
        <f t="shared" si="610"/>
        <v>0</v>
      </c>
      <c r="AS1000" s="14">
        <f t="shared" si="610"/>
        <v>0</v>
      </c>
      <c r="AT1000" s="14">
        <f t="shared" si="610"/>
        <v>0</v>
      </c>
      <c r="AU1000" s="14">
        <f t="shared" si="610"/>
        <v>0</v>
      </c>
      <c r="AV1000" s="14">
        <f t="shared" si="610"/>
        <v>0</v>
      </c>
      <c r="AW1000" s="14">
        <f t="shared" si="610"/>
        <v>0</v>
      </c>
      <c r="AX1000" s="14">
        <f t="shared" si="610"/>
        <v>0</v>
      </c>
      <c r="AY1000" s="14">
        <f t="shared" si="610"/>
        <v>0</v>
      </c>
      <c r="AZ1000" s="14">
        <f t="shared" si="610"/>
        <v>0</v>
      </c>
      <c r="BA1000" s="14">
        <f t="shared" si="610"/>
        <v>0</v>
      </c>
      <c r="BB1000" s="14">
        <f t="shared" si="610"/>
        <v>0</v>
      </c>
      <c r="BC1000" s="14">
        <f t="shared" si="610"/>
        <v>0</v>
      </c>
      <c r="BD1000" s="14">
        <f t="shared" si="610"/>
        <v>0</v>
      </c>
      <c r="BE1000" s="14">
        <f t="shared" si="610"/>
        <v>0</v>
      </c>
      <c r="BF1000" s="14">
        <f t="shared" si="610"/>
        <v>0</v>
      </c>
      <c r="BG1000" s="29">
        <f t="shared" si="608"/>
        <v>0</v>
      </c>
    </row>
    <row r="1001" spans="1:62" ht="12.95" customHeight="1" x14ac:dyDescent="0.2">
      <c r="A1001" s="390"/>
      <c r="B1001" s="384"/>
      <c r="C1001" s="361"/>
      <c r="D1001" s="367"/>
      <c r="E1001" s="43"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608"/>
        <v>0</v>
      </c>
    </row>
    <row r="1002" spans="1:62" ht="12.95" customHeight="1" x14ac:dyDescent="0.2">
      <c r="A1002" s="390"/>
      <c r="B1002" s="384"/>
      <c r="C1002" s="361"/>
      <c r="D1002" s="368"/>
      <c r="E1002" s="43"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608"/>
        <v>0</v>
      </c>
    </row>
    <row r="1003" spans="1:62" ht="12.95" customHeight="1" x14ac:dyDescent="0.2">
      <c r="A1003" s="390"/>
      <c r="B1003" s="384"/>
      <c r="C1003" s="361"/>
      <c r="D1003" s="369" t="str">
        <f>Parameters!$B$13</f>
        <v>Death</v>
      </c>
      <c r="E1003" s="66" t="str">
        <f>Parameters!$B$14</f>
        <v>Total</v>
      </c>
      <c r="F1003" s="14">
        <f t="shared" ref="F1003:BF1003" si="611">F1004+F1005</f>
        <v>0</v>
      </c>
      <c r="G1003" s="14">
        <f t="shared" si="611"/>
        <v>0</v>
      </c>
      <c r="H1003" s="14">
        <f t="shared" si="611"/>
        <v>0</v>
      </c>
      <c r="I1003" s="14">
        <f t="shared" si="611"/>
        <v>0</v>
      </c>
      <c r="J1003" s="14">
        <f t="shared" si="611"/>
        <v>0</v>
      </c>
      <c r="K1003" s="14">
        <f t="shared" si="611"/>
        <v>0</v>
      </c>
      <c r="L1003" s="14">
        <f t="shared" si="611"/>
        <v>0</v>
      </c>
      <c r="M1003" s="14">
        <f t="shared" si="611"/>
        <v>0</v>
      </c>
      <c r="N1003" s="14">
        <f t="shared" si="611"/>
        <v>0</v>
      </c>
      <c r="O1003" s="14">
        <f t="shared" si="611"/>
        <v>0</v>
      </c>
      <c r="P1003" s="14">
        <f t="shared" si="611"/>
        <v>0</v>
      </c>
      <c r="Q1003" s="14">
        <f t="shared" si="611"/>
        <v>0</v>
      </c>
      <c r="R1003" s="14">
        <f t="shared" si="611"/>
        <v>0</v>
      </c>
      <c r="S1003" s="14">
        <f t="shared" si="611"/>
        <v>0</v>
      </c>
      <c r="T1003" s="14">
        <f t="shared" si="611"/>
        <v>0</v>
      </c>
      <c r="U1003" s="14">
        <f t="shared" si="611"/>
        <v>0</v>
      </c>
      <c r="V1003" s="14">
        <f t="shared" si="611"/>
        <v>0</v>
      </c>
      <c r="W1003" s="14">
        <f t="shared" si="611"/>
        <v>0</v>
      </c>
      <c r="X1003" s="14">
        <f t="shared" si="611"/>
        <v>0</v>
      </c>
      <c r="Y1003" s="14">
        <f t="shared" si="611"/>
        <v>0</v>
      </c>
      <c r="Z1003" s="14">
        <f t="shared" si="611"/>
        <v>0</v>
      </c>
      <c r="AA1003" s="14">
        <f t="shared" si="611"/>
        <v>0</v>
      </c>
      <c r="AB1003" s="14">
        <f t="shared" si="611"/>
        <v>0</v>
      </c>
      <c r="AC1003" s="14">
        <f t="shared" si="611"/>
        <v>0</v>
      </c>
      <c r="AD1003" s="14">
        <f t="shared" si="611"/>
        <v>0</v>
      </c>
      <c r="AE1003" s="14">
        <f t="shared" si="611"/>
        <v>0</v>
      </c>
      <c r="AF1003" s="14">
        <f t="shared" si="611"/>
        <v>0</v>
      </c>
      <c r="AG1003" s="14">
        <f t="shared" si="611"/>
        <v>0</v>
      </c>
      <c r="AH1003" s="14">
        <f t="shared" si="611"/>
        <v>0</v>
      </c>
      <c r="AI1003" s="14">
        <f t="shared" si="611"/>
        <v>0</v>
      </c>
      <c r="AJ1003" s="14">
        <f t="shared" si="611"/>
        <v>0</v>
      </c>
      <c r="AK1003" s="14">
        <f t="shared" si="611"/>
        <v>0</v>
      </c>
      <c r="AL1003" s="14">
        <f t="shared" si="611"/>
        <v>0</v>
      </c>
      <c r="AM1003" s="14">
        <f t="shared" si="611"/>
        <v>0</v>
      </c>
      <c r="AN1003" s="14">
        <f t="shared" si="611"/>
        <v>0</v>
      </c>
      <c r="AO1003" s="14">
        <f t="shared" si="611"/>
        <v>0</v>
      </c>
      <c r="AP1003" s="14">
        <f t="shared" si="611"/>
        <v>0</v>
      </c>
      <c r="AQ1003" s="14">
        <f t="shared" si="611"/>
        <v>0</v>
      </c>
      <c r="AR1003" s="14">
        <f t="shared" si="611"/>
        <v>0</v>
      </c>
      <c r="AS1003" s="14">
        <f t="shared" si="611"/>
        <v>0</v>
      </c>
      <c r="AT1003" s="14">
        <f t="shared" si="611"/>
        <v>0</v>
      </c>
      <c r="AU1003" s="14">
        <f t="shared" si="611"/>
        <v>0</v>
      </c>
      <c r="AV1003" s="14">
        <f t="shared" si="611"/>
        <v>0</v>
      </c>
      <c r="AW1003" s="14">
        <f t="shared" si="611"/>
        <v>0</v>
      </c>
      <c r="AX1003" s="14">
        <f t="shared" si="611"/>
        <v>0</v>
      </c>
      <c r="AY1003" s="14">
        <f t="shared" si="611"/>
        <v>0</v>
      </c>
      <c r="AZ1003" s="14">
        <f t="shared" si="611"/>
        <v>0</v>
      </c>
      <c r="BA1003" s="14">
        <f t="shared" si="611"/>
        <v>0</v>
      </c>
      <c r="BB1003" s="14">
        <f t="shared" si="611"/>
        <v>0</v>
      </c>
      <c r="BC1003" s="14">
        <f t="shared" si="611"/>
        <v>0</v>
      </c>
      <c r="BD1003" s="14">
        <f t="shared" si="611"/>
        <v>0</v>
      </c>
      <c r="BE1003" s="14">
        <f t="shared" si="611"/>
        <v>0</v>
      </c>
      <c r="BF1003" s="14">
        <f t="shared" si="611"/>
        <v>0</v>
      </c>
      <c r="BG1003" s="29">
        <f t="shared" si="608"/>
        <v>0</v>
      </c>
      <c r="BI1003" s="9"/>
      <c r="BJ1003" s="60"/>
    </row>
    <row r="1004" spans="1:62" ht="12.95" customHeight="1" x14ac:dyDescent="0.2">
      <c r="A1004" s="390"/>
      <c r="B1004" s="384"/>
      <c r="C1004" s="361"/>
      <c r="D1004" s="367"/>
      <c r="E1004" s="43"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608"/>
        <v>0</v>
      </c>
      <c r="BI1004" s="9"/>
      <c r="BJ1004" s="60"/>
    </row>
    <row r="1005" spans="1:62" ht="12.95" customHeight="1" thickBot="1" x14ac:dyDescent="0.25">
      <c r="A1005" s="390"/>
      <c r="B1005" s="384"/>
      <c r="C1005" s="362"/>
      <c r="D1005" s="370"/>
      <c r="E1005" s="43"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0"/>
    </row>
    <row r="1006" spans="1:62" ht="12.95" customHeight="1" x14ac:dyDescent="0.2">
      <c r="A1006" s="390"/>
      <c r="B1006" s="384"/>
      <c r="C1006" s="359" t="str">
        <f>Parameters!$C$7</f>
        <v>5 to 14</v>
      </c>
      <c r="D1006" s="363" t="str">
        <f>Parameters!$B$10</f>
        <v>Fever</v>
      </c>
      <c r="E1006" s="64" t="str">
        <f>Parameters!$B$14</f>
        <v>Total</v>
      </c>
      <c r="F1006" s="30">
        <f>F1007+F1008</f>
        <v>0</v>
      </c>
      <c r="G1006" s="30">
        <f t="shared" ref="G1006:BF1006" si="612">G1007+G1008</f>
        <v>0</v>
      </c>
      <c r="H1006" s="30">
        <f t="shared" si="612"/>
        <v>0</v>
      </c>
      <c r="I1006" s="30">
        <f t="shared" si="612"/>
        <v>0</v>
      </c>
      <c r="J1006" s="30">
        <f t="shared" si="612"/>
        <v>0</v>
      </c>
      <c r="K1006" s="30">
        <f t="shared" si="612"/>
        <v>0</v>
      </c>
      <c r="L1006" s="30">
        <f t="shared" si="612"/>
        <v>0</v>
      </c>
      <c r="M1006" s="30">
        <f t="shared" si="612"/>
        <v>0</v>
      </c>
      <c r="N1006" s="30">
        <f t="shared" si="612"/>
        <v>0</v>
      </c>
      <c r="O1006" s="30">
        <f t="shared" si="612"/>
        <v>0</v>
      </c>
      <c r="P1006" s="30">
        <f t="shared" si="612"/>
        <v>0</v>
      </c>
      <c r="Q1006" s="30">
        <f t="shared" si="612"/>
        <v>0</v>
      </c>
      <c r="R1006" s="30">
        <f t="shared" si="612"/>
        <v>0</v>
      </c>
      <c r="S1006" s="30">
        <f t="shared" si="612"/>
        <v>0</v>
      </c>
      <c r="T1006" s="30">
        <f t="shared" si="612"/>
        <v>0</v>
      </c>
      <c r="U1006" s="30">
        <f t="shared" si="612"/>
        <v>0</v>
      </c>
      <c r="V1006" s="30">
        <f t="shared" si="612"/>
        <v>0</v>
      </c>
      <c r="W1006" s="30">
        <f t="shared" si="612"/>
        <v>0</v>
      </c>
      <c r="X1006" s="30">
        <f t="shared" si="612"/>
        <v>0</v>
      </c>
      <c r="Y1006" s="30">
        <f t="shared" si="612"/>
        <v>0</v>
      </c>
      <c r="Z1006" s="30">
        <f t="shared" si="612"/>
        <v>0</v>
      </c>
      <c r="AA1006" s="30">
        <f t="shared" si="612"/>
        <v>0</v>
      </c>
      <c r="AB1006" s="30">
        <f t="shared" si="612"/>
        <v>0</v>
      </c>
      <c r="AC1006" s="30">
        <f t="shared" si="612"/>
        <v>0</v>
      </c>
      <c r="AD1006" s="30">
        <f t="shared" si="612"/>
        <v>0</v>
      </c>
      <c r="AE1006" s="30">
        <f t="shared" si="612"/>
        <v>0</v>
      </c>
      <c r="AF1006" s="30">
        <f t="shared" si="612"/>
        <v>0</v>
      </c>
      <c r="AG1006" s="30">
        <f t="shared" si="612"/>
        <v>0</v>
      </c>
      <c r="AH1006" s="30">
        <f t="shared" si="612"/>
        <v>0</v>
      </c>
      <c r="AI1006" s="30">
        <f t="shared" si="612"/>
        <v>0</v>
      </c>
      <c r="AJ1006" s="30">
        <f t="shared" si="612"/>
        <v>0</v>
      </c>
      <c r="AK1006" s="30">
        <f t="shared" si="612"/>
        <v>0</v>
      </c>
      <c r="AL1006" s="30">
        <f t="shared" si="612"/>
        <v>0</v>
      </c>
      <c r="AM1006" s="30">
        <f t="shared" si="612"/>
        <v>0</v>
      </c>
      <c r="AN1006" s="30">
        <f t="shared" si="612"/>
        <v>0</v>
      </c>
      <c r="AO1006" s="30">
        <f t="shared" si="612"/>
        <v>0</v>
      </c>
      <c r="AP1006" s="30">
        <f t="shared" si="612"/>
        <v>0</v>
      </c>
      <c r="AQ1006" s="30">
        <f t="shared" si="612"/>
        <v>0</v>
      </c>
      <c r="AR1006" s="30">
        <f t="shared" si="612"/>
        <v>0</v>
      </c>
      <c r="AS1006" s="30">
        <f t="shared" si="612"/>
        <v>0</v>
      </c>
      <c r="AT1006" s="30">
        <f t="shared" si="612"/>
        <v>0</v>
      </c>
      <c r="AU1006" s="30">
        <f t="shared" si="612"/>
        <v>0</v>
      </c>
      <c r="AV1006" s="30">
        <f t="shared" si="612"/>
        <v>0</v>
      </c>
      <c r="AW1006" s="30">
        <f t="shared" si="612"/>
        <v>0</v>
      </c>
      <c r="AX1006" s="30">
        <f t="shared" si="612"/>
        <v>0</v>
      </c>
      <c r="AY1006" s="30">
        <f t="shared" si="612"/>
        <v>0</v>
      </c>
      <c r="AZ1006" s="30">
        <f t="shared" si="612"/>
        <v>0</v>
      </c>
      <c r="BA1006" s="30">
        <f t="shared" si="612"/>
        <v>0</v>
      </c>
      <c r="BB1006" s="30">
        <f t="shared" si="612"/>
        <v>0</v>
      </c>
      <c r="BC1006" s="30">
        <f t="shared" si="612"/>
        <v>0</v>
      </c>
      <c r="BD1006" s="30">
        <f t="shared" si="612"/>
        <v>0</v>
      </c>
      <c r="BE1006" s="30">
        <f t="shared" si="612"/>
        <v>0</v>
      </c>
      <c r="BF1006" s="30">
        <f t="shared" si="612"/>
        <v>0</v>
      </c>
      <c r="BG1006" s="31">
        <f>SUM(F1006:BF1006)</f>
        <v>0</v>
      </c>
      <c r="BI1006" s="9"/>
      <c r="BJ1006" s="60"/>
    </row>
    <row r="1007" spans="1:62" ht="12.95" customHeight="1" x14ac:dyDescent="0.2">
      <c r="A1007" s="390"/>
      <c r="B1007" s="384"/>
      <c r="C1007" s="360"/>
      <c r="D1007" s="364"/>
      <c r="E1007" s="65"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613">SUM(F1007:BF1007)</f>
        <v>0</v>
      </c>
      <c r="BI1007" s="9"/>
      <c r="BJ1007" s="60"/>
    </row>
    <row r="1008" spans="1:62" ht="12.95" customHeight="1" x14ac:dyDescent="0.2">
      <c r="A1008" s="390"/>
      <c r="B1008" s="384"/>
      <c r="C1008" s="360"/>
      <c r="D1008" s="365"/>
      <c r="E1008" s="65"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613"/>
        <v>0</v>
      </c>
      <c r="BI1008" s="9"/>
      <c r="BJ1008" s="60"/>
    </row>
    <row r="1009" spans="1:62" ht="12.95" customHeight="1" x14ac:dyDescent="0.2">
      <c r="A1009" s="390"/>
      <c r="B1009" s="384"/>
      <c r="C1009" s="361"/>
      <c r="D1009" s="366" t="str">
        <f>Parameters!$B$11</f>
        <v>Hosp.</v>
      </c>
      <c r="E1009" s="66" t="str">
        <f>Parameters!$B$14</f>
        <v>Total</v>
      </c>
      <c r="F1009" s="14">
        <f t="shared" ref="F1009:BF1009" si="614">F1010+F1011</f>
        <v>0</v>
      </c>
      <c r="G1009" s="14">
        <f t="shared" si="614"/>
        <v>0</v>
      </c>
      <c r="H1009" s="14">
        <f t="shared" si="614"/>
        <v>0</v>
      </c>
      <c r="I1009" s="14">
        <f t="shared" si="614"/>
        <v>0</v>
      </c>
      <c r="J1009" s="14">
        <f t="shared" si="614"/>
        <v>0</v>
      </c>
      <c r="K1009" s="14">
        <f t="shared" si="614"/>
        <v>0</v>
      </c>
      <c r="L1009" s="14">
        <f t="shared" si="614"/>
        <v>0</v>
      </c>
      <c r="M1009" s="14">
        <f t="shared" si="614"/>
        <v>0</v>
      </c>
      <c r="N1009" s="14">
        <f t="shared" si="614"/>
        <v>0</v>
      </c>
      <c r="O1009" s="14">
        <f t="shared" si="614"/>
        <v>0</v>
      </c>
      <c r="P1009" s="14">
        <f t="shared" si="614"/>
        <v>0</v>
      </c>
      <c r="Q1009" s="14">
        <f t="shared" si="614"/>
        <v>0</v>
      </c>
      <c r="R1009" s="14">
        <f t="shared" si="614"/>
        <v>0</v>
      </c>
      <c r="S1009" s="14">
        <f t="shared" si="614"/>
        <v>0</v>
      </c>
      <c r="T1009" s="14">
        <f t="shared" si="614"/>
        <v>0</v>
      </c>
      <c r="U1009" s="14">
        <f t="shared" si="614"/>
        <v>0</v>
      </c>
      <c r="V1009" s="14">
        <f t="shared" si="614"/>
        <v>0</v>
      </c>
      <c r="W1009" s="14">
        <f t="shared" si="614"/>
        <v>0</v>
      </c>
      <c r="X1009" s="14">
        <f t="shared" si="614"/>
        <v>0</v>
      </c>
      <c r="Y1009" s="14">
        <f t="shared" si="614"/>
        <v>0</v>
      </c>
      <c r="Z1009" s="14">
        <f t="shared" si="614"/>
        <v>0</v>
      </c>
      <c r="AA1009" s="14">
        <f t="shared" si="614"/>
        <v>0</v>
      </c>
      <c r="AB1009" s="14">
        <f t="shared" si="614"/>
        <v>0</v>
      </c>
      <c r="AC1009" s="14">
        <f t="shared" si="614"/>
        <v>0</v>
      </c>
      <c r="AD1009" s="14">
        <f t="shared" si="614"/>
        <v>0</v>
      </c>
      <c r="AE1009" s="14">
        <f t="shared" si="614"/>
        <v>0</v>
      </c>
      <c r="AF1009" s="14">
        <f t="shared" si="614"/>
        <v>0</v>
      </c>
      <c r="AG1009" s="14">
        <f t="shared" si="614"/>
        <v>0</v>
      </c>
      <c r="AH1009" s="14">
        <f t="shared" si="614"/>
        <v>0</v>
      </c>
      <c r="AI1009" s="14">
        <f t="shared" si="614"/>
        <v>0</v>
      </c>
      <c r="AJ1009" s="14">
        <f t="shared" si="614"/>
        <v>0</v>
      </c>
      <c r="AK1009" s="14">
        <f t="shared" si="614"/>
        <v>0</v>
      </c>
      <c r="AL1009" s="14">
        <f t="shared" si="614"/>
        <v>0</v>
      </c>
      <c r="AM1009" s="14">
        <f t="shared" si="614"/>
        <v>0</v>
      </c>
      <c r="AN1009" s="14">
        <f t="shared" si="614"/>
        <v>0</v>
      </c>
      <c r="AO1009" s="14">
        <f t="shared" si="614"/>
        <v>0</v>
      </c>
      <c r="AP1009" s="14">
        <f t="shared" si="614"/>
        <v>0</v>
      </c>
      <c r="AQ1009" s="14">
        <f t="shared" si="614"/>
        <v>0</v>
      </c>
      <c r="AR1009" s="14">
        <f t="shared" si="614"/>
        <v>0</v>
      </c>
      <c r="AS1009" s="14">
        <f t="shared" si="614"/>
        <v>0</v>
      </c>
      <c r="AT1009" s="14">
        <f t="shared" si="614"/>
        <v>0</v>
      </c>
      <c r="AU1009" s="14">
        <f t="shared" si="614"/>
        <v>0</v>
      </c>
      <c r="AV1009" s="14">
        <f t="shared" si="614"/>
        <v>0</v>
      </c>
      <c r="AW1009" s="14">
        <f t="shared" si="614"/>
        <v>0</v>
      </c>
      <c r="AX1009" s="14">
        <f t="shared" si="614"/>
        <v>0</v>
      </c>
      <c r="AY1009" s="14">
        <f t="shared" si="614"/>
        <v>0</v>
      </c>
      <c r="AZ1009" s="14">
        <f t="shared" si="614"/>
        <v>0</v>
      </c>
      <c r="BA1009" s="14">
        <f t="shared" si="614"/>
        <v>0</v>
      </c>
      <c r="BB1009" s="14">
        <f t="shared" si="614"/>
        <v>0</v>
      </c>
      <c r="BC1009" s="14">
        <f t="shared" si="614"/>
        <v>0</v>
      </c>
      <c r="BD1009" s="14">
        <f t="shared" si="614"/>
        <v>0</v>
      </c>
      <c r="BE1009" s="14">
        <f t="shared" si="614"/>
        <v>0</v>
      </c>
      <c r="BF1009" s="14">
        <f t="shared" si="614"/>
        <v>0</v>
      </c>
      <c r="BG1009" s="29">
        <f t="shared" si="613"/>
        <v>0</v>
      </c>
      <c r="BI1009" s="9"/>
      <c r="BJ1009" s="60"/>
    </row>
    <row r="1010" spans="1:62" ht="12.95" customHeight="1" x14ac:dyDescent="0.2">
      <c r="A1010" s="390"/>
      <c r="B1010" s="384"/>
      <c r="C1010" s="361"/>
      <c r="D1010" s="367"/>
      <c r="E1010" s="43"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613"/>
        <v>0</v>
      </c>
      <c r="BI1010" s="9"/>
      <c r="BJ1010" s="60"/>
    </row>
    <row r="1011" spans="1:62" ht="12.95" customHeight="1" x14ac:dyDescent="0.2">
      <c r="A1011" s="390"/>
      <c r="B1011" s="384"/>
      <c r="C1011" s="361"/>
      <c r="D1011" s="368"/>
      <c r="E1011" s="43"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613"/>
        <v>0</v>
      </c>
      <c r="BI1011" s="9"/>
      <c r="BJ1011" s="60"/>
    </row>
    <row r="1012" spans="1:62" ht="12.95" customHeight="1" x14ac:dyDescent="0.2">
      <c r="A1012" s="390"/>
      <c r="B1012" s="384"/>
      <c r="C1012" s="361"/>
      <c r="D1012" s="369" t="str">
        <f>Parameters!$B$12</f>
        <v>ICU</v>
      </c>
      <c r="E1012" s="66" t="str">
        <f>Parameters!$B$14</f>
        <v>Total</v>
      </c>
      <c r="F1012" s="14">
        <f t="shared" ref="F1012:BF1012" si="615">F1013+F1014</f>
        <v>0</v>
      </c>
      <c r="G1012" s="14">
        <f t="shared" si="615"/>
        <v>0</v>
      </c>
      <c r="H1012" s="14">
        <f t="shared" si="615"/>
        <v>0</v>
      </c>
      <c r="I1012" s="14">
        <f t="shared" si="615"/>
        <v>0</v>
      </c>
      <c r="J1012" s="14">
        <f t="shared" si="615"/>
        <v>0</v>
      </c>
      <c r="K1012" s="14">
        <f t="shared" si="615"/>
        <v>0</v>
      </c>
      <c r="L1012" s="14">
        <f t="shared" si="615"/>
        <v>0</v>
      </c>
      <c r="M1012" s="14">
        <f t="shared" si="615"/>
        <v>0</v>
      </c>
      <c r="N1012" s="14">
        <f t="shared" si="615"/>
        <v>0</v>
      </c>
      <c r="O1012" s="14">
        <f t="shared" si="615"/>
        <v>0</v>
      </c>
      <c r="P1012" s="14">
        <f t="shared" si="615"/>
        <v>0</v>
      </c>
      <c r="Q1012" s="14">
        <f t="shared" si="615"/>
        <v>0</v>
      </c>
      <c r="R1012" s="14">
        <f t="shared" si="615"/>
        <v>0</v>
      </c>
      <c r="S1012" s="14">
        <f t="shared" si="615"/>
        <v>0</v>
      </c>
      <c r="T1012" s="14">
        <f t="shared" si="615"/>
        <v>0</v>
      </c>
      <c r="U1012" s="14">
        <f t="shared" si="615"/>
        <v>0</v>
      </c>
      <c r="V1012" s="14">
        <f t="shared" si="615"/>
        <v>0</v>
      </c>
      <c r="W1012" s="14">
        <f t="shared" si="615"/>
        <v>0</v>
      </c>
      <c r="X1012" s="14">
        <f t="shared" si="615"/>
        <v>0</v>
      </c>
      <c r="Y1012" s="14">
        <f t="shared" si="615"/>
        <v>0</v>
      </c>
      <c r="Z1012" s="14">
        <f t="shared" si="615"/>
        <v>0</v>
      </c>
      <c r="AA1012" s="14">
        <f t="shared" si="615"/>
        <v>0</v>
      </c>
      <c r="AB1012" s="14">
        <f t="shared" si="615"/>
        <v>0</v>
      </c>
      <c r="AC1012" s="14">
        <f t="shared" si="615"/>
        <v>0</v>
      </c>
      <c r="AD1012" s="14">
        <f t="shared" si="615"/>
        <v>0</v>
      </c>
      <c r="AE1012" s="14">
        <f t="shared" si="615"/>
        <v>0</v>
      </c>
      <c r="AF1012" s="14">
        <f t="shared" si="615"/>
        <v>0</v>
      </c>
      <c r="AG1012" s="14">
        <f t="shared" si="615"/>
        <v>0</v>
      </c>
      <c r="AH1012" s="14">
        <f t="shared" si="615"/>
        <v>0</v>
      </c>
      <c r="AI1012" s="14">
        <f t="shared" si="615"/>
        <v>0</v>
      </c>
      <c r="AJ1012" s="14">
        <f t="shared" si="615"/>
        <v>0</v>
      </c>
      <c r="AK1012" s="14">
        <f t="shared" si="615"/>
        <v>0</v>
      </c>
      <c r="AL1012" s="14">
        <f t="shared" si="615"/>
        <v>0</v>
      </c>
      <c r="AM1012" s="14">
        <f t="shared" si="615"/>
        <v>0</v>
      </c>
      <c r="AN1012" s="14">
        <f t="shared" si="615"/>
        <v>0</v>
      </c>
      <c r="AO1012" s="14">
        <f t="shared" si="615"/>
        <v>0</v>
      </c>
      <c r="AP1012" s="14">
        <f t="shared" si="615"/>
        <v>0</v>
      </c>
      <c r="AQ1012" s="14">
        <f t="shared" si="615"/>
        <v>0</v>
      </c>
      <c r="AR1012" s="14">
        <f t="shared" si="615"/>
        <v>0</v>
      </c>
      <c r="AS1012" s="14">
        <f t="shared" si="615"/>
        <v>0</v>
      </c>
      <c r="AT1012" s="14">
        <f t="shared" si="615"/>
        <v>0</v>
      </c>
      <c r="AU1012" s="14">
        <f t="shared" si="615"/>
        <v>0</v>
      </c>
      <c r="AV1012" s="14">
        <f t="shared" si="615"/>
        <v>0</v>
      </c>
      <c r="AW1012" s="14">
        <f t="shared" si="615"/>
        <v>0</v>
      </c>
      <c r="AX1012" s="14">
        <f t="shared" si="615"/>
        <v>0</v>
      </c>
      <c r="AY1012" s="14">
        <f t="shared" si="615"/>
        <v>0</v>
      </c>
      <c r="AZ1012" s="14">
        <f t="shared" si="615"/>
        <v>0</v>
      </c>
      <c r="BA1012" s="14">
        <f t="shared" si="615"/>
        <v>0</v>
      </c>
      <c r="BB1012" s="14">
        <f t="shared" si="615"/>
        <v>0</v>
      </c>
      <c r="BC1012" s="14">
        <f t="shared" si="615"/>
        <v>0</v>
      </c>
      <c r="BD1012" s="14">
        <f t="shared" si="615"/>
        <v>0</v>
      </c>
      <c r="BE1012" s="14">
        <f t="shared" si="615"/>
        <v>0</v>
      </c>
      <c r="BF1012" s="14">
        <f t="shared" si="615"/>
        <v>0</v>
      </c>
      <c r="BG1012" s="29">
        <f t="shared" si="613"/>
        <v>0</v>
      </c>
      <c r="BI1012" s="9"/>
      <c r="BJ1012" s="60"/>
    </row>
    <row r="1013" spans="1:62" ht="12.95" customHeight="1" x14ac:dyDescent="0.2">
      <c r="A1013" s="390"/>
      <c r="B1013" s="384"/>
      <c r="C1013" s="361"/>
      <c r="D1013" s="367"/>
      <c r="E1013" s="43"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613"/>
        <v>0</v>
      </c>
      <c r="BI1013" s="9"/>
      <c r="BJ1013" s="60"/>
    </row>
    <row r="1014" spans="1:62" ht="12.95" customHeight="1" x14ac:dyDescent="0.2">
      <c r="A1014" s="390"/>
      <c r="B1014" s="384"/>
      <c r="C1014" s="361"/>
      <c r="D1014" s="368"/>
      <c r="E1014" s="43"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613"/>
        <v>0</v>
      </c>
      <c r="BI1014" s="9"/>
      <c r="BJ1014" s="60"/>
    </row>
    <row r="1015" spans="1:62" ht="12.95" customHeight="1" x14ac:dyDescent="0.2">
      <c r="A1015" s="390"/>
      <c r="B1015" s="384"/>
      <c r="C1015" s="361"/>
      <c r="D1015" s="369" t="str">
        <f>Parameters!$B$13</f>
        <v>Death</v>
      </c>
      <c r="E1015" s="66" t="str">
        <f>Parameters!$B$14</f>
        <v>Total</v>
      </c>
      <c r="F1015" s="14">
        <f t="shared" ref="F1015:BF1015" si="616">F1016+F1017</f>
        <v>0</v>
      </c>
      <c r="G1015" s="14">
        <f t="shared" si="616"/>
        <v>0</v>
      </c>
      <c r="H1015" s="14">
        <f t="shared" si="616"/>
        <v>0</v>
      </c>
      <c r="I1015" s="14">
        <f t="shared" si="616"/>
        <v>0</v>
      </c>
      <c r="J1015" s="14">
        <f t="shared" si="616"/>
        <v>0</v>
      </c>
      <c r="K1015" s="14">
        <f t="shared" si="616"/>
        <v>0</v>
      </c>
      <c r="L1015" s="14">
        <f t="shared" si="616"/>
        <v>0</v>
      </c>
      <c r="M1015" s="14">
        <f t="shared" si="616"/>
        <v>0</v>
      </c>
      <c r="N1015" s="14">
        <f t="shared" si="616"/>
        <v>0</v>
      </c>
      <c r="O1015" s="14">
        <f t="shared" si="616"/>
        <v>0</v>
      </c>
      <c r="P1015" s="14">
        <f t="shared" si="616"/>
        <v>0</v>
      </c>
      <c r="Q1015" s="14">
        <f t="shared" si="616"/>
        <v>0</v>
      </c>
      <c r="R1015" s="14">
        <f t="shared" si="616"/>
        <v>0</v>
      </c>
      <c r="S1015" s="14">
        <f t="shared" si="616"/>
        <v>0</v>
      </c>
      <c r="T1015" s="14">
        <f t="shared" si="616"/>
        <v>0</v>
      </c>
      <c r="U1015" s="14">
        <f t="shared" si="616"/>
        <v>0</v>
      </c>
      <c r="V1015" s="14">
        <f t="shared" si="616"/>
        <v>0</v>
      </c>
      <c r="W1015" s="14">
        <f t="shared" si="616"/>
        <v>0</v>
      </c>
      <c r="X1015" s="14">
        <f t="shared" si="616"/>
        <v>0</v>
      </c>
      <c r="Y1015" s="14">
        <f t="shared" si="616"/>
        <v>0</v>
      </c>
      <c r="Z1015" s="14">
        <f t="shared" si="616"/>
        <v>0</v>
      </c>
      <c r="AA1015" s="14">
        <f t="shared" si="616"/>
        <v>0</v>
      </c>
      <c r="AB1015" s="14">
        <f t="shared" si="616"/>
        <v>0</v>
      </c>
      <c r="AC1015" s="14">
        <f t="shared" si="616"/>
        <v>0</v>
      </c>
      <c r="AD1015" s="14">
        <f t="shared" si="616"/>
        <v>0</v>
      </c>
      <c r="AE1015" s="14">
        <f t="shared" si="616"/>
        <v>0</v>
      </c>
      <c r="AF1015" s="14">
        <f t="shared" si="616"/>
        <v>0</v>
      </c>
      <c r="AG1015" s="14">
        <f t="shared" si="616"/>
        <v>0</v>
      </c>
      <c r="AH1015" s="14">
        <f t="shared" si="616"/>
        <v>0</v>
      </c>
      <c r="AI1015" s="14">
        <f t="shared" si="616"/>
        <v>0</v>
      </c>
      <c r="AJ1015" s="14">
        <f t="shared" si="616"/>
        <v>0</v>
      </c>
      <c r="AK1015" s="14">
        <f t="shared" si="616"/>
        <v>0</v>
      </c>
      <c r="AL1015" s="14">
        <f t="shared" si="616"/>
        <v>0</v>
      </c>
      <c r="AM1015" s="14">
        <f t="shared" si="616"/>
        <v>0</v>
      </c>
      <c r="AN1015" s="14">
        <f t="shared" si="616"/>
        <v>0</v>
      </c>
      <c r="AO1015" s="14">
        <f t="shared" si="616"/>
        <v>0</v>
      </c>
      <c r="AP1015" s="14">
        <f t="shared" si="616"/>
        <v>0</v>
      </c>
      <c r="AQ1015" s="14">
        <f t="shared" si="616"/>
        <v>0</v>
      </c>
      <c r="AR1015" s="14">
        <f t="shared" si="616"/>
        <v>0</v>
      </c>
      <c r="AS1015" s="14">
        <f t="shared" si="616"/>
        <v>0</v>
      </c>
      <c r="AT1015" s="14">
        <f t="shared" si="616"/>
        <v>0</v>
      </c>
      <c r="AU1015" s="14">
        <f t="shared" si="616"/>
        <v>0</v>
      </c>
      <c r="AV1015" s="14">
        <f t="shared" si="616"/>
        <v>0</v>
      </c>
      <c r="AW1015" s="14">
        <f t="shared" si="616"/>
        <v>0</v>
      </c>
      <c r="AX1015" s="14">
        <f t="shared" si="616"/>
        <v>0</v>
      </c>
      <c r="AY1015" s="14">
        <f t="shared" si="616"/>
        <v>0</v>
      </c>
      <c r="AZ1015" s="14">
        <f t="shared" si="616"/>
        <v>0</v>
      </c>
      <c r="BA1015" s="14">
        <f t="shared" si="616"/>
        <v>0</v>
      </c>
      <c r="BB1015" s="14">
        <f t="shared" si="616"/>
        <v>0</v>
      </c>
      <c r="BC1015" s="14">
        <f t="shared" si="616"/>
        <v>0</v>
      </c>
      <c r="BD1015" s="14">
        <f t="shared" si="616"/>
        <v>0</v>
      </c>
      <c r="BE1015" s="14">
        <f t="shared" si="616"/>
        <v>0</v>
      </c>
      <c r="BF1015" s="14">
        <f t="shared" si="616"/>
        <v>0</v>
      </c>
      <c r="BG1015" s="29">
        <f t="shared" si="613"/>
        <v>0</v>
      </c>
    </row>
    <row r="1016" spans="1:62" ht="12.95" customHeight="1" x14ac:dyDescent="0.2">
      <c r="A1016" s="390"/>
      <c r="B1016" s="384"/>
      <c r="C1016" s="361"/>
      <c r="D1016" s="367"/>
      <c r="E1016" s="43"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613"/>
        <v>0</v>
      </c>
    </row>
    <row r="1017" spans="1:62" ht="12.95" customHeight="1" thickBot="1" x14ac:dyDescent="0.25">
      <c r="A1017" s="390"/>
      <c r="B1017" s="384"/>
      <c r="C1017" s="362"/>
      <c r="D1017" s="370"/>
      <c r="E1017" s="43"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390"/>
      <c r="B1018" s="384"/>
      <c r="C1018" s="359" t="str">
        <f>Parameters!$C$8</f>
        <v>15 to 49</v>
      </c>
      <c r="D1018" s="363" t="str">
        <f>Parameters!$B$10</f>
        <v>Fever</v>
      </c>
      <c r="E1018" s="64" t="str">
        <f>Parameters!$B$14</f>
        <v>Total</v>
      </c>
      <c r="F1018" s="30">
        <f>F1019+F1020</f>
        <v>0</v>
      </c>
      <c r="G1018" s="30">
        <f t="shared" ref="G1018:BF1018" si="617">G1019+G1020</f>
        <v>0</v>
      </c>
      <c r="H1018" s="30">
        <f t="shared" si="617"/>
        <v>0</v>
      </c>
      <c r="I1018" s="30">
        <f t="shared" si="617"/>
        <v>0</v>
      </c>
      <c r="J1018" s="30">
        <f t="shared" si="617"/>
        <v>0</v>
      </c>
      <c r="K1018" s="30">
        <f t="shared" si="617"/>
        <v>0</v>
      </c>
      <c r="L1018" s="30">
        <f t="shared" si="617"/>
        <v>0</v>
      </c>
      <c r="M1018" s="30">
        <f t="shared" si="617"/>
        <v>0</v>
      </c>
      <c r="N1018" s="30">
        <f t="shared" si="617"/>
        <v>0</v>
      </c>
      <c r="O1018" s="30">
        <f t="shared" si="617"/>
        <v>0</v>
      </c>
      <c r="P1018" s="30">
        <f t="shared" si="617"/>
        <v>0</v>
      </c>
      <c r="Q1018" s="30">
        <f t="shared" si="617"/>
        <v>0</v>
      </c>
      <c r="R1018" s="30">
        <f t="shared" si="617"/>
        <v>0</v>
      </c>
      <c r="S1018" s="30">
        <f t="shared" si="617"/>
        <v>0</v>
      </c>
      <c r="T1018" s="30">
        <f t="shared" si="617"/>
        <v>0</v>
      </c>
      <c r="U1018" s="30">
        <f t="shared" si="617"/>
        <v>0</v>
      </c>
      <c r="V1018" s="30">
        <f t="shared" si="617"/>
        <v>0</v>
      </c>
      <c r="W1018" s="30">
        <f t="shared" si="617"/>
        <v>0</v>
      </c>
      <c r="X1018" s="30">
        <f t="shared" si="617"/>
        <v>0</v>
      </c>
      <c r="Y1018" s="30">
        <f t="shared" si="617"/>
        <v>0</v>
      </c>
      <c r="Z1018" s="30">
        <f t="shared" si="617"/>
        <v>0</v>
      </c>
      <c r="AA1018" s="30">
        <f t="shared" si="617"/>
        <v>0</v>
      </c>
      <c r="AB1018" s="30">
        <f t="shared" si="617"/>
        <v>0</v>
      </c>
      <c r="AC1018" s="30">
        <f t="shared" si="617"/>
        <v>0</v>
      </c>
      <c r="AD1018" s="30">
        <f t="shared" si="617"/>
        <v>0</v>
      </c>
      <c r="AE1018" s="30">
        <f t="shared" si="617"/>
        <v>0</v>
      </c>
      <c r="AF1018" s="30">
        <f t="shared" si="617"/>
        <v>0</v>
      </c>
      <c r="AG1018" s="30">
        <f t="shared" si="617"/>
        <v>0</v>
      </c>
      <c r="AH1018" s="30">
        <f t="shared" si="617"/>
        <v>0</v>
      </c>
      <c r="AI1018" s="30">
        <f t="shared" si="617"/>
        <v>0</v>
      </c>
      <c r="AJ1018" s="30">
        <f t="shared" si="617"/>
        <v>0</v>
      </c>
      <c r="AK1018" s="30">
        <f t="shared" si="617"/>
        <v>0</v>
      </c>
      <c r="AL1018" s="30">
        <f t="shared" si="617"/>
        <v>0</v>
      </c>
      <c r="AM1018" s="30">
        <f t="shared" si="617"/>
        <v>0</v>
      </c>
      <c r="AN1018" s="30">
        <f t="shared" si="617"/>
        <v>0</v>
      </c>
      <c r="AO1018" s="30">
        <f t="shared" si="617"/>
        <v>0</v>
      </c>
      <c r="AP1018" s="30">
        <f t="shared" si="617"/>
        <v>0</v>
      </c>
      <c r="AQ1018" s="30">
        <f t="shared" si="617"/>
        <v>0</v>
      </c>
      <c r="AR1018" s="30">
        <f t="shared" si="617"/>
        <v>0</v>
      </c>
      <c r="AS1018" s="30">
        <f t="shared" si="617"/>
        <v>0</v>
      </c>
      <c r="AT1018" s="30">
        <f t="shared" si="617"/>
        <v>0</v>
      </c>
      <c r="AU1018" s="30">
        <f t="shared" si="617"/>
        <v>0</v>
      </c>
      <c r="AV1018" s="30">
        <f t="shared" si="617"/>
        <v>0</v>
      </c>
      <c r="AW1018" s="30">
        <f t="shared" si="617"/>
        <v>0</v>
      </c>
      <c r="AX1018" s="30">
        <f t="shared" si="617"/>
        <v>0</v>
      </c>
      <c r="AY1018" s="30">
        <f t="shared" si="617"/>
        <v>0</v>
      </c>
      <c r="AZ1018" s="30">
        <f t="shared" si="617"/>
        <v>0</v>
      </c>
      <c r="BA1018" s="30">
        <f t="shared" si="617"/>
        <v>0</v>
      </c>
      <c r="BB1018" s="30">
        <f t="shared" si="617"/>
        <v>0</v>
      </c>
      <c r="BC1018" s="30">
        <f t="shared" si="617"/>
        <v>0</v>
      </c>
      <c r="BD1018" s="30">
        <f t="shared" si="617"/>
        <v>0</v>
      </c>
      <c r="BE1018" s="30">
        <f t="shared" si="617"/>
        <v>0</v>
      </c>
      <c r="BF1018" s="30">
        <f t="shared" si="617"/>
        <v>0</v>
      </c>
      <c r="BG1018" s="31">
        <f>SUM(F1018:BF1018)</f>
        <v>0</v>
      </c>
      <c r="BI1018" s="9"/>
      <c r="BJ1018" s="60"/>
    </row>
    <row r="1019" spans="1:62" ht="12.95" customHeight="1" x14ac:dyDescent="0.2">
      <c r="A1019" s="390"/>
      <c r="B1019" s="384"/>
      <c r="C1019" s="360"/>
      <c r="D1019" s="364"/>
      <c r="E1019" s="65"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18">SUM(F1019:BF1019)</f>
        <v>0</v>
      </c>
      <c r="BI1019" s="9"/>
      <c r="BJ1019" s="60"/>
    </row>
    <row r="1020" spans="1:62" ht="12.95" customHeight="1" x14ac:dyDescent="0.2">
      <c r="A1020" s="390"/>
      <c r="B1020" s="384"/>
      <c r="C1020" s="360"/>
      <c r="D1020" s="365"/>
      <c r="E1020" s="65"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18"/>
        <v>0</v>
      </c>
      <c r="BI1020" s="9"/>
      <c r="BJ1020" s="60"/>
    </row>
    <row r="1021" spans="1:62" ht="12.95" customHeight="1" x14ac:dyDescent="0.2">
      <c r="A1021" s="390"/>
      <c r="B1021" s="384"/>
      <c r="C1021" s="361"/>
      <c r="D1021" s="366" t="str">
        <f>Parameters!$B$11</f>
        <v>Hosp.</v>
      </c>
      <c r="E1021" s="66" t="str">
        <f>Parameters!$B$14</f>
        <v>Total</v>
      </c>
      <c r="F1021" s="14">
        <f t="shared" ref="F1021:BF1021" si="619">F1022+F1023</f>
        <v>0</v>
      </c>
      <c r="G1021" s="14">
        <f t="shared" si="619"/>
        <v>0</v>
      </c>
      <c r="H1021" s="14">
        <f t="shared" si="619"/>
        <v>0</v>
      </c>
      <c r="I1021" s="14">
        <f t="shared" si="619"/>
        <v>0</v>
      </c>
      <c r="J1021" s="14">
        <f t="shared" si="619"/>
        <v>0</v>
      </c>
      <c r="K1021" s="14">
        <f t="shared" si="619"/>
        <v>0</v>
      </c>
      <c r="L1021" s="14">
        <f t="shared" si="619"/>
        <v>0</v>
      </c>
      <c r="M1021" s="14">
        <f t="shared" si="619"/>
        <v>0</v>
      </c>
      <c r="N1021" s="14">
        <f t="shared" si="619"/>
        <v>0</v>
      </c>
      <c r="O1021" s="14">
        <f t="shared" si="619"/>
        <v>0</v>
      </c>
      <c r="P1021" s="14">
        <f t="shared" si="619"/>
        <v>0</v>
      </c>
      <c r="Q1021" s="14">
        <f t="shared" si="619"/>
        <v>0</v>
      </c>
      <c r="R1021" s="14">
        <f t="shared" si="619"/>
        <v>0</v>
      </c>
      <c r="S1021" s="14">
        <f t="shared" si="619"/>
        <v>0</v>
      </c>
      <c r="T1021" s="14">
        <f t="shared" si="619"/>
        <v>0</v>
      </c>
      <c r="U1021" s="14">
        <f t="shared" si="619"/>
        <v>0</v>
      </c>
      <c r="V1021" s="14">
        <f t="shared" si="619"/>
        <v>0</v>
      </c>
      <c r="W1021" s="14">
        <f t="shared" si="619"/>
        <v>0</v>
      </c>
      <c r="X1021" s="14">
        <f t="shared" si="619"/>
        <v>0</v>
      </c>
      <c r="Y1021" s="14">
        <f t="shared" si="619"/>
        <v>0</v>
      </c>
      <c r="Z1021" s="14">
        <f t="shared" si="619"/>
        <v>0</v>
      </c>
      <c r="AA1021" s="14">
        <f t="shared" si="619"/>
        <v>0</v>
      </c>
      <c r="AB1021" s="14">
        <f t="shared" si="619"/>
        <v>0</v>
      </c>
      <c r="AC1021" s="14">
        <f t="shared" si="619"/>
        <v>0</v>
      </c>
      <c r="AD1021" s="14">
        <f t="shared" si="619"/>
        <v>0</v>
      </c>
      <c r="AE1021" s="14">
        <f t="shared" si="619"/>
        <v>0</v>
      </c>
      <c r="AF1021" s="14">
        <f t="shared" si="619"/>
        <v>0</v>
      </c>
      <c r="AG1021" s="14">
        <f t="shared" si="619"/>
        <v>0</v>
      </c>
      <c r="AH1021" s="14">
        <f t="shared" si="619"/>
        <v>0</v>
      </c>
      <c r="AI1021" s="14">
        <f t="shared" si="619"/>
        <v>0</v>
      </c>
      <c r="AJ1021" s="14">
        <f t="shared" si="619"/>
        <v>0</v>
      </c>
      <c r="AK1021" s="14">
        <f t="shared" si="619"/>
        <v>0</v>
      </c>
      <c r="AL1021" s="14">
        <f t="shared" si="619"/>
        <v>0</v>
      </c>
      <c r="AM1021" s="14">
        <f t="shared" si="619"/>
        <v>0</v>
      </c>
      <c r="AN1021" s="14">
        <f t="shared" si="619"/>
        <v>0</v>
      </c>
      <c r="AO1021" s="14">
        <f t="shared" si="619"/>
        <v>0</v>
      </c>
      <c r="AP1021" s="14">
        <f t="shared" si="619"/>
        <v>0</v>
      </c>
      <c r="AQ1021" s="14">
        <f t="shared" si="619"/>
        <v>0</v>
      </c>
      <c r="AR1021" s="14">
        <f t="shared" si="619"/>
        <v>0</v>
      </c>
      <c r="AS1021" s="14">
        <f t="shared" si="619"/>
        <v>0</v>
      </c>
      <c r="AT1021" s="14">
        <f t="shared" si="619"/>
        <v>0</v>
      </c>
      <c r="AU1021" s="14">
        <f t="shared" si="619"/>
        <v>0</v>
      </c>
      <c r="AV1021" s="14">
        <f t="shared" si="619"/>
        <v>0</v>
      </c>
      <c r="AW1021" s="14">
        <f t="shared" si="619"/>
        <v>0</v>
      </c>
      <c r="AX1021" s="14">
        <f t="shared" si="619"/>
        <v>0</v>
      </c>
      <c r="AY1021" s="14">
        <f t="shared" si="619"/>
        <v>0</v>
      </c>
      <c r="AZ1021" s="14">
        <f t="shared" si="619"/>
        <v>0</v>
      </c>
      <c r="BA1021" s="14">
        <f t="shared" si="619"/>
        <v>0</v>
      </c>
      <c r="BB1021" s="14">
        <f t="shared" si="619"/>
        <v>0</v>
      </c>
      <c r="BC1021" s="14">
        <f t="shared" si="619"/>
        <v>0</v>
      </c>
      <c r="BD1021" s="14">
        <f t="shared" si="619"/>
        <v>0</v>
      </c>
      <c r="BE1021" s="14">
        <f t="shared" si="619"/>
        <v>0</v>
      </c>
      <c r="BF1021" s="14">
        <f t="shared" si="619"/>
        <v>0</v>
      </c>
      <c r="BG1021" s="29">
        <f t="shared" si="618"/>
        <v>0</v>
      </c>
      <c r="BI1021" s="9"/>
      <c r="BJ1021" s="60"/>
    </row>
    <row r="1022" spans="1:62" ht="12.95" customHeight="1" x14ac:dyDescent="0.2">
      <c r="A1022" s="390"/>
      <c r="B1022" s="384"/>
      <c r="C1022" s="361"/>
      <c r="D1022" s="367"/>
      <c r="E1022" s="43"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18"/>
        <v>0</v>
      </c>
      <c r="BI1022" s="9"/>
      <c r="BJ1022" s="60"/>
    </row>
    <row r="1023" spans="1:62" ht="12.95" customHeight="1" x14ac:dyDescent="0.2">
      <c r="A1023" s="390"/>
      <c r="B1023" s="384"/>
      <c r="C1023" s="361"/>
      <c r="D1023" s="368"/>
      <c r="E1023" s="43"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18"/>
        <v>0</v>
      </c>
      <c r="BI1023" s="9"/>
      <c r="BJ1023" s="60"/>
    </row>
    <row r="1024" spans="1:62" ht="12.95" customHeight="1" x14ac:dyDescent="0.2">
      <c r="A1024" s="390"/>
      <c r="B1024" s="384"/>
      <c r="C1024" s="361"/>
      <c r="D1024" s="369" t="str">
        <f>Parameters!$B$12</f>
        <v>ICU</v>
      </c>
      <c r="E1024" s="66" t="str">
        <f>Parameters!$B$14</f>
        <v>Total</v>
      </c>
      <c r="F1024" s="14">
        <f t="shared" ref="F1024:BF1024" si="620">F1025+F1026</f>
        <v>0</v>
      </c>
      <c r="G1024" s="14">
        <f t="shared" si="620"/>
        <v>0</v>
      </c>
      <c r="H1024" s="14">
        <f t="shared" si="620"/>
        <v>0</v>
      </c>
      <c r="I1024" s="14">
        <f t="shared" si="620"/>
        <v>0</v>
      </c>
      <c r="J1024" s="14">
        <f t="shared" si="620"/>
        <v>0</v>
      </c>
      <c r="K1024" s="14">
        <f t="shared" si="620"/>
        <v>0</v>
      </c>
      <c r="L1024" s="14">
        <f t="shared" si="620"/>
        <v>0</v>
      </c>
      <c r="M1024" s="14">
        <f t="shared" si="620"/>
        <v>0</v>
      </c>
      <c r="N1024" s="14">
        <f t="shared" si="620"/>
        <v>0</v>
      </c>
      <c r="O1024" s="14">
        <f t="shared" si="620"/>
        <v>0</v>
      </c>
      <c r="P1024" s="14">
        <f t="shared" si="620"/>
        <v>0</v>
      </c>
      <c r="Q1024" s="14">
        <f t="shared" si="620"/>
        <v>0</v>
      </c>
      <c r="R1024" s="14">
        <f t="shared" si="620"/>
        <v>0</v>
      </c>
      <c r="S1024" s="14">
        <f t="shared" si="620"/>
        <v>0</v>
      </c>
      <c r="T1024" s="14">
        <f t="shared" si="620"/>
        <v>0</v>
      </c>
      <c r="U1024" s="14">
        <f t="shared" si="620"/>
        <v>0</v>
      </c>
      <c r="V1024" s="14">
        <f t="shared" si="620"/>
        <v>0</v>
      </c>
      <c r="W1024" s="14">
        <f t="shared" si="620"/>
        <v>0</v>
      </c>
      <c r="X1024" s="14">
        <f t="shared" si="620"/>
        <v>0</v>
      </c>
      <c r="Y1024" s="14">
        <f t="shared" si="620"/>
        <v>0</v>
      </c>
      <c r="Z1024" s="14">
        <f t="shared" si="620"/>
        <v>0</v>
      </c>
      <c r="AA1024" s="14">
        <f t="shared" si="620"/>
        <v>0</v>
      </c>
      <c r="AB1024" s="14">
        <f t="shared" si="620"/>
        <v>0</v>
      </c>
      <c r="AC1024" s="14">
        <f t="shared" si="620"/>
        <v>0</v>
      </c>
      <c r="AD1024" s="14">
        <f t="shared" si="620"/>
        <v>0</v>
      </c>
      <c r="AE1024" s="14">
        <f t="shared" si="620"/>
        <v>0</v>
      </c>
      <c r="AF1024" s="14">
        <f t="shared" si="620"/>
        <v>0</v>
      </c>
      <c r="AG1024" s="14">
        <f t="shared" si="620"/>
        <v>0</v>
      </c>
      <c r="AH1024" s="14">
        <f t="shared" si="620"/>
        <v>0</v>
      </c>
      <c r="AI1024" s="14">
        <f t="shared" si="620"/>
        <v>0</v>
      </c>
      <c r="AJ1024" s="14">
        <f t="shared" si="620"/>
        <v>0</v>
      </c>
      <c r="AK1024" s="14">
        <f t="shared" si="620"/>
        <v>0</v>
      </c>
      <c r="AL1024" s="14">
        <f t="shared" si="620"/>
        <v>0</v>
      </c>
      <c r="AM1024" s="14">
        <f t="shared" si="620"/>
        <v>0</v>
      </c>
      <c r="AN1024" s="14">
        <f t="shared" si="620"/>
        <v>0</v>
      </c>
      <c r="AO1024" s="14">
        <f t="shared" si="620"/>
        <v>0</v>
      </c>
      <c r="AP1024" s="14">
        <f t="shared" si="620"/>
        <v>0</v>
      </c>
      <c r="AQ1024" s="14">
        <f t="shared" si="620"/>
        <v>0</v>
      </c>
      <c r="AR1024" s="14">
        <f t="shared" si="620"/>
        <v>0</v>
      </c>
      <c r="AS1024" s="14">
        <f t="shared" si="620"/>
        <v>0</v>
      </c>
      <c r="AT1024" s="14">
        <f t="shared" si="620"/>
        <v>0</v>
      </c>
      <c r="AU1024" s="14">
        <f t="shared" si="620"/>
        <v>0</v>
      </c>
      <c r="AV1024" s="14">
        <f t="shared" si="620"/>
        <v>0</v>
      </c>
      <c r="AW1024" s="14">
        <f t="shared" si="620"/>
        <v>0</v>
      </c>
      <c r="AX1024" s="14">
        <f t="shared" si="620"/>
        <v>0</v>
      </c>
      <c r="AY1024" s="14">
        <f t="shared" si="620"/>
        <v>0</v>
      </c>
      <c r="AZ1024" s="14">
        <f t="shared" si="620"/>
        <v>0</v>
      </c>
      <c r="BA1024" s="14">
        <f t="shared" si="620"/>
        <v>0</v>
      </c>
      <c r="BB1024" s="14">
        <f t="shared" si="620"/>
        <v>0</v>
      </c>
      <c r="BC1024" s="14">
        <f t="shared" si="620"/>
        <v>0</v>
      </c>
      <c r="BD1024" s="14">
        <f t="shared" si="620"/>
        <v>0</v>
      </c>
      <c r="BE1024" s="14">
        <f t="shared" si="620"/>
        <v>0</v>
      </c>
      <c r="BF1024" s="14">
        <f t="shared" si="620"/>
        <v>0</v>
      </c>
      <c r="BG1024" s="29">
        <f t="shared" si="618"/>
        <v>0</v>
      </c>
      <c r="BI1024" s="9"/>
      <c r="BJ1024" s="60"/>
    </row>
    <row r="1025" spans="1:62" ht="12.95" customHeight="1" x14ac:dyDescent="0.2">
      <c r="A1025" s="390"/>
      <c r="B1025" s="384"/>
      <c r="C1025" s="361"/>
      <c r="D1025" s="367"/>
      <c r="E1025" s="43"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18"/>
        <v>0</v>
      </c>
      <c r="BI1025" s="9"/>
      <c r="BJ1025" s="60"/>
    </row>
    <row r="1026" spans="1:62" ht="12.95" customHeight="1" x14ac:dyDescent="0.2">
      <c r="A1026" s="390"/>
      <c r="B1026" s="384"/>
      <c r="C1026" s="361"/>
      <c r="D1026" s="368"/>
      <c r="E1026" s="43"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18"/>
        <v>0</v>
      </c>
      <c r="BI1026" s="9"/>
      <c r="BJ1026" s="60"/>
    </row>
    <row r="1027" spans="1:62" ht="12.95" customHeight="1" x14ac:dyDescent="0.2">
      <c r="A1027" s="390"/>
      <c r="B1027" s="384"/>
      <c r="C1027" s="361"/>
      <c r="D1027" s="369" t="str">
        <f>Parameters!$B$13</f>
        <v>Death</v>
      </c>
      <c r="E1027" s="66" t="str">
        <f>Parameters!$B$14</f>
        <v>Total</v>
      </c>
      <c r="F1027" s="14">
        <f t="shared" ref="F1027:BF1027" si="621">F1028+F1029</f>
        <v>0</v>
      </c>
      <c r="G1027" s="14">
        <f t="shared" si="621"/>
        <v>0</v>
      </c>
      <c r="H1027" s="14">
        <f t="shared" si="621"/>
        <v>0</v>
      </c>
      <c r="I1027" s="14">
        <f t="shared" si="621"/>
        <v>0</v>
      </c>
      <c r="J1027" s="14">
        <f t="shared" si="621"/>
        <v>0</v>
      </c>
      <c r="K1027" s="14">
        <f t="shared" si="621"/>
        <v>0</v>
      </c>
      <c r="L1027" s="14">
        <f t="shared" si="621"/>
        <v>0</v>
      </c>
      <c r="M1027" s="14">
        <f t="shared" si="621"/>
        <v>0</v>
      </c>
      <c r="N1027" s="14">
        <f t="shared" si="621"/>
        <v>0</v>
      </c>
      <c r="O1027" s="14">
        <f t="shared" si="621"/>
        <v>0</v>
      </c>
      <c r="P1027" s="14">
        <f t="shared" si="621"/>
        <v>0</v>
      </c>
      <c r="Q1027" s="14">
        <f t="shared" si="621"/>
        <v>0</v>
      </c>
      <c r="R1027" s="14">
        <f t="shared" si="621"/>
        <v>0</v>
      </c>
      <c r="S1027" s="14">
        <f t="shared" si="621"/>
        <v>0</v>
      </c>
      <c r="T1027" s="14">
        <f t="shared" si="621"/>
        <v>0</v>
      </c>
      <c r="U1027" s="14">
        <f t="shared" si="621"/>
        <v>0</v>
      </c>
      <c r="V1027" s="14">
        <f t="shared" si="621"/>
        <v>0</v>
      </c>
      <c r="W1027" s="14">
        <f t="shared" si="621"/>
        <v>0</v>
      </c>
      <c r="X1027" s="14">
        <f t="shared" si="621"/>
        <v>0</v>
      </c>
      <c r="Y1027" s="14">
        <f t="shared" si="621"/>
        <v>0</v>
      </c>
      <c r="Z1027" s="14">
        <f t="shared" si="621"/>
        <v>0</v>
      </c>
      <c r="AA1027" s="14">
        <f t="shared" si="621"/>
        <v>0</v>
      </c>
      <c r="AB1027" s="14">
        <f t="shared" si="621"/>
        <v>0</v>
      </c>
      <c r="AC1027" s="14">
        <f t="shared" si="621"/>
        <v>0</v>
      </c>
      <c r="AD1027" s="14">
        <f t="shared" si="621"/>
        <v>0</v>
      </c>
      <c r="AE1027" s="14">
        <f t="shared" si="621"/>
        <v>0</v>
      </c>
      <c r="AF1027" s="14">
        <f t="shared" si="621"/>
        <v>0</v>
      </c>
      <c r="AG1027" s="14">
        <f t="shared" si="621"/>
        <v>0</v>
      </c>
      <c r="AH1027" s="14">
        <f t="shared" si="621"/>
        <v>0</v>
      </c>
      <c r="AI1027" s="14">
        <f t="shared" si="621"/>
        <v>0</v>
      </c>
      <c r="AJ1027" s="14">
        <f t="shared" si="621"/>
        <v>0</v>
      </c>
      <c r="AK1027" s="14">
        <f t="shared" si="621"/>
        <v>0</v>
      </c>
      <c r="AL1027" s="14">
        <f t="shared" si="621"/>
        <v>0</v>
      </c>
      <c r="AM1027" s="14">
        <f t="shared" si="621"/>
        <v>0</v>
      </c>
      <c r="AN1027" s="14">
        <f t="shared" si="621"/>
        <v>0</v>
      </c>
      <c r="AO1027" s="14">
        <f t="shared" si="621"/>
        <v>0</v>
      </c>
      <c r="AP1027" s="14">
        <f t="shared" si="621"/>
        <v>0</v>
      </c>
      <c r="AQ1027" s="14">
        <f t="shared" si="621"/>
        <v>0</v>
      </c>
      <c r="AR1027" s="14">
        <f t="shared" si="621"/>
        <v>0</v>
      </c>
      <c r="AS1027" s="14">
        <f t="shared" si="621"/>
        <v>0</v>
      </c>
      <c r="AT1027" s="14">
        <f t="shared" si="621"/>
        <v>0</v>
      </c>
      <c r="AU1027" s="14">
        <f t="shared" si="621"/>
        <v>0</v>
      </c>
      <c r="AV1027" s="14">
        <f t="shared" si="621"/>
        <v>0</v>
      </c>
      <c r="AW1027" s="14">
        <f t="shared" si="621"/>
        <v>0</v>
      </c>
      <c r="AX1027" s="14">
        <f t="shared" si="621"/>
        <v>0</v>
      </c>
      <c r="AY1027" s="14">
        <f t="shared" si="621"/>
        <v>0</v>
      </c>
      <c r="AZ1027" s="14">
        <f t="shared" si="621"/>
        <v>0</v>
      </c>
      <c r="BA1027" s="14">
        <f t="shared" si="621"/>
        <v>0</v>
      </c>
      <c r="BB1027" s="14">
        <f t="shared" si="621"/>
        <v>0</v>
      </c>
      <c r="BC1027" s="14">
        <f t="shared" si="621"/>
        <v>0</v>
      </c>
      <c r="BD1027" s="14">
        <f t="shared" si="621"/>
        <v>0</v>
      </c>
      <c r="BE1027" s="14">
        <f t="shared" si="621"/>
        <v>0</v>
      </c>
      <c r="BF1027" s="14">
        <f t="shared" si="621"/>
        <v>0</v>
      </c>
      <c r="BG1027" s="29">
        <f t="shared" si="618"/>
        <v>0</v>
      </c>
    </row>
    <row r="1028" spans="1:62" ht="12.95" customHeight="1" x14ac:dyDescent="0.2">
      <c r="A1028" s="390"/>
      <c r="B1028" s="384"/>
      <c r="C1028" s="361"/>
      <c r="D1028" s="367"/>
      <c r="E1028" s="43"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18"/>
        <v>0</v>
      </c>
    </row>
    <row r="1029" spans="1:62" ht="12.95" customHeight="1" thickBot="1" x14ac:dyDescent="0.25">
      <c r="A1029" s="390"/>
      <c r="B1029" s="384"/>
      <c r="C1029" s="362"/>
      <c r="D1029" s="370"/>
      <c r="E1029" s="43"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390"/>
      <c r="B1030" s="384"/>
      <c r="C1030" s="359" t="str">
        <f>Parameters!$C$9</f>
        <v>50 to 59</v>
      </c>
      <c r="D1030" s="363" t="str">
        <f>Parameters!$B$10</f>
        <v>Fever</v>
      </c>
      <c r="E1030" s="64" t="str">
        <f>Parameters!$B$14</f>
        <v>Total</v>
      </c>
      <c r="F1030" s="30">
        <f>F1031+F1032</f>
        <v>0</v>
      </c>
      <c r="G1030" s="30">
        <f t="shared" ref="G1030:BF1030" si="622">G1031+G1032</f>
        <v>0</v>
      </c>
      <c r="H1030" s="30">
        <f t="shared" si="622"/>
        <v>0</v>
      </c>
      <c r="I1030" s="30">
        <f t="shared" si="622"/>
        <v>0</v>
      </c>
      <c r="J1030" s="30">
        <f t="shared" si="622"/>
        <v>0</v>
      </c>
      <c r="K1030" s="30">
        <f t="shared" si="622"/>
        <v>0</v>
      </c>
      <c r="L1030" s="30">
        <f t="shared" si="622"/>
        <v>0</v>
      </c>
      <c r="M1030" s="30">
        <f t="shared" si="622"/>
        <v>0</v>
      </c>
      <c r="N1030" s="30">
        <f t="shared" si="622"/>
        <v>0</v>
      </c>
      <c r="O1030" s="30">
        <f t="shared" si="622"/>
        <v>0</v>
      </c>
      <c r="P1030" s="30">
        <f t="shared" si="622"/>
        <v>0</v>
      </c>
      <c r="Q1030" s="30">
        <f t="shared" si="622"/>
        <v>0</v>
      </c>
      <c r="R1030" s="30">
        <f t="shared" si="622"/>
        <v>0</v>
      </c>
      <c r="S1030" s="30">
        <f t="shared" si="622"/>
        <v>0</v>
      </c>
      <c r="T1030" s="30">
        <f t="shared" si="622"/>
        <v>0</v>
      </c>
      <c r="U1030" s="30">
        <f t="shared" si="622"/>
        <v>0</v>
      </c>
      <c r="V1030" s="30">
        <f t="shared" si="622"/>
        <v>0</v>
      </c>
      <c r="W1030" s="30">
        <f t="shared" si="622"/>
        <v>0</v>
      </c>
      <c r="X1030" s="30">
        <f t="shared" si="622"/>
        <v>0</v>
      </c>
      <c r="Y1030" s="30">
        <f t="shared" si="622"/>
        <v>0</v>
      </c>
      <c r="Z1030" s="30">
        <f t="shared" si="622"/>
        <v>0</v>
      </c>
      <c r="AA1030" s="30">
        <f t="shared" si="622"/>
        <v>0</v>
      </c>
      <c r="AB1030" s="30">
        <f t="shared" si="622"/>
        <v>0</v>
      </c>
      <c r="AC1030" s="30">
        <f t="shared" si="622"/>
        <v>0</v>
      </c>
      <c r="AD1030" s="30">
        <f t="shared" si="622"/>
        <v>0</v>
      </c>
      <c r="AE1030" s="30">
        <f t="shared" si="622"/>
        <v>0</v>
      </c>
      <c r="AF1030" s="30">
        <f t="shared" si="622"/>
        <v>0</v>
      </c>
      <c r="AG1030" s="30">
        <f t="shared" si="622"/>
        <v>0</v>
      </c>
      <c r="AH1030" s="30">
        <f t="shared" si="622"/>
        <v>0</v>
      </c>
      <c r="AI1030" s="30">
        <f t="shared" si="622"/>
        <v>0</v>
      </c>
      <c r="AJ1030" s="30">
        <f t="shared" si="622"/>
        <v>0</v>
      </c>
      <c r="AK1030" s="30">
        <f t="shared" si="622"/>
        <v>0</v>
      </c>
      <c r="AL1030" s="30">
        <f t="shared" si="622"/>
        <v>0</v>
      </c>
      <c r="AM1030" s="30">
        <f t="shared" si="622"/>
        <v>0</v>
      </c>
      <c r="AN1030" s="30">
        <f t="shared" si="622"/>
        <v>0</v>
      </c>
      <c r="AO1030" s="30">
        <f t="shared" si="622"/>
        <v>0</v>
      </c>
      <c r="AP1030" s="30">
        <f t="shared" si="622"/>
        <v>0</v>
      </c>
      <c r="AQ1030" s="30">
        <f t="shared" si="622"/>
        <v>0</v>
      </c>
      <c r="AR1030" s="30">
        <f t="shared" si="622"/>
        <v>0</v>
      </c>
      <c r="AS1030" s="30">
        <f t="shared" si="622"/>
        <v>0</v>
      </c>
      <c r="AT1030" s="30">
        <f t="shared" si="622"/>
        <v>0</v>
      </c>
      <c r="AU1030" s="30">
        <f t="shared" si="622"/>
        <v>0</v>
      </c>
      <c r="AV1030" s="30">
        <f t="shared" si="622"/>
        <v>0</v>
      </c>
      <c r="AW1030" s="30">
        <f t="shared" si="622"/>
        <v>0</v>
      </c>
      <c r="AX1030" s="30">
        <f t="shared" si="622"/>
        <v>0</v>
      </c>
      <c r="AY1030" s="30">
        <f t="shared" si="622"/>
        <v>0</v>
      </c>
      <c r="AZ1030" s="30">
        <f t="shared" si="622"/>
        <v>0</v>
      </c>
      <c r="BA1030" s="30">
        <f t="shared" si="622"/>
        <v>0</v>
      </c>
      <c r="BB1030" s="30">
        <f t="shared" si="622"/>
        <v>0</v>
      </c>
      <c r="BC1030" s="30">
        <f t="shared" si="622"/>
        <v>0</v>
      </c>
      <c r="BD1030" s="30">
        <f t="shared" si="622"/>
        <v>0</v>
      </c>
      <c r="BE1030" s="30">
        <f t="shared" si="622"/>
        <v>0</v>
      </c>
      <c r="BF1030" s="30">
        <f t="shared" si="622"/>
        <v>0</v>
      </c>
      <c r="BG1030" s="31">
        <f>SUM(F1030:BF1030)</f>
        <v>0</v>
      </c>
    </row>
    <row r="1031" spans="1:62" ht="12.95" customHeight="1" x14ac:dyDescent="0.2">
      <c r="A1031" s="390"/>
      <c r="B1031" s="384"/>
      <c r="C1031" s="360"/>
      <c r="D1031" s="364"/>
      <c r="E1031" s="65"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23">SUM(F1031:BF1031)</f>
        <v>0</v>
      </c>
    </row>
    <row r="1032" spans="1:62" ht="12.95" customHeight="1" x14ac:dyDescent="0.2">
      <c r="A1032" s="390"/>
      <c r="B1032" s="384"/>
      <c r="C1032" s="360"/>
      <c r="D1032" s="365"/>
      <c r="E1032" s="65"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23"/>
        <v>0</v>
      </c>
    </row>
    <row r="1033" spans="1:62" ht="12.95" customHeight="1" x14ac:dyDescent="0.2">
      <c r="A1033" s="390"/>
      <c r="B1033" s="384"/>
      <c r="C1033" s="361"/>
      <c r="D1033" s="366" t="str">
        <f>Parameters!$B$11</f>
        <v>Hosp.</v>
      </c>
      <c r="E1033" s="66" t="str">
        <f>Parameters!$B$14</f>
        <v>Total</v>
      </c>
      <c r="F1033" s="14">
        <f t="shared" ref="F1033:BF1033" si="624">F1034+F1035</f>
        <v>0</v>
      </c>
      <c r="G1033" s="14">
        <f t="shared" si="624"/>
        <v>0</v>
      </c>
      <c r="H1033" s="14">
        <f t="shared" si="624"/>
        <v>0</v>
      </c>
      <c r="I1033" s="14">
        <f t="shared" si="624"/>
        <v>0</v>
      </c>
      <c r="J1033" s="14">
        <f t="shared" si="624"/>
        <v>0</v>
      </c>
      <c r="K1033" s="14">
        <f t="shared" si="624"/>
        <v>0</v>
      </c>
      <c r="L1033" s="14">
        <f t="shared" si="624"/>
        <v>0</v>
      </c>
      <c r="M1033" s="14">
        <f t="shared" si="624"/>
        <v>0</v>
      </c>
      <c r="N1033" s="14">
        <f t="shared" si="624"/>
        <v>0</v>
      </c>
      <c r="O1033" s="14">
        <f t="shared" si="624"/>
        <v>0</v>
      </c>
      <c r="P1033" s="14">
        <f t="shared" si="624"/>
        <v>0</v>
      </c>
      <c r="Q1033" s="14">
        <f t="shared" si="624"/>
        <v>0</v>
      </c>
      <c r="R1033" s="14">
        <f t="shared" si="624"/>
        <v>0</v>
      </c>
      <c r="S1033" s="14">
        <f t="shared" si="624"/>
        <v>0</v>
      </c>
      <c r="T1033" s="14">
        <f t="shared" si="624"/>
        <v>0</v>
      </c>
      <c r="U1033" s="14">
        <f t="shared" si="624"/>
        <v>0</v>
      </c>
      <c r="V1033" s="14">
        <f t="shared" si="624"/>
        <v>0</v>
      </c>
      <c r="W1033" s="14">
        <f t="shared" si="624"/>
        <v>0</v>
      </c>
      <c r="X1033" s="14">
        <f t="shared" si="624"/>
        <v>0</v>
      </c>
      <c r="Y1033" s="14">
        <f t="shared" si="624"/>
        <v>0</v>
      </c>
      <c r="Z1033" s="14">
        <f t="shared" si="624"/>
        <v>0</v>
      </c>
      <c r="AA1033" s="14">
        <f t="shared" si="624"/>
        <v>0</v>
      </c>
      <c r="AB1033" s="14">
        <f t="shared" si="624"/>
        <v>0</v>
      </c>
      <c r="AC1033" s="14">
        <f t="shared" si="624"/>
        <v>0</v>
      </c>
      <c r="AD1033" s="14">
        <f t="shared" si="624"/>
        <v>0</v>
      </c>
      <c r="AE1033" s="14">
        <f t="shared" si="624"/>
        <v>0</v>
      </c>
      <c r="AF1033" s="14">
        <f t="shared" si="624"/>
        <v>0</v>
      </c>
      <c r="AG1033" s="14">
        <f t="shared" si="624"/>
        <v>0</v>
      </c>
      <c r="AH1033" s="14">
        <f t="shared" si="624"/>
        <v>0</v>
      </c>
      <c r="AI1033" s="14">
        <f t="shared" si="624"/>
        <v>0</v>
      </c>
      <c r="AJ1033" s="14">
        <f t="shared" si="624"/>
        <v>0</v>
      </c>
      <c r="AK1033" s="14">
        <f t="shared" si="624"/>
        <v>0</v>
      </c>
      <c r="AL1033" s="14">
        <f t="shared" si="624"/>
        <v>0</v>
      </c>
      <c r="AM1033" s="14">
        <f t="shared" si="624"/>
        <v>0</v>
      </c>
      <c r="AN1033" s="14">
        <f t="shared" si="624"/>
        <v>0</v>
      </c>
      <c r="AO1033" s="14">
        <f t="shared" si="624"/>
        <v>0</v>
      </c>
      <c r="AP1033" s="14">
        <f t="shared" si="624"/>
        <v>0</v>
      </c>
      <c r="AQ1033" s="14">
        <f t="shared" si="624"/>
        <v>0</v>
      </c>
      <c r="AR1033" s="14">
        <f t="shared" si="624"/>
        <v>0</v>
      </c>
      <c r="AS1033" s="14">
        <f t="shared" si="624"/>
        <v>0</v>
      </c>
      <c r="AT1033" s="14">
        <f t="shared" si="624"/>
        <v>0</v>
      </c>
      <c r="AU1033" s="14">
        <f t="shared" si="624"/>
        <v>0</v>
      </c>
      <c r="AV1033" s="14">
        <f t="shared" si="624"/>
        <v>0</v>
      </c>
      <c r="AW1033" s="14">
        <f t="shared" si="624"/>
        <v>0</v>
      </c>
      <c r="AX1033" s="14">
        <f t="shared" si="624"/>
        <v>0</v>
      </c>
      <c r="AY1033" s="14">
        <f t="shared" si="624"/>
        <v>0</v>
      </c>
      <c r="AZ1033" s="14">
        <f t="shared" si="624"/>
        <v>0</v>
      </c>
      <c r="BA1033" s="14">
        <f t="shared" si="624"/>
        <v>0</v>
      </c>
      <c r="BB1033" s="14">
        <f t="shared" si="624"/>
        <v>0</v>
      </c>
      <c r="BC1033" s="14">
        <f t="shared" si="624"/>
        <v>0</v>
      </c>
      <c r="BD1033" s="14">
        <f t="shared" si="624"/>
        <v>0</v>
      </c>
      <c r="BE1033" s="14">
        <f t="shared" si="624"/>
        <v>0</v>
      </c>
      <c r="BF1033" s="14">
        <f t="shared" si="624"/>
        <v>0</v>
      </c>
      <c r="BG1033" s="29">
        <f t="shared" si="623"/>
        <v>0</v>
      </c>
    </row>
    <row r="1034" spans="1:62" ht="12.95" customHeight="1" x14ac:dyDescent="0.2">
      <c r="A1034" s="390"/>
      <c r="B1034" s="384"/>
      <c r="C1034" s="361"/>
      <c r="D1034" s="367"/>
      <c r="E1034" s="43"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23"/>
        <v>0</v>
      </c>
    </row>
    <row r="1035" spans="1:62" ht="12.95" customHeight="1" x14ac:dyDescent="0.2">
      <c r="A1035" s="390"/>
      <c r="B1035" s="384"/>
      <c r="C1035" s="361"/>
      <c r="D1035" s="368"/>
      <c r="E1035" s="43"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23"/>
        <v>0</v>
      </c>
    </row>
    <row r="1036" spans="1:62" ht="12.95" customHeight="1" x14ac:dyDescent="0.2">
      <c r="A1036" s="390"/>
      <c r="B1036" s="384"/>
      <c r="C1036" s="361"/>
      <c r="D1036" s="369" t="str">
        <f>Parameters!$B$12</f>
        <v>ICU</v>
      </c>
      <c r="E1036" s="66" t="str">
        <f>Parameters!$B$14</f>
        <v>Total</v>
      </c>
      <c r="F1036" s="14">
        <f t="shared" ref="F1036:BF1036" si="625">F1037+F1038</f>
        <v>0</v>
      </c>
      <c r="G1036" s="14">
        <f t="shared" si="625"/>
        <v>0</v>
      </c>
      <c r="H1036" s="14">
        <f t="shared" si="625"/>
        <v>0</v>
      </c>
      <c r="I1036" s="14">
        <f t="shared" si="625"/>
        <v>0</v>
      </c>
      <c r="J1036" s="14">
        <f t="shared" si="625"/>
        <v>0</v>
      </c>
      <c r="K1036" s="14">
        <f t="shared" si="625"/>
        <v>0</v>
      </c>
      <c r="L1036" s="14">
        <f t="shared" si="625"/>
        <v>0</v>
      </c>
      <c r="M1036" s="14">
        <f t="shared" si="625"/>
        <v>0</v>
      </c>
      <c r="N1036" s="14">
        <f t="shared" si="625"/>
        <v>0</v>
      </c>
      <c r="O1036" s="14">
        <f t="shared" si="625"/>
        <v>0</v>
      </c>
      <c r="P1036" s="14">
        <f t="shared" si="625"/>
        <v>0</v>
      </c>
      <c r="Q1036" s="14">
        <f t="shared" si="625"/>
        <v>0</v>
      </c>
      <c r="R1036" s="14">
        <f t="shared" si="625"/>
        <v>0</v>
      </c>
      <c r="S1036" s="14">
        <f t="shared" si="625"/>
        <v>0</v>
      </c>
      <c r="T1036" s="14">
        <f t="shared" si="625"/>
        <v>0</v>
      </c>
      <c r="U1036" s="14">
        <f t="shared" si="625"/>
        <v>0</v>
      </c>
      <c r="V1036" s="14">
        <f t="shared" si="625"/>
        <v>0</v>
      </c>
      <c r="W1036" s="14">
        <f t="shared" si="625"/>
        <v>0</v>
      </c>
      <c r="X1036" s="14">
        <f t="shared" si="625"/>
        <v>0</v>
      </c>
      <c r="Y1036" s="14">
        <f t="shared" si="625"/>
        <v>0</v>
      </c>
      <c r="Z1036" s="14">
        <f t="shared" si="625"/>
        <v>0</v>
      </c>
      <c r="AA1036" s="14">
        <f t="shared" si="625"/>
        <v>0</v>
      </c>
      <c r="AB1036" s="14">
        <f t="shared" si="625"/>
        <v>0</v>
      </c>
      <c r="AC1036" s="14">
        <f t="shared" si="625"/>
        <v>0</v>
      </c>
      <c r="AD1036" s="14">
        <f t="shared" si="625"/>
        <v>0</v>
      </c>
      <c r="AE1036" s="14">
        <f t="shared" si="625"/>
        <v>0</v>
      </c>
      <c r="AF1036" s="14">
        <f t="shared" si="625"/>
        <v>0</v>
      </c>
      <c r="AG1036" s="14">
        <f t="shared" si="625"/>
        <v>0</v>
      </c>
      <c r="AH1036" s="14">
        <f t="shared" si="625"/>
        <v>0</v>
      </c>
      <c r="AI1036" s="14">
        <f t="shared" si="625"/>
        <v>0</v>
      </c>
      <c r="AJ1036" s="14">
        <f t="shared" si="625"/>
        <v>0</v>
      </c>
      <c r="AK1036" s="14">
        <f t="shared" si="625"/>
        <v>0</v>
      </c>
      <c r="AL1036" s="14">
        <f t="shared" si="625"/>
        <v>0</v>
      </c>
      <c r="AM1036" s="14">
        <f t="shared" si="625"/>
        <v>0</v>
      </c>
      <c r="AN1036" s="14">
        <f t="shared" si="625"/>
        <v>0</v>
      </c>
      <c r="AO1036" s="14">
        <f t="shared" si="625"/>
        <v>0</v>
      </c>
      <c r="AP1036" s="14">
        <f t="shared" si="625"/>
        <v>0</v>
      </c>
      <c r="AQ1036" s="14">
        <f t="shared" si="625"/>
        <v>0</v>
      </c>
      <c r="AR1036" s="14">
        <f t="shared" si="625"/>
        <v>0</v>
      </c>
      <c r="AS1036" s="14">
        <f t="shared" si="625"/>
        <v>0</v>
      </c>
      <c r="AT1036" s="14">
        <f t="shared" si="625"/>
        <v>0</v>
      </c>
      <c r="AU1036" s="14">
        <f t="shared" si="625"/>
        <v>0</v>
      </c>
      <c r="AV1036" s="14">
        <f t="shared" si="625"/>
        <v>0</v>
      </c>
      <c r="AW1036" s="14">
        <f t="shared" si="625"/>
        <v>0</v>
      </c>
      <c r="AX1036" s="14">
        <f t="shared" si="625"/>
        <v>0</v>
      </c>
      <c r="AY1036" s="14">
        <f t="shared" si="625"/>
        <v>0</v>
      </c>
      <c r="AZ1036" s="14">
        <f t="shared" si="625"/>
        <v>0</v>
      </c>
      <c r="BA1036" s="14">
        <f t="shared" si="625"/>
        <v>0</v>
      </c>
      <c r="BB1036" s="14">
        <f t="shared" si="625"/>
        <v>0</v>
      </c>
      <c r="BC1036" s="14">
        <f t="shared" si="625"/>
        <v>0</v>
      </c>
      <c r="BD1036" s="14">
        <f t="shared" si="625"/>
        <v>0</v>
      </c>
      <c r="BE1036" s="14">
        <f t="shared" si="625"/>
        <v>0</v>
      </c>
      <c r="BF1036" s="14">
        <f t="shared" si="625"/>
        <v>0</v>
      </c>
      <c r="BG1036" s="29">
        <f t="shared" si="623"/>
        <v>0</v>
      </c>
    </row>
    <row r="1037" spans="1:62" ht="12.95" customHeight="1" x14ac:dyDescent="0.2">
      <c r="A1037" s="390"/>
      <c r="B1037" s="384"/>
      <c r="C1037" s="361"/>
      <c r="D1037" s="367"/>
      <c r="E1037" s="43"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23"/>
        <v>0</v>
      </c>
    </row>
    <row r="1038" spans="1:62" ht="12.95" customHeight="1" x14ac:dyDescent="0.2">
      <c r="A1038" s="390"/>
      <c r="B1038" s="384"/>
      <c r="C1038" s="361"/>
      <c r="D1038" s="368"/>
      <c r="E1038" s="43"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23"/>
        <v>0</v>
      </c>
    </row>
    <row r="1039" spans="1:62" ht="12.95" customHeight="1" x14ac:dyDescent="0.2">
      <c r="A1039" s="390"/>
      <c r="B1039" s="384"/>
      <c r="C1039" s="361"/>
      <c r="D1039" s="369" t="str">
        <f>Parameters!$B$13</f>
        <v>Death</v>
      </c>
      <c r="E1039" s="66" t="str">
        <f>Parameters!$B$14</f>
        <v>Total</v>
      </c>
      <c r="F1039" s="14">
        <f t="shared" ref="F1039:BF1039" si="626">F1040+F1041</f>
        <v>0</v>
      </c>
      <c r="G1039" s="14">
        <f t="shared" si="626"/>
        <v>0</v>
      </c>
      <c r="H1039" s="14">
        <f t="shared" si="626"/>
        <v>0</v>
      </c>
      <c r="I1039" s="14">
        <f t="shared" si="626"/>
        <v>0</v>
      </c>
      <c r="J1039" s="14">
        <f t="shared" si="626"/>
        <v>0</v>
      </c>
      <c r="K1039" s="14">
        <f t="shared" si="626"/>
        <v>0</v>
      </c>
      <c r="L1039" s="14">
        <f t="shared" si="626"/>
        <v>0</v>
      </c>
      <c r="M1039" s="14">
        <f t="shared" si="626"/>
        <v>0</v>
      </c>
      <c r="N1039" s="14">
        <f t="shared" si="626"/>
        <v>0</v>
      </c>
      <c r="O1039" s="14">
        <f t="shared" si="626"/>
        <v>0</v>
      </c>
      <c r="P1039" s="14">
        <f t="shared" si="626"/>
        <v>0</v>
      </c>
      <c r="Q1039" s="14">
        <f t="shared" si="626"/>
        <v>0</v>
      </c>
      <c r="R1039" s="14">
        <f t="shared" si="626"/>
        <v>0</v>
      </c>
      <c r="S1039" s="14">
        <f t="shared" si="626"/>
        <v>0</v>
      </c>
      <c r="T1039" s="14">
        <f t="shared" si="626"/>
        <v>0</v>
      </c>
      <c r="U1039" s="14">
        <f t="shared" si="626"/>
        <v>0</v>
      </c>
      <c r="V1039" s="14">
        <f t="shared" si="626"/>
        <v>0</v>
      </c>
      <c r="W1039" s="14">
        <f t="shared" si="626"/>
        <v>0</v>
      </c>
      <c r="X1039" s="14">
        <f t="shared" si="626"/>
        <v>0</v>
      </c>
      <c r="Y1039" s="14">
        <f t="shared" si="626"/>
        <v>0</v>
      </c>
      <c r="Z1039" s="14">
        <f t="shared" si="626"/>
        <v>0</v>
      </c>
      <c r="AA1039" s="14">
        <f t="shared" si="626"/>
        <v>0</v>
      </c>
      <c r="AB1039" s="14">
        <f t="shared" si="626"/>
        <v>0</v>
      </c>
      <c r="AC1039" s="14">
        <f t="shared" si="626"/>
        <v>0</v>
      </c>
      <c r="AD1039" s="14">
        <f t="shared" si="626"/>
        <v>0</v>
      </c>
      <c r="AE1039" s="14">
        <f t="shared" si="626"/>
        <v>0</v>
      </c>
      <c r="AF1039" s="14">
        <f t="shared" si="626"/>
        <v>0</v>
      </c>
      <c r="AG1039" s="14">
        <f t="shared" si="626"/>
        <v>0</v>
      </c>
      <c r="AH1039" s="14">
        <f t="shared" si="626"/>
        <v>0</v>
      </c>
      <c r="AI1039" s="14">
        <f t="shared" si="626"/>
        <v>0</v>
      </c>
      <c r="AJ1039" s="14">
        <f t="shared" si="626"/>
        <v>0</v>
      </c>
      <c r="AK1039" s="14">
        <f t="shared" si="626"/>
        <v>0</v>
      </c>
      <c r="AL1039" s="14">
        <f t="shared" si="626"/>
        <v>0</v>
      </c>
      <c r="AM1039" s="14">
        <f t="shared" si="626"/>
        <v>0</v>
      </c>
      <c r="AN1039" s="14">
        <f t="shared" si="626"/>
        <v>0</v>
      </c>
      <c r="AO1039" s="14">
        <f t="shared" si="626"/>
        <v>0</v>
      </c>
      <c r="AP1039" s="14">
        <f t="shared" si="626"/>
        <v>0</v>
      </c>
      <c r="AQ1039" s="14">
        <f t="shared" si="626"/>
        <v>0</v>
      </c>
      <c r="AR1039" s="14">
        <f t="shared" si="626"/>
        <v>0</v>
      </c>
      <c r="AS1039" s="14">
        <f t="shared" si="626"/>
        <v>0</v>
      </c>
      <c r="AT1039" s="14">
        <f t="shared" si="626"/>
        <v>0</v>
      </c>
      <c r="AU1039" s="14">
        <f t="shared" si="626"/>
        <v>0</v>
      </c>
      <c r="AV1039" s="14">
        <f t="shared" si="626"/>
        <v>0</v>
      </c>
      <c r="AW1039" s="14">
        <f t="shared" si="626"/>
        <v>0</v>
      </c>
      <c r="AX1039" s="14">
        <f t="shared" si="626"/>
        <v>0</v>
      </c>
      <c r="AY1039" s="14">
        <f t="shared" si="626"/>
        <v>0</v>
      </c>
      <c r="AZ1039" s="14">
        <f t="shared" si="626"/>
        <v>0</v>
      </c>
      <c r="BA1039" s="14">
        <f t="shared" si="626"/>
        <v>0</v>
      </c>
      <c r="BB1039" s="14">
        <f t="shared" si="626"/>
        <v>0</v>
      </c>
      <c r="BC1039" s="14">
        <f t="shared" si="626"/>
        <v>0</v>
      </c>
      <c r="BD1039" s="14">
        <f t="shared" si="626"/>
        <v>0</v>
      </c>
      <c r="BE1039" s="14">
        <f t="shared" si="626"/>
        <v>0</v>
      </c>
      <c r="BF1039" s="14">
        <f t="shared" si="626"/>
        <v>0</v>
      </c>
      <c r="BG1039" s="29">
        <f t="shared" si="623"/>
        <v>0</v>
      </c>
    </row>
    <row r="1040" spans="1:62" ht="12.95" customHeight="1" x14ac:dyDescent="0.2">
      <c r="A1040" s="390"/>
      <c r="B1040" s="384"/>
      <c r="C1040" s="361"/>
      <c r="D1040" s="367"/>
      <c r="E1040" s="43"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23"/>
        <v>0</v>
      </c>
    </row>
    <row r="1041" spans="1:59" ht="12.95" customHeight="1" thickBot="1" x14ac:dyDescent="0.25">
      <c r="A1041" s="390"/>
      <c r="B1041" s="384"/>
      <c r="C1041" s="362"/>
      <c r="D1041" s="370"/>
      <c r="E1041" s="43"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59" ht="12.95" customHeight="1" x14ac:dyDescent="0.2">
      <c r="A1042" s="390"/>
      <c r="B1042" s="384"/>
      <c r="C1042" s="359" t="str">
        <f>Parameters!$C$10</f>
        <v>60 to 64</v>
      </c>
      <c r="D1042" s="363" t="str">
        <f>Parameters!$B$10</f>
        <v>Fever</v>
      </c>
      <c r="E1042" s="64" t="str">
        <f>Parameters!$B$14</f>
        <v>Total</v>
      </c>
      <c r="F1042" s="30">
        <f>F1043+F1044</f>
        <v>0</v>
      </c>
      <c r="G1042" s="30">
        <f t="shared" ref="G1042:BF1042" si="627">G1043+G1044</f>
        <v>0</v>
      </c>
      <c r="H1042" s="30">
        <f t="shared" si="627"/>
        <v>0</v>
      </c>
      <c r="I1042" s="30">
        <f t="shared" si="627"/>
        <v>0</v>
      </c>
      <c r="J1042" s="30">
        <f t="shared" si="627"/>
        <v>0</v>
      </c>
      <c r="K1042" s="30">
        <f t="shared" si="627"/>
        <v>0</v>
      </c>
      <c r="L1042" s="30">
        <f t="shared" si="627"/>
        <v>0</v>
      </c>
      <c r="M1042" s="30">
        <f t="shared" si="627"/>
        <v>0</v>
      </c>
      <c r="N1042" s="30">
        <f t="shared" si="627"/>
        <v>0</v>
      </c>
      <c r="O1042" s="30">
        <f t="shared" si="627"/>
        <v>0</v>
      </c>
      <c r="P1042" s="30">
        <f t="shared" si="627"/>
        <v>0</v>
      </c>
      <c r="Q1042" s="30">
        <f t="shared" si="627"/>
        <v>0</v>
      </c>
      <c r="R1042" s="30">
        <f t="shared" si="627"/>
        <v>0</v>
      </c>
      <c r="S1042" s="30">
        <f t="shared" si="627"/>
        <v>0</v>
      </c>
      <c r="T1042" s="30">
        <f t="shared" si="627"/>
        <v>0</v>
      </c>
      <c r="U1042" s="30">
        <f t="shared" si="627"/>
        <v>0</v>
      </c>
      <c r="V1042" s="30">
        <f t="shared" si="627"/>
        <v>0</v>
      </c>
      <c r="W1042" s="30">
        <f t="shared" si="627"/>
        <v>0</v>
      </c>
      <c r="X1042" s="30">
        <f t="shared" si="627"/>
        <v>0</v>
      </c>
      <c r="Y1042" s="30">
        <f t="shared" si="627"/>
        <v>0</v>
      </c>
      <c r="Z1042" s="30">
        <f t="shared" si="627"/>
        <v>0</v>
      </c>
      <c r="AA1042" s="30">
        <f t="shared" si="627"/>
        <v>0</v>
      </c>
      <c r="AB1042" s="30">
        <f t="shared" si="627"/>
        <v>0</v>
      </c>
      <c r="AC1042" s="30">
        <f t="shared" si="627"/>
        <v>0</v>
      </c>
      <c r="AD1042" s="30">
        <f t="shared" si="627"/>
        <v>0</v>
      </c>
      <c r="AE1042" s="30">
        <f t="shared" si="627"/>
        <v>0</v>
      </c>
      <c r="AF1042" s="30">
        <f t="shared" si="627"/>
        <v>0</v>
      </c>
      <c r="AG1042" s="30">
        <f t="shared" si="627"/>
        <v>0</v>
      </c>
      <c r="AH1042" s="30">
        <f t="shared" si="627"/>
        <v>0</v>
      </c>
      <c r="AI1042" s="30">
        <f t="shared" si="627"/>
        <v>0</v>
      </c>
      <c r="AJ1042" s="30">
        <f t="shared" si="627"/>
        <v>0</v>
      </c>
      <c r="AK1042" s="30">
        <f t="shared" si="627"/>
        <v>0</v>
      </c>
      <c r="AL1042" s="30">
        <f t="shared" si="627"/>
        <v>0</v>
      </c>
      <c r="AM1042" s="30">
        <f t="shared" si="627"/>
        <v>0</v>
      </c>
      <c r="AN1042" s="30">
        <f t="shared" si="627"/>
        <v>0</v>
      </c>
      <c r="AO1042" s="30">
        <f t="shared" si="627"/>
        <v>0</v>
      </c>
      <c r="AP1042" s="30">
        <f t="shared" si="627"/>
        <v>0</v>
      </c>
      <c r="AQ1042" s="30">
        <f t="shared" si="627"/>
        <v>0</v>
      </c>
      <c r="AR1042" s="30">
        <f t="shared" si="627"/>
        <v>0</v>
      </c>
      <c r="AS1042" s="30">
        <f t="shared" si="627"/>
        <v>0</v>
      </c>
      <c r="AT1042" s="30">
        <f t="shared" si="627"/>
        <v>0</v>
      </c>
      <c r="AU1042" s="30">
        <f t="shared" si="627"/>
        <v>0</v>
      </c>
      <c r="AV1042" s="30">
        <f t="shared" si="627"/>
        <v>0</v>
      </c>
      <c r="AW1042" s="30">
        <f t="shared" si="627"/>
        <v>0</v>
      </c>
      <c r="AX1042" s="30">
        <f t="shared" si="627"/>
        <v>0</v>
      </c>
      <c r="AY1042" s="30">
        <f t="shared" si="627"/>
        <v>0</v>
      </c>
      <c r="AZ1042" s="30">
        <f t="shared" si="627"/>
        <v>0</v>
      </c>
      <c r="BA1042" s="30">
        <f t="shared" si="627"/>
        <v>0</v>
      </c>
      <c r="BB1042" s="30">
        <f t="shared" si="627"/>
        <v>0</v>
      </c>
      <c r="BC1042" s="30">
        <f t="shared" si="627"/>
        <v>0</v>
      </c>
      <c r="BD1042" s="30">
        <f t="shared" si="627"/>
        <v>0</v>
      </c>
      <c r="BE1042" s="30">
        <f t="shared" si="627"/>
        <v>0</v>
      </c>
      <c r="BF1042" s="30">
        <f t="shared" si="627"/>
        <v>0</v>
      </c>
      <c r="BG1042" s="31">
        <f>SUM(F1042:BF1042)</f>
        <v>0</v>
      </c>
    </row>
    <row r="1043" spans="1:59" ht="12.95" customHeight="1" x14ac:dyDescent="0.2">
      <c r="A1043" s="390"/>
      <c r="B1043" s="384"/>
      <c r="C1043" s="360"/>
      <c r="D1043" s="364"/>
      <c r="E1043" s="65"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28">SUM(F1043:BF1043)</f>
        <v>0</v>
      </c>
    </row>
    <row r="1044" spans="1:59" ht="12.95" customHeight="1" x14ac:dyDescent="0.2">
      <c r="A1044" s="390"/>
      <c r="B1044" s="384"/>
      <c r="C1044" s="360"/>
      <c r="D1044" s="365"/>
      <c r="E1044" s="65"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28"/>
        <v>0</v>
      </c>
    </row>
    <row r="1045" spans="1:59" ht="12.95" customHeight="1" x14ac:dyDescent="0.2">
      <c r="A1045" s="390"/>
      <c r="B1045" s="384"/>
      <c r="C1045" s="361"/>
      <c r="D1045" s="366" t="str">
        <f>Parameters!$B$11</f>
        <v>Hosp.</v>
      </c>
      <c r="E1045" s="66" t="str">
        <f>Parameters!$B$14</f>
        <v>Total</v>
      </c>
      <c r="F1045" s="14">
        <f t="shared" ref="F1045:BF1045" si="629">F1046+F1047</f>
        <v>0</v>
      </c>
      <c r="G1045" s="14">
        <f t="shared" si="629"/>
        <v>0</v>
      </c>
      <c r="H1045" s="14">
        <f t="shared" si="629"/>
        <v>0</v>
      </c>
      <c r="I1045" s="14">
        <f t="shared" si="629"/>
        <v>0</v>
      </c>
      <c r="J1045" s="14">
        <f t="shared" si="629"/>
        <v>0</v>
      </c>
      <c r="K1045" s="14">
        <f t="shared" si="629"/>
        <v>0</v>
      </c>
      <c r="L1045" s="14">
        <f t="shared" si="629"/>
        <v>0</v>
      </c>
      <c r="M1045" s="14">
        <f t="shared" si="629"/>
        <v>0</v>
      </c>
      <c r="N1045" s="14">
        <f t="shared" si="629"/>
        <v>0</v>
      </c>
      <c r="O1045" s="14">
        <f t="shared" si="629"/>
        <v>0</v>
      </c>
      <c r="P1045" s="14">
        <f t="shared" si="629"/>
        <v>0</v>
      </c>
      <c r="Q1045" s="14">
        <f t="shared" si="629"/>
        <v>0</v>
      </c>
      <c r="R1045" s="14">
        <f t="shared" si="629"/>
        <v>0</v>
      </c>
      <c r="S1045" s="14">
        <f t="shared" si="629"/>
        <v>0</v>
      </c>
      <c r="T1045" s="14">
        <f t="shared" si="629"/>
        <v>0</v>
      </c>
      <c r="U1045" s="14">
        <f t="shared" si="629"/>
        <v>0</v>
      </c>
      <c r="V1045" s="14">
        <f t="shared" si="629"/>
        <v>0</v>
      </c>
      <c r="W1045" s="14">
        <f t="shared" si="629"/>
        <v>0</v>
      </c>
      <c r="X1045" s="14">
        <f t="shared" si="629"/>
        <v>0</v>
      </c>
      <c r="Y1045" s="14">
        <f t="shared" si="629"/>
        <v>0</v>
      </c>
      <c r="Z1045" s="14">
        <f t="shared" si="629"/>
        <v>0</v>
      </c>
      <c r="AA1045" s="14">
        <f t="shared" si="629"/>
        <v>0</v>
      </c>
      <c r="AB1045" s="14">
        <f t="shared" si="629"/>
        <v>0</v>
      </c>
      <c r="AC1045" s="14">
        <f t="shared" si="629"/>
        <v>0</v>
      </c>
      <c r="AD1045" s="14">
        <f t="shared" si="629"/>
        <v>0</v>
      </c>
      <c r="AE1045" s="14">
        <f t="shared" si="629"/>
        <v>0</v>
      </c>
      <c r="AF1045" s="14">
        <f t="shared" si="629"/>
        <v>0</v>
      </c>
      <c r="AG1045" s="14">
        <f t="shared" si="629"/>
        <v>0</v>
      </c>
      <c r="AH1045" s="14">
        <f t="shared" si="629"/>
        <v>0</v>
      </c>
      <c r="AI1045" s="14">
        <f t="shared" si="629"/>
        <v>0</v>
      </c>
      <c r="AJ1045" s="14">
        <f t="shared" si="629"/>
        <v>0</v>
      </c>
      <c r="AK1045" s="14">
        <f t="shared" si="629"/>
        <v>0</v>
      </c>
      <c r="AL1045" s="14">
        <f t="shared" si="629"/>
        <v>0</v>
      </c>
      <c r="AM1045" s="14">
        <f t="shared" si="629"/>
        <v>0</v>
      </c>
      <c r="AN1045" s="14">
        <f t="shared" si="629"/>
        <v>0</v>
      </c>
      <c r="AO1045" s="14">
        <f t="shared" si="629"/>
        <v>0</v>
      </c>
      <c r="AP1045" s="14">
        <f t="shared" si="629"/>
        <v>0</v>
      </c>
      <c r="AQ1045" s="14">
        <f t="shared" si="629"/>
        <v>0</v>
      </c>
      <c r="AR1045" s="14">
        <f t="shared" si="629"/>
        <v>0</v>
      </c>
      <c r="AS1045" s="14">
        <f t="shared" si="629"/>
        <v>0</v>
      </c>
      <c r="AT1045" s="14">
        <f t="shared" si="629"/>
        <v>0</v>
      </c>
      <c r="AU1045" s="14">
        <f t="shared" si="629"/>
        <v>0</v>
      </c>
      <c r="AV1045" s="14">
        <f t="shared" si="629"/>
        <v>0</v>
      </c>
      <c r="AW1045" s="14">
        <f t="shared" si="629"/>
        <v>0</v>
      </c>
      <c r="AX1045" s="14">
        <f t="shared" si="629"/>
        <v>0</v>
      </c>
      <c r="AY1045" s="14">
        <f t="shared" si="629"/>
        <v>0</v>
      </c>
      <c r="AZ1045" s="14">
        <f t="shared" si="629"/>
        <v>0</v>
      </c>
      <c r="BA1045" s="14">
        <f t="shared" si="629"/>
        <v>0</v>
      </c>
      <c r="BB1045" s="14">
        <f t="shared" si="629"/>
        <v>0</v>
      </c>
      <c r="BC1045" s="14">
        <f t="shared" si="629"/>
        <v>0</v>
      </c>
      <c r="BD1045" s="14">
        <f t="shared" si="629"/>
        <v>0</v>
      </c>
      <c r="BE1045" s="14">
        <f t="shared" si="629"/>
        <v>0</v>
      </c>
      <c r="BF1045" s="14">
        <f t="shared" si="629"/>
        <v>0</v>
      </c>
      <c r="BG1045" s="29">
        <f t="shared" si="628"/>
        <v>0</v>
      </c>
    </row>
    <row r="1046" spans="1:59" ht="12.95" customHeight="1" x14ac:dyDescent="0.2">
      <c r="A1046" s="390"/>
      <c r="B1046" s="384"/>
      <c r="C1046" s="361"/>
      <c r="D1046" s="367"/>
      <c r="E1046" s="43"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28"/>
        <v>0</v>
      </c>
    </row>
    <row r="1047" spans="1:59" ht="12.95" customHeight="1" x14ac:dyDescent="0.2">
      <c r="A1047" s="390"/>
      <c r="B1047" s="384"/>
      <c r="C1047" s="361"/>
      <c r="D1047" s="368"/>
      <c r="E1047" s="43"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28"/>
        <v>0</v>
      </c>
    </row>
    <row r="1048" spans="1:59" ht="12.95" customHeight="1" x14ac:dyDescent="0.2">
      <c r="A1048" s="390"/>
      <c r="B1048" s="384"/>
      <c r="C1048" s="361"/>
      <c r="D1048" s="369" t="str">
        <f>Parameters!$B$12</f>
        <v>ICU</v>
      </c>
      <c r="E1048" s="66" t="str">
        <f>Parameters!$B$14</f>
        <v>Total</v>
      </c>
      <c r="F1048" s="14">
        <f t="shared" ref="F1048:BF1048" si="630">F1049+F1050</f>
        <v>0</v>
      </c>
      <c r="G1048" s="14">
        <f t="shared" si="630"/>
        <v>0</v>
      </c>
      <c r="H1048" s="14">
        <f t="shared" si="630"/>
        <v>0</v>
      </c>
      <c r="I1048" s="14">
        <f t="shared" si="630"/>
        <v>0</v>
      </c>
      <c r="J1048" s="14">
        <f t="shared" si="630"/>
        <v>0</v>
      </c>
      <c r="K1048" s="14">
        <f t="shared" si="630"/>
        <v>0</v>
      </c>
      <c r="L1048" s="14">
        <f t="shared" si="630"/>
        <v>0</v>
      </c>
      <c r="M1048" s="14">
        <f t="shared" si="630"/>
        <v>0</v>
      </c>
      <c r="N1048" s="14">
        <f t="shared" si="630"/>
        <v>0</v>
      </c>
      <c r="O1048" s="14">
        <f t="shared" si="630"/>
        <v>0</v>
      </c>
      <c r="P1048" s="14">
        <f t="shared" si="630"/>
        <v>0</v>
      </c>
      <c r="Q1048" s="14">
        <f t="shared" si="630"/>
        <v>0</v>
      </c>
      <c r="R1048" s="14">
        <f t="shared" si="630"/>
        <v>0</v>
      </c>
      <c r="S1048" s="14">
        <f t="shared" si="630"/>
        <v>0</v>
      </c>
      <c r="T1048" s="14">
        <f t="shared" si="630"/>
        <v>0</v>
      </c>
      <c r="U1048" s="14">
        <f t="shared" si="630"/>
        <v>0</v>
      </c>
      <c r="V1048" s="14">
        <f t="shared" si="630"/>
        <v>0</v>
      </c>
      <c r="W1048" s="14">
        <f t="shared" si="630"/>
        <v>0</v>
      </c>
      <c r="X1048" s="14">
        <f t="shared" si="630"/>
        <v>0</v>
      </c>
      <c r="Y1048" s="14">
        <f t="shared" si="630"/>
        <v>0</v>
      </c>
      <c r="Z1048" s="14">
        <f t="shared" si="630"/>
        <v>0</v>
      </c>
      <c r="AA1048" s="14">
        <f t="shared" si="630"/>
        <v>0</v>
      </c>
      <c r="AB1048" s="14">
        <f t="shared" si="630"/>
        <v>0</v>
      </c>
      <c r="AC1048" s="14">
        <f t="shared" si="630"/>
        <v>0</v>
      </c>
      <c r="AD1048" s="14">
        <f t="shared" si="630"/>
        <v>0</v>
      </c>
      <c r="AE1048" s="14">
        <f t="shared" si="630"/>
        <v>0</v>
      </c>
      <c r="AF1048" s="14">
        <f t="shared" si="630"/>
        <v>0</v>
      </c>
      <c r="AG1048" s="14">
        <f t="shared" si="630"/>
        <v>0</v>
      </c>
      <c r="AH1048" s="14">
        <f t="shared" si="630"/>
        <v>0</v>
      </c>
      <c r="AI1048" s="14">
        <f t="shared" si="630"/>
        <v>0</v>
      </c>
      <c r="AJ1048" s="14">
        <f t="shared" si="630"/>
        <v>0</v>
      </c>
      <c r="AK1048" s="14">
        <f t="shared" si="630"/>
        <v>0</v>
      </c>
      <c r="AL1048" s="14">
        <f t="shared" si="630"/>
        <v>0</v>
      </c>
      <c r="AM1048" s="14">
        <f t="shared" si="630"/>
        <v>0</v>
      </c>
      <c r="AN1048" s="14">
        <f t="shared" si="630"/>
        <v>0</v>
      </c>
      <c r="AO1048" s="14">
        <f t="shared" si="630"/>
        <v>0</v>
      </c>
      <c r="AP1048" s="14">
        <f t="shared" si="630"/>
        <v>0</v>
      </c>
      <c r="AQ1048" s="14">
        <f t="shared" si="630"/>
        <v>0</v>
      </c>
      <c r="AR1048" s="14">
        <f t="shared" si="630"/>
        <v>0</v>
      </c>
      <c r="AS1048" s="14">
        <f t="shared" si="630"/>
        <v>0</v>
      </c>
      <c r="AT1048" s="14">
        <f t="shared" si="630"/>
        <v>0</v>
      </c>
      <c r="AU1048" s="14">
        <f t="shared" si="630"/>
        <v>0</v>
      </c>
      <c r="AV1048" s="14">
        <f t="shared" si="630"/>
        <v>0</v>
      </c>
      <c r="AW1048" s="14">
        <f t="shared" si="630"/>
        <v>0</v>
      </c>
      <c r="AX1048" s="14">
        <f t="shared" si="630"/>
        <v>0</v>
      </c>
      <c r="AY1048" s="14">
        <f t="shared" si="630"/>
        <v>0</v>
      </c>
      <c r="AZ1048" s="14">
        <f t="shared" si="630"/>
        <v>0</v>
      </c>
      <c r="BA1048" s="14">
        <f t="shared" si="630"/>
        <v>0</v>
      </c>
      <c r="BB1048" s="14">
        <f t="shared" si="630"/>
        <v>0</v>
      </c>
      <c r="BC1048" s="14">
        <f t="shared" si="630"/>
        <v>0</v>
      </c>
      <c r="BD1048" s="14">
        <f t="shared" si="630"/>
        <v>0</v>
      </c>
      <c r="BE1048" s="14">
        <f t="shared" si="630"/>
        <v>0</v>
      </c>
      <c r="BF1048" s="14">
        <f t="shared" si="630"/>
        <v>0</v>
      </c>
      <c r="BG1048" s="29">
        <f t="shared" si="628"/>
        <v>0</v>
      </c>
    </row>
    <row r="1049" spans="1:59" ht="12.95" customHeight="1" x14ac:dyDescent="0.2">
      <c r="A1049" s="390"/>
      <c r="B1049" s="384"/>
      <c r="C1049" s="361"/>
      <c r="D1049" s="367"/>
      <c r="E1049" s="43"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28"/>
        <v>0</v>
      </c>
    </row>
    <row r="1050" spans="1:59" ht="12.95" customHeight="1" x14ac:dyDescent="0.2">
      <c r="A1050" s="390"/>
      <c r="B1050" s="384"/>
      <c r="C1050" s="361"/>
      <c r="D1050" s="368"/>
      <c r="E1050" s="43"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28"/>
        <v>0</v>
      </c>
    </row>
    <row r="1051" spans="1:59" ht="12.95" customHeight="1" x14ac:dyDescent="0.2">
      <c r="A1051" s="390"/>
      <c r="B1051" s="384"/>
      <c r="C1051" s="361"/>
      <c r="D1051" s="369" t="str">
        <f>Parameters!$B$13</f>
        <v>Death</v>
      </c>
      <c r="E1051" s="66" t="str">
        <f>Parameters!$B$14</f>
        <v>Total</v>
      </c>
      <c r="F1051" s="14">
        <f t="shared" ref="F1051:BF1051" si="631">F1052+F1053</f>
        <v>0</v>
      </c>
      <c r="G1051" s="14">
        <f t="shared" si="631"/>
        <v>0</v>
      </c>
      <c r="H1051" s="14">
        <f t="shared" si="631"/>
        <v>0</v>
      </c>
      <c r="I1051" s="14">
        <f t="shared" si="631"/>
        <v>0</v>
      </c>
      <c r="J1051" s="14">
        <f t="shared" si="631"/>
        <v>0</v>
      </c>
      <c r="K1051" s="14">
        <f t="shared" si="631"/>
        <v>0</v>
      </c>
      <c r="L1051" s="14">
        <f t="shared" si="631"/>
        <v>0</v>
      </c>
      <c r="M1051" s="14">
        <f t="shared" si="631"/>
        <v>0</v>
      </c>
      <c r="N1051" s="14">
        <f t="shared" si="631"/>
        <v>0</v>
      </c>
      <c r="O1051" s="14">
        <f t="shared" si="631"/>
        <v>0</v>
      </c>
      <c r="P1051" s="14">
        <f t="shared" si="631"/>
        <v>0</v>
      </c>
      <c r="Q1051" s="14">
        <f t="shared" si="631"/>
        <v>0</v>
      </c>
      <c r="R1051" s="14">
        <f t="shared" si="631"/>
        <v>0</v>
      </c>
      <c r="S1051" s="14">
        <f t="shared" si="631"/>
        <v>0</v>
      </c>
      <c r="T1051" s="14">
        <f t="shared" si="631"/>
        <v>0</v>
      </c>
      <c r="U1051" s="14">
        <f t="shared" si="631"/>
        <v>0</v>
      </c>
      <c r="V1051" s="14">
        <f t="shared" si="631"/>
        <v>0</v>
      </c>
      <c r="W1051" s="14">
        <f t="shared" si="631"/>
        <v>0</v>
      </c>
      <c r="X1051" s="14">
        <f t="shared" si="631"/>
        <v>0</v>
      </c>
      <c r="Y1051" s="14">
        <f t="shared" si="631"/>
        <v>0</v>
      </c>
      <c r="Z1051" s="14">
        <f t="shared" si="631"/>
        <v>0</v>
      </c>
      <c r="AA1051" s="14">
        <f t="shared" si="631"/>
        <v>0</v>
      </c>
      <c r="AB1051" s="14">
        <f t="shared" si="631"/>
        <v>0</v>
      </c>
      <c r="AC1051" s="14">
        <f t="shared" si="631"/>
        <v>0</v>
      </c>
      <c r="AD1051" s="14">
        <f t="shared" si="631"/>
        <v>0</v>
      </c>
      <c r="AE1051" s="14">
        <f t="shared" si="631"/>
        <v>0</v>
      </c>
      <c r="AF1051" s="14">
        <f t="shared" si="631"/>
        <v>0</v>
      </c>
      <c r="AG1051" s="14">
        <f t="shared" si="631"/>
        <v>0</v>
      </c>
      <c r="AH1051" s="14">
        <f t="shared" si="631"/>
        <v>0</v>
      </c>
      <c r="AI1051" s="14">
        <f t="shared" si="631"/>
        <v>0</v>
      </c>
      <c r="AJ1051" s="14">
        <f t="shared" si="631"/>
        <v>0</v>
      </c>
      <c r="AK1051" s="14">
        <f t="shared" si="631"/>
        <v>0</v>
      </c>
      <c r="AL1051" s="14">
        <f t="shared" si="631"/>
        <v>0</v>
      </c>
      <c r="AM1051" s="14">
        <f t="shared" si="631"/>
        <v>0</v>
      </c>
      <c r="AN1051" s="14">
        <f t="shared" si="631"/>
        <v>0</v>
      </c>
      <c r="AO1051" s="14">
        <f t="shared" si="631"/>
        <v>0</v>
      </c>
      <c r="AP1051" s="14">
        <f t="shared" si="631"/>
        <v>0</v>
      </c>
      <c r="AQ1051" s="14">
        <f t="shared" si="631"/>
        <v>0</v>
      </c>
      <c r="AR1051" s="14">
        <f t="shared" si="631"/>
        <v>0</v>
      </c>
      <c r="AS1051" s="14">
        <f t="shared" si="631"/>
        <v>0</v>
      </c>
      <c r="AT1051" s="14">
        <f t="shared" si="631"/>
        <v>0</v>
      </c>
      <c r="AU1051" s="14">
        <f t="shared" si="631"/>
        <v>0</v>
      </c>
      <c r="AV1051" s="14">
        <f t="shared" si="631"/>
        <v>0</v>
      </c>
      <c r="AW1051" s="14">
        <f t="shared" si="631"/>
        <v>0</v>
      </c>
      <c r="AX1051" s="14">
        <f t="shared" si="631"/>
        <v>0</v>
      </c>
      <c r="AY1051" s="14">
        <f t="shared" si="631"/>
        <v>0</v>
      </c>
      <c r="AZ1051" s="14">
        <f t="shared" si="631"/>
        <v>0</v>
      </c>
      <c r="BA1051" s="14">
        <f t="shared" si="631"/>
        <v>0</v>
      </c>
      <c r="BB1051" s="14">
        <f t="shared" si="631"/>
        <v>0</v>
      </c>
      <c r="BC1051" s="14">
        <f t="shared" si="631"/>
        <v>0</v>
      </c>
      <c r="BD1051" s="14">
        <f t="shared" si="631"/>
        <v>0</v>
      </c>
      <c r="BE1051" s="14">
        <f t="shared" si="631"/>
        <v>0</v>
      </c>
      <c r="BF1051" s="14">
        <f t="shared" si="631"/>
        <v>0</v>
      </c>
      <c r="BG1051" s="29">
        <f t="shared" si="628"/>
        <v>0</v>
      </c>
    </row>
    <row r="1052" spans="1:59" ht="12.95" customHeight="1" x14ac:dyDescent="0.2">
      <c r="A1052" s="390"/>
      <c r="B1052" s="384"/>
      <c r="C1052" s="361"/>
      <c r="D1052" s="367"/>
      <c r="E1052" s="43"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28"/>
        <v>0</v>
      </c>
    </row>
    <row r="1053" spans="1:59" ht="12.95" customHeight="1" thickBot="1" x14ac:dyDescent="0.25">
      <c r="A1053" s="390"/>
      <c r="B1053" s="384"/>
      <c r="C1053" s="362"/>
      <c r="D1053" s="370"/>
      <c r="E1053" s="43"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59" ht="12.95" customHeight="1" x14ac:dyDescent="0.2">
      <c r="A1054" s="390"/>
      <c r="B1054" s="384"/>
      <c r="C1054" s="359" t="str">
        <f>Parameters!$C$11</f>
        <v>65 and +</v>
      </c>
      <c r="D1054" s="363" t="str">
        <f>Parameters!$B$10</f>
        <v>Fever</v>
      </c>
      <c r="E1054" s="64" t="str">
        <f>Parameters!$B$14</f>
        <v>Total</v>
      </c>
      <c r="F1054" s="30">
        <f>F1055+F1056</f>
        <v>0</v>
      </c>
      <c r="G1054" s="30">
        <f t="shared" ref="G1054:BF1054" si="632">G1055+G1056</f>
        <v>0</v>
      </c>
      <c r="H1054" s="30">
        <f t="shared" si="632"/>
        <v>0</v>
      </c>
      <c r="I1054" s="30">
        <f t="shared" si="632"/>
        <v>0</v>
      </c>
      <c r="J1054" s="30">
        <f t="shared" si="632"/>
        <v>0</v>
      </c>
      <c r="K1054" s="30">
        <f t="shared" si="632"/>
        <v>0</v>
      </c>
      <c r="L1054" s="30">
        <f t="shared" si="632"/>
        <v>0</v>
      </c>
      <c r="M1054" s="30">
        <f t="shared" si="632"/>
        <v>0</v>
      </c>
      <c r="N1054" s="30">
        <f t="shared" si="632"/>
        <v>0</v>
      </c>
      <c r="O1054" s="30">
        <f t="shared" si="632"/>
        <v>0</v>
      </c>
      <c r="P1054" s="30">
        <f t="shared" si="632"/>
        <v>0</v>
      </c>
      <c r="Q1054" s="30">
        <f t="shared" si="632"/>
        <v>0</v>
      </c>
      <c r="R1054" s="30">
        <f t="shared" si="632"/>
        <v>0</v>
      </c>
      <c r="S1054" s="30">
        <f t="shared" si="632"/>
        <v>0</v>
      </c>
      <c r="T1054" s="30">
        <f t="shared" si="632"/>
        <v>0</v>
      </c>
      <c r="U1054" s="30">
        <f t="shared" si="632"/>
        <v>0</v>
      </c>
      <c r="V1054" s="30">
        <f t="shared" si="632"/>
        <v>0</v>
      </c>
      <c r="W1054" s="30">
        <f t="shared" si="632"/>
        <v>0</v>
      </c>
      <c r="X1054" s="30">
        <f t="shared" si="632"/>
        <v>0</v>
      </c>
      <c r="Y1054" s="30">
        <f t="shared" si="632"/>
        <v>0</v>
      </c>
      <c r="Z1054" s="30">
        <f t="shared" si="632"/>
        <v>0</v>
      </c>
      <c r="AA1054" s="30">
        <f t="shared" si="632"/>
        <v>0</v>
      </c>
      <c r="AB1054" s="30">
        <f t="shared" si="632"/>
        <v>0</v>
      </c>
      <c r="AC1054" s="30">
        <f t="shared" si="632"/>
        <v>0</v>
      </c>
      <c r="AD1054" s="30">
        <f t="shared" si="632"/>
        <v>0</v>
      </c>
      <c r="AE1054" s="30">
        <f t="shared" si="632"/>
        <v>0</v>
      </c>
      <c r="AF1054" s="30">
        <f t="shared" si="632"/>
        <v>0</v>
      </c>
      <c r="AG1054" s="30">
        <f t="shared" si="632"/>
        <v>0</v>
      </c>
      <c r="AH1054" s="30">
        <f t="shared" si="632"/>
        <v>0</v>
      </c>
      <c r="AI1054" s="30">
        <f t="shared" si="632"/>
        <v>0</v>
      </c>
      <c r="AJ1054" s="30">
        <f t="shared" si="632"/>
        <v>0</v>
      </c>
      <c r="AK1054" s="30">
        <f t="shared" si="632"/>
        <v>0</v>
      </c>
      <c r="AL1054" s="30">
        <f t="shared" si="632"/>
        <v>0</v>
      </c>
      <c r="AM1054" s="30">
        <f t="shared" si="632"/>
        <v>0</v>
      </c>
      <c r="AN1054" s="30">
        <f t="shared" si="632"/>
        <v>0</v>
      </c>
      <c r="AO1054" s="30">
        <f t="shared" si="632"/>
        <v>0</v>
      </c>
      <c r="AP1054" s="30">
        <f t="shared" si="632"/>
        <v>0</v>
      </c>
      <c r="AQ1054" s="30">
        <f t="shared" si="632"/>
        <v>0</v>
      </c>
      <c r="AR1054" s="30">
        <f t="shared" si="632"/>
        <v>0</v>
      </c>
      <c r="AS1054" s="30">
        <f t="shared" si="632"/>
        <v>0</v>
      </c>
      <c r="AT1054" s="30">
        <f t="shared" si="632"/>
        <v>0</v>
      </c>
      <c r="AU1054" s="30">
        <f t="shared" si="632"/>
        <v>0</v>
      </c>
      <c r="AV1054" s="30">
        <f t="shared" si="632"/>
        <v>0</v>
      </c>
      <c r="AW1054" s="30">
        <f t="shared" si="632"/>
        <v>0</v>
      </c>
      <c r="AX1054" s="30">
        <f t="shared" si="632"/>
        <v>0</v>
      </c>
      <c r="AY1054" s="30">
        <f t="shared" si="632"/>
        <v>0</v>
      </c>
      <c r="AZ1054" s="30">
        <f t="shared" si="632"/>
        <v>0</v>
      </c>
      <c r="BA1054" s="30">
        <f t="shared" si="632"/>
        <v>0</v>
      </c>
      <c r="BB1054" s="30">
        <f t="shared" si="632"/>
        <v>0</v>
      </c>
      <c r="BC1054" s="30">
        <f t="shared" si="632"/>
        <v>0</v>
      </c>
      <c r="BD1054" s="30">
        <f t="shared" si="632"/>
        <v>0</v>
      </c>
      <c r="BE1054" s="30">
        <f t="shared" si="632"/>
        <v>0</v>
      </c>
      <c r="BF1054" s="30">
        <f t="shared" si="632"/>
        <v>0</v>
      </c>
      <c r="BG1054" s="31">
        <f>SUM(F1054:BF1054)</f>
        <v>0</v>
      </c>
    </row>
    <row r="1055" spans="1:59" ht="12.95" customHeight="1" x14ac:dyDescent="0.2">
      <c r="A1055" s="390"/>
      <c r="B1055" s="384"/>
      <c r="C1055" s="360"/>
      <c r="D1055" s="364"/>
      <c r="E1055" s="65" t="str">
        <f>Parameters!$B$15</f>
        <v>Fem.</v>
      </c>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8">
        <f t="shared" ref="BG1055:BG1064" si="633">SUM(F1055:BF1055)</f>
        <v>0</v>
      </c>
    </row>
    <row r="1056" spans="1:59" ht="12.95" customHeight="1" x14ac:dyDescent="0.2">
      <c r="A1056" s="390"/>
      <c r="B1056" s="384"/>
      <c r="C1056" s="360"/>
      <c r="D1056" s="365"/>
      <c r="E1056" s="65" t="str">
        <f>Parameters!$B$16</f>
        <v>Male</v>
      </c>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8">
        <f t="shared" si="633"/>
        <v>0</v>
      </c>
    </row>
    <row r="1057" spans="1:62" ht="12.95" customHeight="1" x14ac:dyDescent="0.2">
      <c r="A1057" s="390"/>
      <c r="B1057" s="384"/>
      <c r="C1057" s="361"/>
      <c r="D1057" s="366" t="str">
        <f>Parameters!$B$11</f>
        <v>Hosp.</v>
      </c>
      <c r="E1057" s="66" t="str">
        <f>Parameters!$B$14</f>
        <v>Total</v>
      </c>
      <c r="F1057" s="14">
        <f t="shared" ref="F1057:BF1057" si="634">F1058+F1059</f>
        <v>0</v>
      </c>
      <c r="G1057" s="14">
        <f t="shared" si="634"/>
        <v>0</v>
      </c>
      <c r="H1057" s="14">
        <f t="shared" si="634"/>
        <v>0</v>
      </c>
      <c r="I1057" s="14">
        <f t="shared" si="634"/>
        <v>0</v>
      </c>
      <c r="J1057" s="14">
        <f t="shared" si="634"/>
        <v>0</v>
      </c>
      <c r="K1057" s="14">
        <f t="shared" si="634"/>
        <v>0</v>
      </c>
      <c r="L1057" s="14">
        <f t="shared" si="634"/>
        <v>0</v>
      </c>
      <c r="M1057" s="14">
        <f t="shared" si="634"/>
        <v>0</v>
      </c>
      <c r="N1057" s="14">
        <f t="shared" si="634"/>
        <v>0</v>
      </c>
      <c r="O1057" s="14">
        <f t="shared" si="634"/>
        <v>0</v>
      </c>
      <c r="P1057" s="14">
        <f t="shared" si="634"/>
        <v>0</v>
      </c>
      <c r="Q1057" s="14">
        <f t="shared" si="634"/>
        <v>0</v>
      </c>
      <c r="R1057" s="14">
        <f t="shared" si="634"/>
        <v>0</v>
      </c>
      <c r="S1057" s="14">
        <f t="shared" si="634"/>
        <v>0</v>
      </c>
      <c r="T1057" s="14">
        <f t="shared" si="634"/>
        <v>0</v>
      </c>
      <c r="U1057" s="14">
        <f t="shared" si="634"/>
        <v>0</v>
      </c>
      <c r="V1057" s="14">
        <f t="shared" si="634"/>
        <v>0</v>
      </c>
      <c r="W1057" s="14">
        <f t="shared" si="634"/>
        <v>0</v>
      </c>
      <c r="X1057" s="14">
        <f t="shared" si="634"/>
        <v>0</v>
      </c>
      <c r="Y1057" s="14">
        <f t="shared" si="634"/>
        <v>0</v>
      </c>
      <c r="Z1057" s="14">
        <f t="shared" si="634"/>
        <v>0</v>
      </c>
      <c r="AA1057" s="14">
        <f t="shared" si="634"/>
        <v>0</v>
      </c>
      <c r="AB1057" s="14">
        <f t="shared" si="634"/>
        <v>0</v>
      </c>
      <c r="AC1057" s="14">
        <f t="shared" si="634"/>
        <v>0</v>
      </c>
      <c r="AD1057" s="14">
        <f t="shared" si="634"/>
        <v>0</v>
      </c>
      <c r="AE1057" s="14">
        <f t="shared" si="634"/>
        <v>0</v>
      </c>
      <c r="AF1057" s="14">
        <f t="shared" si="634"/>
        <v>0</v>
      </c>
      <c r="AG1057" s="14">
        <f t="shared" si="634"/>
        <v>0</v>
      </c>
      <c r="AH1057" s="14">
        <f t="shared" si="634"/>
        <v>0</v>
      </c>
      <c r="AI1057" s="14">
        <f t="shared" si="634"/>
        <v>0</v>
      </c>
      <c r="AJ1057" s="14">
        <f t="shared" si="634"/>
        <v>0</v>
      </c>
      <c r="AK1057" s="14">
        <f t="shared" si="634"/>
        <v>0</v>
      </c>
      <c r="AL1057" s="14">
        <f t="shared" si="634"/>
        <v>0</v>
      </c>
      <c r="AM1057" s="14">
        <f t="shared" si="634"/>
        <v>0</v>
      </c>
      <c r="AN1057" s="14">
        <f t="shared" si="634"/>
        <v>0</v>
      </c>
      <c r="AO1057" s="14">
        <f t="shared" si="634"/>
        <v>0</v>
      </c>
      <c r="AP1057" s="14">
        <f t="shared" si="634"/>
        <v>0</v>
      </c>
      <c r="AQ1057" s="14">
        <f t="shared" si="634"/>
        <v>0</v>
      </c>
      <c r="AR1057" s="14">
        <f t="shared" si="634"/>
        <v>0</v>
      </c>
      <c r="AS1057" s="14">
        <f t="shared" si="634"/>
        <v>0</v>
      </c>
      <c r="AT1057" s="14">
        <f t="shared" si="634"/>
        <v>0</v>
      </c>
      <c r="AU1057" s="14">
        <f t="shared" si="634"/>
        <v>0</v>
      </c>
      <c r="AV1057" s="14">
        <f t="shared" si="634"/>
        <v>0</v>
      </c>
      <c r="AW1057" s="14">
        <f t="shared" si="634"/>
        <v>0</v>
      </c>
      <c r="AX1057" s="14">
        <f t="shared" si="634"/>
        <v>0</v>
      </c>
      <c r="AY1057" s="14">
        <f t="shared" si="634"/>
        <v>0</v>
      </c>
      <c r="AZ1057" s="14">
        <f t="shared" si="634"/>
        <v>0</v>
      </c>
      <c r="BA1057" s="14">
        <f t="shared" si="634"/>
        <v>0</v>
      </c>
      <c r="BB1057" s="14">
        <f t="shared" si="634"/>
        <v>0</v>
      </c>
      <c r="BC1057" s="14">
        <f t="shared" si="634"/>
        <v>0</v>
      </c>
      <c r="BD1057" s="14">
        <f t="shared" si="634"/>
        <v>0</v>
      </c>
      <c r="BE1057" s="14">
        <f t="shared" si="634"/>
        <v>0</v>
      </c>
      <c r="BF1057" s="14">
        <f t="shared" si="634"/>
        <v>0</v>
      </c>
      <c r="BG1057" s="29">
        <f t="shared" si="633"/>
        <v>0</v>
      </c>
    </row>
    <row r="1058" spans="1:62" ht="12.95" customHeight="1" x14ac:dyDescent="0.2">
      <c r="A1058" s="390"/>
      <c r="B1058" s="384"/>
      <c r="C1058" s="361"/>
      <c r="D1058" s="367"/>
      <c r="E1058" s="43" t="str">
        <f>Parameters!$B$15</f>
        <v>Fem.</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6">
        <f t="shared" si="633"/>
        <v>0</v>
      </c>
    </row>
    <row r="1059" spans="1:62" ht="12.95" customHeight="1" x14ac:dyDescent="0.2">
      <c r="A1059" s="390"/>
      <c r="B1059" s="384"/>
      <c r="C1059" s="361"/>
      <c r="D1059" s="368"/>
      <c r="E1059" s="43" t="str">
        <f>Parameters!$B$16</f>
        <v>Male</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6">
        <f t="shared" si="633"/>
        <v>0</v>
      </c>
    </row>
    <row r="1060" spans="1:62" ht="12.95" customHeight="1" x14ac:dyDescent="0.2">
      <c r="A1060" s="390"/>
      <c r="B1060" s="384"/>
      <c r="C1060" s="361"/>
      <c r="D1060" s="369" t="str">
        <f>Parameters!$B$12</f>
        <v>ICU</v>
      </c>
      <c r="E1060" s="66" t="str">
        <f>Parameters!$B$14</f>
        <v>Total</v>
      </c>
      <c r="F1060" s="14">
        <f t="shared" ref="F1060:BF1060" si="635">F1061+F1062</f>
        <v>0</v>
      </c>
      <c r="G1060" s="14">
        <f t="shared" si="635"/>
        <v>0</v>
      </c>
      <c r="H1060" s="14">
        <f t="shared" si="635"/>
        <v>0</v>
      </c>
      <c r="I1060" s="14">
        <f t="shared" si="635"/>
        <v>0</v>
      </c>
      <c r="J1060" s="14">
        <f t="shared" si="635"/>
        <v>0</v>
      </c>
      <c r="K1060" s="14">
        <f t="shared" si="635"/>
        <v>0</v>
      </c>
      <c r="L1060" s="14">
        <f t="shared" si="635"/>
        <v>0</v>
      </c>
      <c r="M1060" s="14">
        <f t="shared" si="635"/>
        <v>0</v>
      </c>
      <c r="N1060" s="14">
        <f t="shared" si="635"/>
        <v>0</v>
      </c>
      <c r="O1060" s="14">
        <f t="shared" si="635"/>
        <v>0</v>
      </c>
      <c r="P1060" s="14">
        <f t="shared" si="635"/>
        <v>0</v>
      </c>
      <c r="Q1060" s="14">
        <f t="shared" si="635"/>
        <v>0</v>
      </c>
      <c r="R1060" s="14">
        <f t="shared" si="635"/>
        <v>0</v>
      </c>
      <c r="S1060" s="14">
        <f t="shared" si="635"/>
        <v>0</v>
      </c>
      <c r="T1060" s="14">
        <f t="shared" si="635"/>
        <v>0</v>
      </c>
      <c r="U1060" s="14">
        <f t="shared" si="635"/>
        <v>0</v>
      </c>
      <c r="V1060" s="14">
        <f t="shared" si="635"/>
        <v>0</v>
      </c>
      <c r="W1060" s="14">
        <f t="shared" si="635"/>
        <v>0</v>
      </c>
      <c r="X1060" s="14">
        <f t="shared" si="635"/>
        <v>0</v>
      </c>
      <c r="Y1060" s="14">
        <f t="shared" si="635"/>
        <v>0</v>
      </c>
      <c r="Z1060" s="14">
        <f t="shared" si="635"/>
        <v>0</v>
      </c>
      <c r="AA1060" s="14">
        <f t="shared" si="635"/>
        <v>0</v>
      </c>
      <c r="AB1060" s="14">
        <f t="shared" si="635"/>
        <v>0</v>
      </c>
      <c r="AC1060" s="14">
        <f t="shared" si="635"/>
        <v>0</v>
      </c>
      <c r="AD1060" s="14">
        <f t="shared" si="635"/>
        <v>0</v>
      </c>
      <c r="AE1060" s="14">
        <f t="shared" si="635"/>
        <v>0</v>
      </c>
      <c r="AF1060" s="14">
        <f t="shared" si="635"/>
        <v>0</v>
      </c>
      <c r="AG1060" s="14">
        <f t="shared" si="635"/>
        <v>0</v>
      </c>
      <c r="AH1060" s="14">
        <f t="shared" si="635"/>
        <v>0</v>
      </c>
      <c r="AI1060" s="14">
        <f t="shared" si="635"/>
        <v>0</v>
      </c>
      <c r="AJ1060" s="14">
        <f t="shared" si="635"/>
        <v>0</v>
      </c>
      <c r="AK1060" s="14">
        <f t="shared" si="635"/>
        <v>0</v>
      </c>
      <c r="AL1060" s="14">
        <f t="shared" si="635"/>
        <v>0</v>
      </c>
      <c r="AM1060" s="14">
        <f t="shared" si="635"/>
        <v>0</v>
      </c>
      <c r="AN1060" s="14">
        <f t="shared" si="635"/>
        <v>0</v>
      </c>
      <c r="AO1060" s="14">
        <f t="shared" si="635"/>
        <v>0</v>
      </c>
      <c r="AP1060" s="14">
        <f t="shared" si="635"/>
        <v>0</v>
      </c>
      <c r="AQ1060" s="14">
        <f t="shared" si="635"/>
        <v>0</v>
      </c>
      <c r="AR1060" s="14">
        <f t="shared" si="635"/>
        <v>0</v>
      </c>
      <c r="AS1060" s="14">
        <f t="shared" si="635"/>
        <v>0</v>
      </c>
      <c r="AT1060" s="14">
        <f t="shared" si="635"/>
        <v>0</v>
      </c>
      <c r="AU1060" s="14">
        <f t="shared" si="635"/>
        <v>0</v>
      </c>
      <c r="AV1060" s="14">
        <f t="shared" si="635"/>
        <v>0</v>
      </c>
      <c r="AW1060" s="14">
        <f t="shared" si="635"/>
        <v>0</v>
      </c>
      <c r="AX1060" s="14">
        <f t="shared" si="635"/>
        <v>0</v>
      </c>
      <c r="AY1060" s="14">
        <f t="shared" si="635"/>
        <v>0</v>
      </c>
      <c r="AZ1060" s="14">
        <f t="shared" si="635"/>
        <v>0</v>
      </c>
      <c r="BA1060" s="14">
        <f t="shared" si="635"/>
        <v>0</v>
      </c>
      <c r="BB1060" s="14">
        <f t="shared" si="635"/>
        <v>0</v>
      </c>
      <c r="BC1060" s="14">
        <f t="shared" si="635"/>
        <v>0</v>
      </c>
      <c r="BD1060" s="14">
        <f t="shared" si="635"/>
        <v>0</v>
      </c>
      <c r="BE1060" s="14">
        <f t="shared" si="635"/>
        <v>0</v>
      </c>
      <c r="BF1060" s="14">
        <f t="shared" si="635"/>
        <v>0</v>
      </c>
      <c r="BG1060" s="29">
        <f t="shared" si="633"/>
        <v>0</v>
      </c>
    </row>
    <row r="1061" spans="1:62" ht="12.95" customHeight="1" x14ac:dyDescent="0.2">
      <c r="A1061" s="390"/>
      <c r="B1061" s="384"/>
      <c r="C1061" s="361"/>
      <c r="D1061" s="367"/>
      <c r="E1061" s="43" t="str">
        <f>Parameters!$B$15</f>
        <v>Fem.</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33"/>
        <v>0</v>
      </c>
    </row>
    <row r="1062" spans="1:62" ht="12.95" customHeight="1" x14ac:dyDescent="0.2">
      <c r="A1062" s="390"/>
      <c r="B1062" s="384"/>
      <c r="C1062" s="361"/>
      <c r="D1062" s="368"/>
      <c r="E1062" s="43" t="str">
        <f>Parameters!$B$16</f>
        <v>Male</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33"/>
        <v>0</v>
      </c>
    </row>
    <row r="1063" spans="1:62" ht="12.95" customHeight="1" x14ac:dyDescent="0.2">
      <c r="A1063" s="390"/>
      <c r="B1063" s="384"/>
      <c r="C1063" s="361"/>
      <c r="D1063" s="369" t="str">
        <f>Parameters!$B$13</f>
        <v>Death</v>
      </c>
      <c r="E1063" s="66" t="str">
        <f>Parameters!$B$14</f>
        <v>Total</v>
      </c>
      <c r="F1063" s="14">
        <f t="shared" ref="F1063:BF1063" si="636">F1064+F1065</f>
        <v>0</v>
      </c>
      <c r="G1063" s="14">
        <f t="shared" si="636"/>
        <v>0</v>
      </c>
      <c r="H1063" s="14">
        <f t="shared" si="636"/>
        <v>0</v>
      </c>
      <c r="I1063" s="14">
        <f t="shared" si="636"/>
        <v>0</v>
      </c>
      <c r="J1063" s="14">
        <f t="shared" si="636"/>
        <v>0</v>
      </c>
      <c r="K1063" s="14">
        <f t="shared" si="636"/>
        <v>0</v>
      </c>
      <c r="L1063" s="14">
        <f t="shared" si="636"/>
        <v>0</v>
      </c>
      <c r="M1063" s="14">
        <f t="shared" si="636"/>
        <v>0</v>
      </c>
      <c r="N1063" s="14">
        <f t="shared" si="636"/>
        <v>0</v>
      </c>
      <c r="O1063" s="14">
        <f t="shared" si="636"/>
        <v>0</v>
      </c>
      <c r="P1063" s="14">
        <f t="shared" si="636"/>
        <v>0</v>
      </c>
      <c r="Q1063" s="14">
        <f t="shared" si="636"/>
        <v>0</v>
      </c>
      <c r="R1063" s="14">
        <f t="shared" si="636"/>
        <v>0</v>
      </c>
      <c r="S1063" s="14">
        <f t="shared" si="636"/>
        <v>0</v>
      </c>
      <c r="T1063" s="14">
        <f t="shared" si="636"/>
        <v>0</v>
      </c>
      <c r="U1063" s="14">
        <f t="shared" si="636"/>
        <v>0</v>
      </c>
      <c r="V1063" s="14">
        <f t="shared" si="636"/>
        <v>0</v>
      </c>
      <c r="W1063" s="14">
        <f t="shared" si="636"/>
        <v>0</v>
      </c>
      <c r="X1063" s="14">
        <f t="shared" si="636"/>
        <v>0</v>
      </c>
      <c r="Y1063" s="14">
        <f t="shared" si="636"/>
        <v>0</v>
      </c>
      <c r="Z1063" s="14">
        <f t="shared" si="636"/>
        <v>0</v>
      </c>
      <c r="AA1063" s="14">
        <f t="shared" si="636"/>
        <v>0</v>
      </c>
      <c r="AB1063" s="14">
        <f t="shared" si="636"/>
        <v>0</v>
      </c>
      <c r="AC1063" s="14">
        <f t="shared" si="636"/>
        <v>0</v>
      </c>
      <c r="AD1063" s="14">
        <f t="shared" si="636"/>
        <v>0</v>
      </c>
      <c r="AE1063" s="14">
        <f t="shared" si="636"/>
        <v>0</v>
      </c>
      <c r="AF1063" s="14">
        <f t="shared" si="636"/>
        <v>0</v>
      </c>
      <c r="AG1063" s="14">
        <f t="shared" si="636"/>
        <v>0</v>
      </c>
      <c r="AH1063" s="14">
        <f t="shared" si="636"/>
        <v>0</v>
      </c>
      <c r="AI1063" s="14">
        <f t="shared" si="636"/>
        <v>0</v>
      </c>
      <c r="AJ1063" s="14">
        <f t="shared" si="636"/>
        <v>0</v>
      </c>
      <c r="AK1063" s="14">
        <f t="shared" si="636"/>
        <v>0</v>
      </c>
      <c r="AL1063" s="14">
        <f t="shared" si="636"/>
        <v>0</v>
      </c>
      <c r="AM1063" s="14">
        <f t="shared" si="636"/>
        <v>0</v>
      </c>
      <c r="AN1063" s="14">
        <f t="shared" si="636"/>
        <v>0</v>
      </c>
      <c r="AO1063" s="14">
        <f t="shared" si="636"/>
        <v>0</v>
      </c>
      <c r="AP1063" s="14">
        <f t="shared" si="636"/>
        <v>0</v>
      </c>
      <c r="AQ1063" s="14">
        <f t="shared" si="636"/>
        <v>0</v>
      </c>
      <c r="AR1063" s="14">
        <f t="shared" si="636"/>
        <v>0</v>
      </c>
      <c r="AS1063" s="14">
        <f t="shared" si="636"/>
        <v>0</v>
      </c>
      <c r="AT1063" s="14">
        <f t="shared" si="636"/>
        <v>0</v>
      </c>
      <c r="AU1063" s="14">
        <f t="shared" si="636"/>
        <v>0</v>
      </c>
      <c r="AV1063" s="14">
        <f t="shared" si="636"/>
        <v>0</v>
      </c>
      <c r="AW1063" s="14">
        <f t="shared" si="636"/>
        <v>0</v>
      </c>
      <c r="AX1063" s="14">
        <f t="shared" si="636"/>
        <v>0</v>
      </c>
      <c r="AY1063" s="14">
        <f t="shared" si="636"/>
        <v>0</v>
      </c>
      <c r="AZ1063" s="14">
        <f t="shared" si="636"/>
        <v>0</v>
      </c>
      <c r="BA1063" s="14">
        <f t="shared" si="636"/>
        <v>0</v>
      </c>
      <c r="BB1063" s="14">
        <f t="shared" si="636"/>
        <v>0</v>
      </c>
      <c r="BC1063" s="14">
        <f t="shared" si="636"/>
        <v>0</v>
      </c>
      <c r="BD1063" s="14">
        <f t="shared" si="636"/>
        <v>0</v>
      </c>
      <c r="BE1063" s="14">
        <f t="shared" si="636"/>
        <v>0</v>
      </c>
      <c r="BF1063" s="14">
        <f t="shared" si="636"/>
        <v>0</v>
      </c>
      <c r="BG1063" s="29">
        <f t="shared" si="633"/>
        <v>0</v>
      </c>
    </row>
    <row r="1064" spans="1:62" ht="12.95" customHeight="1" x14ac:dyDescent="0.2">
      <c r="A1064" s="390"/>
      <c r="B1064" s="384"/>
      <c r="C1064" s="361"/>
      <c r="D1064" s="367"/>
      <c r="E1064" s="43" t="str">
        <f>Parameters!$B$15</f>
        <v>Fem.</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33"/>
        <v>0</v>
      </c>
    </row>
    <row r="1065" spans="1:62" ht="12.95" customHeight="1" thickBot="1" x14ac:dyDescent="0.25">
      <c r="A1065" s="390"/>
      <c r="B1065" s="385"/>
      <c r="C1065" s="362"/>
      <c r="D1065" s="370"/>
      <c r="E1065" s="43" t="str">
        <f>Parameters!$B$16</f>
        <v>Male</v>
      </c>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3">
        <f>SUM(F1065:BF1065)</f>
        <v>0</v>
      </c>
    </row>
    <row r="1066" spans="1:62" ht="12.95" customHeight="1" thickBot="1" x14ac:dyDescent="0.25">
      <c r="A1066" s="390"/>
      <c r="B1066" s="371" t="str">
        <f>Parameters!$E$10</f>
        <v>RSV</v>
      </c>
      <c r="C1066" s="416" t="str">
        <f>Parameters!$B$14</f>
        <v>Total</v>
      </c>
      <c r="D1066" s="416"/>
      <c r="E1066" s="47" t="str">
        <f>Parameters!$B$14</f>
        <v>Total</v>
      </c>
      <c r="F1066" s="39">
        <f>F1069+F1081+F1093+F1105+F1117+F1129+F1141+F1153+F1165</f>
        <v>0</v>
      </c>
      <c r="G1066" s="39">
        <f t="shared" ref="G1066:BF1066" si="637">G1069+G1081+G1093+G1105+G1117+G1129+G1141+G1153+G1165</f>
        <v>0</v>
      </c>
      <c r="H1066" s="39">
        <f t="shared" si="637"/>
        <v>0</v>
      </c>
      <c r="I1066" s="39">
        <f t="shared" si="637"/>
        <v>0</v>
      </c>
      <c r="J1066" s="39">
        <f t="shared" si="637"/>
        <v>0</v>
      </c>
      <c r="K1066" s="39">
        <f t="shared" si="637"/>
        <v>0</v>
      </c>
      <c r="L1066" s="39">
        <f t="shared" si="637"/>
        <v>0</v>
      </c>
      <c r="M1066" s="39">
        <f t="shared" si="637"/>
        <v>0</v>
      </c>
      <c r="N1066" s="39">
        <f t="shared" si="637"/>
        <v>0</v>
      </c>
      <c r="O1066" s="39">
        <f t="shared" si="637"/>
        <v>0</v>
      </c>
      <c r="P1066" s="39">
        <f t="shared" si="637"/>
        <v>0</v>
      </c>
      <c r="Q1066" s="39">
        <f t="shared" si="637"/>
        <v>0</v>
      </c>
      <c r="R1066" s="39">
        <f t="shared" si="637"/>
        <v>0</v>
      </c>
      <c r="S1066" s="39">
        <f t="shared" si="637"/>
        <v>0</v>
      </c>
      <c r="T1066" s="39">
        <f t="shared" si="637"/>
        <v>0</v>
      </c>
      <c r="U1066" s="39">
        <f t="shared" si="637"/>
        <v>0</v>
      </c>
      <c r="V1066" s="39">
        <f t="shared" si="637"/>
        <v>0</v>
      </c>
      <c r="W1066" s="39">
        <f t="shared" si="637"/>
        <v>0</v>
      </c>
      <c r="X1066" s="39">
        <f t="shared" si="637"/>
        <v>0</v>
      </c>
      <c r="Y1066" s="39">
        <f t="shared" si="637"/>
        <v>0</v>
      </c>
      <c r="Z1066" s="39">
        <f t="shared" si="637"/>
        <v>0</v>
      </c>
      <c r="AA1066" s="39">
        <f t="shared" si="637"/>
        <v>0</v>
      </c>
      <c r="AB1066" s="39">
        <f t="shared" si="637"/>
        <v>0</v>
      </c>
      <c r="AC1066" s="39">
        <f t="shared" si="637"/>
        <v>0</v>
      </c>
      <c r="AD1066" s="39">
        <f t="shared" si="637"/>
        <v>0</v>
      </c>
      <c r="AE1066" s="39">
        <f t="shared" si="637"/>
        <v>0</v>
      </c>
      <c r="AF1066" s="39">
        <f t="shared" si="637"/>
        <v>0</v>
      </c>
      <c r="AG1066" s="39">
        <f t="shared" si="637"/>
        <v>0</v>
      </c>
      <c r="AH1066" s="39">
        <f t="shared" si="637"/>
        <v>0</v>
      </c>
      <c r="AI1066" s="39">
        <f t="shared" si="637"/>
        <v>0</v>
      </c>
      <c r="AJ1066" s="39">
        <f t="shared" si="637"/>
        <v>0</v>
      </c>
      <c r="AK1066" s="39">
        <f t="shared" si="637"/>
        <v>0</v>
      </c>
      <c r="AL1066" s="39">
        <f t="shared" si="637"/>
        <v>0</v>
      </c>
      <c r="AM1066" s="39">
        <f t="shared" si="637"/>
        <v>0</v>
      </c>
      <c r="AN1066" s="39">
        <f t="shared" si="637"/>
        <v>0</v>
      </c>
      <c r="AO1066" s="39">
        <f t="shared" si="637"/>
        <v>0</v>
      </c>
      <c r="AP1066" s="39">
        <f t="shared" si="637"/>
        <v>0</v>
      </c>
      <c r="AQ1066" s="39">
        <f t="shared" si="637"/>
        <v>0</v>
      </c>
      <c r="AR1066" s="39">
        <f t="shared" si="637"/>
        <v>0</v>
      </c>
      <c r="AS1066" s="39">
        <f t="shared" si="637"/>
        <v>0</v>
      </c>
      <c r="AT1066" s="39">
        <f t="shared" si="637"/>
        <v>0</v>
      </c>
      <c r="AU1066" s="39">
        <f t="shared" si="637"/>
        <v>0</v>
      </c>
      <c r="AV1066" s="39">
        <f t="shared" si="637"/>
        <v>0</v>
      </c>
      <c r="AW1066" s="39">
        <f t="shared" si="637"/>
        <v>0</v>
      </c>
      <c r="AX1066" s="39">
        <f t="shared" si="637"/>
        <v>0</v>
      </c>
      <c r="AY1066" s="39">
        <f t="shared" si="637"/>
        <v>0</v>
      </c>
      <c r="AZ1066" s="39">
        <f t="shared" si="637"/>
        <v>0</v>
      </c>
      <c r="BA1066" s="39">
        <f t="shared" si="637"/>
        <v>0</v>
      </c>
      <c r="BB1066" s="39">
        <f t="shared" si="637"/>
        <v>0</v>
      </c>
      <c r="BC1066" s="39">
        <f t="shared" si="637"/>
        <v>0</v>
      </c>
      <c r="BD1066" s="39">
        <f t="shared" si="637"/>
        <v>0</v>
      </c>
      <c r="BE1066" s="39">
        <f t="shared" si="637"/>
        <v>0</v>
      </c>
      <c r="BF1066" s="39">
        <f t="shared" si="637"/>
        <v>0</v>
      </c>
      <c r="BG1066" s="52">
        <f>SUM(F1066:BF1066)</f>
        <v>0</v>
      </c>
      <c r="BH1066" s="374" t="str">
        <f>B1066</f>
        <v>RSV</v>
      </c>
      <c r="BI1066" s="375"/>
      <c r="BJ1066" s="376"/>
    </row>
    <row r="1067" spans="1:62" ht="12.95" customHeight="1" x14ac:dyDescent="0.2">
      <c r="A1067" s="390"/>
      <c r="B1067" s="372"/>
      <c r="C1067" s="417"/>
      <c r="D1067" s="418"/>
      <c r="E1067" s="48" t="str">
        <f>Parameters!$B$15</f>
        <v>Fem.</v>
      </c>
      <c r="F1067" s="34">
        <f>F1070+F1082+F1094+F1106+F1118+F1130+F1142+F1154+F1166</f>
        <v>0</v>
      </c>
      <c r="G1067" s="34">
        <f t="shared" ref="G1067:BF1067" si="638">G1070+G1082+G1094+G1106+G1118+G1130+G1142+G1154+G1166</f>
        <v>0</v>
      </c>
      <c r="H1067" s="34">
        <f t="shared" si="638"/>
        <v>0</v>
      </c>
      <c r="I1067" s="34">
        <f t="shared" si="638"/>
        <v>0</v>
      </c>
      <c r="J1067" s="34">
        <f t="shared" si="638"/>
        <v>0</v>
      </c>
      <c r="K1067" s="34">
        <f t="shared" si="638"/>
        <v>0</v>
      </c>
      <c r="L1067" s="34">
        <f t="shared" si="638"/>
        <v>0</v>
      </c>
      <c r="M1067" s="34">
        <f t="shared" si="638"/>
        <v>0</v>
      </c>
      <c r="N1067" s="34">
        <f t="shared" si="638"/>
        <v>0</v>
      </c>
      <c r="O1067" s="34">
        <f t="shared" si="638"/>
        <v>0</v>
      </c>
      <c r="P1067" s="34">
        <f t="shared" si="638"/>
        <v>0</v>
      </c>
      <c r="Q1067" s="34">
        <f t="shared" si="638"/>
        <v>0</v>
      </c>
      <c r="R1067" s="34">
        <f t="shared" si="638"/>
        <v>0</v>
      </c>
      <c r="S1067" s="34">
        <f t="shared" si="638"/>
        <v>0</v>
      </c>
      <c r="T1067" s="34">
        <f t="shared" si="638"/>
        <v>0</v>
      </c>
      <c r="U1067" s="34">
        <f t="shared" si="638"/>
        <v>0</v>
      </c>
      <c r="V1067" s="34">
        <f t="shared" si="638"/>
        <v>0</v>
      </c>
      <c r="W1067" s="34">
        <f t="shared" si="638"/>
        <v>0</v>
      </c>
      <c r="X1067" s="34">
        <f t="shared" si="638"/>
        <v>0</v>
      </c>
      <c r="Y1067" s="34">
        <f t="shared" si="638"/>
        <v>0</v>
      </c>
      <c r="Z1067" s="34">
        <f t="shared" si="638"/>
        <v>0</v>
      </c>
      <c r="AA1067" s="34">
        <f t="shared" si="638"/>
        <v>0</v>
      </c>
      <c r="AB1067" s="34">
        <f t="shared" si="638"/>
        <v>0</v>
      </c>
      <c r="AC1067" s="34">
        <f t="shared" si="638"/>
        <v>0</v>
      </c>
      <c r="AD1067" s="34">
        <f t="shared" si="638"/>
        <v>0</v>
      </c>
      <c r="AE1067" s="34">
        <f t="shared" si="638"/>
        <v>0</v>
      </c>
      <c r="AF1067" s="34">
        <f t="shared" si="638"/>
        <v>0</v>
      </c>
      <c r="AG1067" s="34">
        <f t="shared" si="638"/>
        <v>0</v>
      </c>
      <c r="AH1067" s="34">
        <f t="shared" si="638"/>
        <v>0</v>
      </c>
      <c r="AI1067" s="34">
        <f t="shared" si="638"/>
        <v>0</v>
      </c>
      <c r="AJ1067" s="34">
        <f t="shared" si="638"/>
        <v>0</v>
      </c>
      <c r="AK1067" s="34">
        <f t="shared" si="638"/>
        <v>0</v>
      </c>
      <c r="AL1067" s="34">
        <f t="shared" si="638"/>
        <v>0</v>
      </c>
      <c r="AM1067" s="34">
        <f t="shared" si="638"/>
        <v>0</v>
      </c>
      <c r="AN1067" s="34">
        <f t="shared" si="638"/>
        <v>0</v>
      </c>
      <c r="AO1067" s="34">
        <f t="shared" si="638"/>
        <v>0</v>
      </c>
      <c r="AP1067" s="34">
        <f t="shared" si="638"/>
        <v>0</v>
      </c>
      <c r="AQ1067" s="34">
        <f t="shared" si="638"/>
        <v>0</v>
      </c>
      <c r="AR1067" s="34">
        <f t="shared" si="638"/>
        <v>0</v>
      </c>
      <c r="AS1067" s="34">
        <f t="shared" si="638"/>
        <v>0</v>
      </c>
      <c r="AT1067" s="34">
        <f t="shared" si="638"/>
        <v>0</v>
      </c>
      <c r="AU1067" s="34">
        <f t="shared" si="638"/>
        <v>0</v>
      </c>
      <c r="AV1067" s="34">
        <f t="shared" si="638"/>
        <v>0</v>
      </c>
      <c r="AW1067" s="34">
        <f t="shared" si="638"/>
        <v>0</v>
      </c>
      <c r="AX1067" s="34">
        <f t="shared" si="638"/>
        <v>0</v>
      </c>
      <c r="AY1067" s="34">
        <f t="shared" si="638"/>
        <v>0</v>
      </c>
      <c r="AZ1067" s="34">
        <f t="shared" si="638"/>
        <v>0</v>
      </c>
      <c r="BA1067" s="34">
        <f t="shared" si="638"/>
        <v>0</v>
      </c>
      <c r="BB1067" s="34">
        <f t="shared" si="638"/>
        <v>0</v>
      </c>
      <c r="BC1067" s="34">
        <f t="shared" si="638"/>
        <v>0</v>
      </c>
      <c r="BD1067" s="34">
        <f t="shared" si="638"/>
        <v>0</v>
      </c>
      <c r="BE1067" s="34">
        <f t="shared" si="638"/>
        <v>0</v>
      </c>
      <c r="BF1067" s="34">
        <f t="shared" si="638"/>
        <v>0</v>
      </c>
      <c r="BG1067" s="40">
        <f>SUM(F1067:BF1067)</f>
        <v>0</v>
      </c>
      <c r="BH1067" s="233" t="str">
        <f>$D1069</f>
        <v>Fever</v>
      </c>
      <c r="BI1067" s="47" t="str">
        <f t="shared" ref="BI1067:BI1078" si="639">$E1069</f>
        <v>Total</v>
      </c>
      <c r="BJ1067" s="57">
        <f>BG1066</f>
        <v>0</v>
      </c>
    </row>
    <row r="1068" spans="1:62" ht="12.95" customHeight="1" thickBot="1" x14ac:dyDescent="0.25">
      <c r="A1068" s="390"/>
      <c r="B1068" s="372"/>
      <c r="C1068" s="419"/>
      <c r="D1068" s="420"/>
      <c r="E1068" s="49" t="str">
        <f>Parameters!$B$16</f>
        <v>Male</v>
      </c>
      <c r="F1068" s="50">
        <f>F1071+F1083+F1095+F1107+F1119+F1131+F1143+F1155+F1167</f>
        <v>0</v>
      </c>
      <c r="G1068" s="50">
        <f t="shared" ref="G1068:BF1068" si="640">G1071+G1083+G1095+G1107+G1119+G1131+G1143+G1155+G1167</f>
        <v>0</v>
      </c>
      <c r="H1068" s="50">
        <f t="shared" si="640"/>
        <v>0</v>
      </c>
      <c r="I1068" s="50">
        <f t="shared" si="640"/>
        <v>0</v>
      </c>
      <c r="J1068" s="50">
        <f t="shared" si="640"/>
        <v>0</v>
      </c>
      <c r="K1068" s="50">
        <f t="shared" si="640"/>
        <v>0</v>
      </c>
      <c r="L1068" s="50">
        <f t="shared" si="640"/>
        <v>0</v>
      </c>
      <c r="M1068" s="50">
        <f t="shared" si="640"/>
        <v>0</v>
      </c>
      <c r="N1068" s="50">
        <f t="shared" si="640"/>
        <v>0</v>
      </c>
      <c r="O1068" s="50">
        <f t="shared" si="640"/>
        <v>0</v>
      </c>
      <c r="P1068" s="50">
        <f t="shared" si="640"/>
        <v>0</v>
      </c>
      <c r="Q1068" s="50">
        <f t="shared" si="640"/>
        <v>0</v>
      </c>
      <c r="R1068" s="50">
        <f t="shared" si="640"/>
        <v>0</v>
      </c>
      <c r="S1068" s="50">
        <f t="shared" si="640"/>
        <v>0</v>
      </c>
      <c r="T1068" s="50">
        <f t="shared" si="640"/>
        <v>0</v>
      </c>
      <c r="U1068" s="50">
        <f t="shared" si="640"/>
        <v>0</v>
      </c>
      <c r="V1068" s="50">
        <f t="shared" si="640"/>
        <v>0</v>
      </c>
      <c r="W1068" s="50">
        <f t="shared" si="640"/>
        <v>0</v>
      </c>
      <c r="X1068" s="50">
        <f t="shared" si="640"/>
        <v>0</v>
      </c>
      <c r="Y1068" s="50">
        <f t="shared" si="640"/>
        <v>0</v>
      </c>
      <c r="Z1068" s="50">
        <f t="shared" si="640"/>
        <v>0</v>
      </c>
      <c r="AA1068" s="50">
        <f t="shared" si="640"/>
        <v>0</v>
      </c>
      <c r="AB1068" s="50">
        <f t="shared" si="640"/>
        <v>0</v>
      </c>
      <c r="AC1068" s="50">
        <f t="shared" si="640"/>
        <v>0</v>
      </c>
      <c r="AD1068" s="50">
        <f t="shared" si="640"/>
        <v>0</v>
      </c>
      <c r="AE1068" s="50">
        <f t="shared" si="640"/>
        <v>0</v>
      </c>
      <c r="AF1068" s="50">
        <f t="shared" si="640"/>
        <v>0</v>
      </c>
      <c r="AG1068" s="50">
        <f t="shared" si="640"/>
        <v>0</v>
      </c>
      <c r="AH1068" s="50">
        <f t="shared" si="640"/>
        <v>0</v>
      </c>
      <c r="AI1068" s="50">
        <f t="shared" si="640"/>
        <v>0</v>
      </c>
      <c r="AJ1068" s="50">
        <f t="shared" si="640"/>
        <v>0</v>
      </c>
      <c r="AK1068" s="50">
        <f t="shared" si="640"/>
        <v>0</v>
      </c>
      <c r="AL1068" s="50">
        <f t="shared" si="640"/>
        <v>0</v>
      </c>
      <c r="AM1068" s="50">
        <f t="shared" si="640"/>
        <v>0</v>
      </c>
      <c r="AN1068" s="50">
        <f t="shared" si="640"/>
        <v>0</v>
      </c>
      <c r="AO1068" s="50">
        <f t="shared" si="640"/>
        <v>0</v>
      </c>
      <c r="AP1068" s="50">
        <f t="shared" si="640"/>
        <v>0</v>
      </c>
      <c r="AQ1068" s="50">
        <f t="shared" si="640"/>
        <v>0</v>
      </c>
      <c r="AR1068" s="50">
        <f t="shared" si="640"/>
        <v>0</v>
      </c>
      <c r="AS1068" s="50">
        <f t="shared" si="640"/>
        <v>0</v>
      </c>
      <c r="AT1068" s="50">
        <f t="shared" si="640"/>
        <v>0</v>
      </c>
      <c r="AU1068" s="50">
        <f t="shared" si="640"/>
        <v>0</v>
      </c>
      <c r="AV1068" s="50">
        <f t="shared" si="640"/>
        <v>0</v>
      </c>
      <c r="AW1068" s="50">
        <f t="shared" si="640"/>
        <v>0</v>
      </c>
      <c r="AX1068" s="50">
        <f t="shared" si="640"/>
        <v>0</v>
      </c>
      <c r="AY1068" s="50">
        <f t="shared" si="640"/>
        <v>0</v>
      </c>
      <c r="AZ1068" s="50">
        <f t="shared" si="640"/>
        <v>0</v>
      </c>
      <c r="BA1068" s="50">
        <f t="shared" si="640"/>
        <v>0</v>
      </c>
      <c r="BB1068" s="50">
        <f t="shared" si="640"/>
        <v>0</v>
      </c>
      <c r="BC1068" s="50">
        <f t="shared" si="640"/>
        <v>0</v>
      </c>
      <c r="BD1068" s="50">
        <f t="shared" si="640"/>
        <v>0</v>
      </c>
      <c r="BE1068" s="50">
        <f t="shared" si="640"/>
        <v>0</v>
      </c>
      <c r="BF1068" s="50">
        <f t="shared" si="640"/>
        <v>0</v>
      </c>
      <c r="BG1068" s="51">
        <f>SUM(F1068:BF1068)</f>
        <v>0</v>
      </c>
      <c r="BH1068" s="234"/>
      <c r="BI1068" s="61" t="str">
        <f t="shared" si="639"/>
        <v>Fem.</v>
      </c>
      <c r="BJ1068" s="58">
        <f>BG1067</f>
        <v>0</v>
      </c>
    </row>
    <row r="1069" spans="1:62" ht="12.95" customHeight="1" x14ac:dyDescent="0.2">
      <c r="A1069" s="390"/>
      <c r="B1069" s="372"/>
      <c r="C1069" s="360" t="str">
        <f>Parameters!$C$3</f>
        <v>&lt; 6 m.</v>
      </c>
      <c r="D1069" s="363" t="str">
        <f>Parameters!$B$10</f>
        <v>Fever</v>
      </c>
      <c r="E1069" s="64" t="str">
        <f>Parameters!$B$14</f>
        <v>Total</v>
      </c>
      <c r="F1069" s="30">
        <f>F1070+F1071</f>
        <v>0</v>
      </c>
      <c r="G1069" s="30">
        <f t="shared" ref="G1069:BF1069" si="641">G1070+G1071</f>
        <v>0</v>
      </c>
      <c r="H1069" s="30">
        <f t="shared" si="641"/>
        <v>0</v>
      </c>
      <c r="I1069" s="30">
        <f t="shared" si="641"/>
        <v>0</v>
      </c>
      <c r="J1069" s="30">
        <f t="shared" si="641"/>
        <v>0</v>
      </c>
      <c r="K1069" s="30">
        <f t="shared" si="641"/>
        <v>0</v>
      </c>
      <c r="L1069" s="30">
        <f t="shared" si="641"/>
        <v>0</v>
      </c>
      <c r="M1069" s="30">
        <f t="shared" si="641"/>
        <v>0</v>
      </c>
      <c r="N1069" s="30">
        <f t="shared" si="641"/>
        <v>0</v>
      </c>
      <c r="O1069" s="30">
        <f t="shared" si="641"/>
        <v>0</v>
      </c>
      <c r="P1069" s="30">
        <f t="shared" si="641"/>
        <v>0</v>
      </c>
      <c r="Q1069" s="30">
        <f t="shared" si="641"/>
        <v>0</v>
      </c>
      <c r="R1069" s="30">
        <f t="shared" si="641"/>
        <v>0</v>
      </c>
      <c r="S1069" s="30">
        <f t="shared" si="641"/>
        <v>0</v>
      </c>
      <c r="T1069" s="30">
        <f t="shared" si="641"/>
        <v>0</v>
      </c>
      <c r="U1069" s="30">
        <f t="shared" si="641"/>
        <v>0</v>
      </c>
      <c r="V1069" s="30">
        <f t="shared" si="641"/>
        <v>0</v>
      </c>
      <c r="W1069" s="30">
        <f t="shared" si="641"/>
        <v>0</v>
      </c>
      <c r="X1069" s="30">
        <f t="shared" si="641"/>
        <v>0</v>
      </c>
      <c r="Y1069" s="30">
        <f t="shared" si="641"/>
        <v>0</v>
      </c>
      <c r="Z1069" s="30">
        <f t="shared" si="641"/>
        <v>0</v>
      </c>
      <c r="AA1069" s="30">
        <f t="shared" si="641"/>
        <v>0</v>
      </c>
      <c r="AB1069" s="30">
        <f t="shared" si="641"/>
        <v>0</v>
      </c>
      <c r="AC1069" s="30">
        <f t="shared" si="641"/>
        <v>0</v>
      </c>
      <c r="AD1069" s="30">
        <f t="shared" si="641"/>
        <v>0</v>
      </c>
      <c r="AE1069" s="30">
        <f t="shared" si="641"/>
        <v>0</v>
      </c>
      <c r="AF1069" s="30">
        <f t="shared" si="641"/>
        <v>0</v>
      </c>
      <c r="AG1069" s="30">
        <f t="shared" si="641"/>
        <v>0</v>
      </c>
      <c r="AH1069" s="30">
        <f t="shared" si="641"/>
        <v>0</v>
      </c>
      <c r="AI1069" s="30">
        <f t="shared" si="641"/>
        <v>0</v>
      </c>
      <c r="AJ1069" s="30">
        <f t="shared" si="641"/>
        <v>0</v>
      </c>
      <c r="AK1069" s="30">
        <f t="shared" si="641"/>
        <v>0</v>
      </c>
      <c r="AL1069" s="30">
        <f t="shared" si="641"/>
        <v>0</v>
      </c>
      <c r="AM1069" s="30">
        <f t="shared" si="641"/>
        <v>0</v>
      </c>
      <c r="AN1069" s="30">
        <f t="shared" si="641"/>
        <v>0</v>
      </c>
      <c r="AO1069" s="30">
        <f t="shared" si="641"/>
        <v>0</v>
      </c>
      <c r="AP1069" s="30">
        <f t="shared" si="641"/>
        <v>0</v>
      </c>
      <c r="AQ1069" s="30">
        <f t="shared" si="641"/>
        <v>0</v>
      </c>
      <c r="AR1069" s="30">
        <f t="shared" si="641"/>
        <v>0</v>
      </c>
      <c r="AS1069" s="30">
        <f t="shared" si="641"/>
        <v>0</v>
      </c>
      <c r="AT1069" s="30">
        <f t="shared" si="641"/>
        <v>0</v>
      </c>
      <c r="AU1069" s="30">
        <f t="shared" si="641"/>
        <v>0</v>
      </c>
      <c r="AV1069" s="30">
        <f t="shared" si="641"/>
        <v>0</v>
      </c>
      <c r="AW1069" s="30">
        <f t="shared" si="641"/>
        <v>0</v>
      </c>
      <c r="AX1069" s="30">
        <f t="shared" si="641"/>
        <v>0</v>
      </c>
      <c r="AY1069" s="30">
        <f t="shared" si="641"/>
        <v>0</v>
      </c>
      <c r="AZ1069" s="30">
        <f t="shared" si="641"/>
        <v>0</v>
      </c>
      <c r="BA1069" s="30">
        <f t="shared" si="641"/>
        <v>0</v>
      </c>
      <c r="BB1069" s="30">
        <f t="shared" si="641"/>
        <v>0</v>
      </c>
      <c r="BC1069" s="30">
        <f t="shared" si="641"/>
        <v>0</v>
      </c>
      <c r="BD1069" s="30">
        <f t="shared" si="641"/>
        <v>0</v>
      </c>
      <c r="BE1069" s="30">
        <f t="shared" si="641"/>
        <v>0</v>
      </c>
      <c r="BF1069" s="30">
        <f t="shared" si="641"/>
        <v>0</v>
      </c>
      <c r="BG1069" s="31">
        <f>SUM(F1069:BF1069)</f>
        <v>0</v>
      </c>
      <c r="BH1069" s="235"/>
      <c r="BI1069" s="61" t="str">
        <f t="shared" si="639"/>
        <v>Male</v>
      </c>
      <c r="BJ1069" s="58">
        <f>BG1068</f>
        <v>0</v>
      </c>
    </row>
    <row r="1070" spans="1:62" ht="12.95" customHeight="1" x14ac:dyDescent="0.2">
      <c r="A1070" s="390"/>
      <c r="B1070" s="372"/>
      <c r="C1070" s="360"/>
      <c r="D1070" s="364"/>
      <c r="E1070" s="65"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42">SUM(F1070:BF1070)</f>
        <v>0</v>
      </c>
      <c r="BH1070" s="228" t="str">
        <f>$D1072</f>
        <v>Hosp.</v>
      </c>
      <c r="BI1070" s="66" t="str">
        <f t="shared" si="639"/>
        <v>Total</v>
      </c>
      <c r="BJ1070" s="19">
        <f>SUM(BJ1071:BJ1072)</f>
        <v>0</v>
      </c>
    </row>
    <row r="1071" spans="1:62" ht="12.95" customHeight="1" x14ac:dyDescent="0.2">
      <c r="A1071" s="390"/>
      <c r="B1071" s="372"/>
      <c r="C1071" s="360"/>
      <c r="D1071" s="365"/>
      <c r="E1071" s="65"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42"/>
        <v>0</v>
      </c>
      <c r="BH1071" s="229"/>
      <c r="BI1071" s="43" t="str">
        <f t="shared" si="639"/>
        <v>Fem.</v>
      </c>
      <c r="BJ1071" s="37">
        <f>BG1073+BG1085+BG1097+BG1109+BG1121+BG1133+BG1145+BG1157+BG1169</f>
        <v>0</v>
      </c>
    </row>
    <row r="1072" spans="1:62" ht="12.95" customHeight="1" x14ac:dyDescent="0.2">
      <c r="A1072" s="390"/>
      <c r="B1072" s="372"/>
      <c r="C1072" s="361"/>
      <c r="D1072" s="366" t="str">
        <f>Parameters!$B$11</f>
        <v>Hosp.</v>
      </c>
      <c r="E1072" s="66" t="str">
        <f>Parameters!$B$14</f>
        <v>Total</v>
      </c>
      <c r="F1072" s="14">
        <f>F1073+F1074</f>
        <v>0</v>
      </c>
      <c r="G1072" s="14">
        <f t="shared" ref="G1072:BF1072" si="643">G1073+G1074</f>
        <v>0</v>
      </c>
      <c r="H1072" s="14">
        <f t="shared" si="643"/>
        <v>0</v>
      </c>
      <c r="I1072" s="14">
        <f t="shared" si="643"/>
        <v>0</v>
      </c>
      <c r="J1072" s="14">
        <f t="shared" si="643"/>
        <v>0</v>
      </c>
      <c r="K1072" s="14">
        <f t="shared" si="643"/>
        <v>0</v>
      </c>
      <c r="L1072" s="14">
        <f t="shared" si="643"/>
        <v>0</v>
      </c>
      <c r="M1072" s="14">
        <f t="shared" si="643"/>
        <v>0</v>
      </c>
      <c r="N1072" s="14">
        <f t="shared" si="643"/>
        <v>0</v>
      </c>
      <c r="O1072" s="14">
        <f t="shared" si="643"/>
        <v>0</v>
      </c>
      <c r="P1072" s="14">
        <f t="shared" si="643"/>
        <v>0</v>
      </c>
      <c r="Q1072" s="14">
        <f t="shared" si="643"/>
        <v>0</v>
      </c>
      <c r="R1072" s="14">
        <f t="shared" si="643"/>
        <v>0</v>
      </c>
      <c r="S1072" s="14">
        <f t="shared" si="643"/>
        <v>0</v>
      </c>
      <c r="T1072" s="14">
        <f t="shared" si="643"/>
        <v>0</v>
      </c>
      <c r="U1072" s="14">
        <f t="shared" si="643"/>
        <v>0</v>
      </c>
      <c r="V1072" s="14">
        <f t="shared" si="643"/>
        <v>0</v>
      </c>
      <c r="W1072" s="14">
        <f t="shared" si="643"/>
        <v>0</v>
      </c>
      <c r="X1072" s="14">
        <f t="shared" si="643"/>
        <v>0</v>
      </c>
      <c r="Y1072" s="14">
        <f t="shared" si="643"/>
        <v>0</v>
      </c>
      <c r="Z1072" s="14">
        <f t="shared" si="643"/>
        <v>0</v>
      </c>
      <c r="AA1072" s="14">
        <f t="shared" si="643"/>
        <v>0</v>
      </c>
      <c r="AB1072" s="14">
        <f t="shared" si="643"/>
        <v>0</v>
      </c>
      <c r="AC1072" s="14">
        <f t="shared" si="643"/>
        <v>0</v>
      </c>
      <c r="AD1072" s="14">
        <f t="shared" si="643"/>
        <v>0</v>
      </c>
      <c r="AE1072" s="14">
        <f t="shared" si="643"/>
        <v>0</v>
      </c>
      <c r="AF1072" s="14">
        <f t="shared" si="643"/>
        <v>0</v>
      </c>
      <c r="AG1072" s="14">
        <f t="shared" si="643"/>
        <v>0</v>
      </c>
      <c r="AH1072" s="14">
        <f t="shared" si="643"/>
        <v>0</v>
      </c>
      <c r="AI1072" s="14">
        <f t="shared" si="643"/>
        <v>0</v>
      </c>
      <c r="AJ1072" s="14">
        <f t="shared" si="643"/>
        <v>0</v>
      </c>
      <c r="AK1072" s="14">
        <f t="shared" si="643"/>
        <v>0</v>
      </c>
      <c r="AL1072" s="14">
        <f t="shared" si="643"/>
        <v>0</v>
      </c>
      <c r="AM1072" s="14">
        <f t="shared" si="643"/>
        <v>0</v>
      </c>
      <c r="AN1072" s="14">
        <f t="shared" si="643"/>
        <v>0</v>
      </c>
      <c r="AO1072" s="14">
        <f t="shared" si="643"/>
        <v>0</v>
      </c>
      <c r="AP1072" s="14">
        <f t="shared" si="643"/>
        <v>0</v>
      </c>
      <c r="AQ1072" s="14">
        <f t="shared" si="643"/>
        <v>0</v>
      </c>
      <c r="AR1072" s="14">
        <f t="shared" si="643"/>
        <v>0</v>
      </c>
      <c r="AS1072" s="14">
        <f t="shared" si="643"/>
        <v>0</v>
      </c>
      <c r="AT1072" s="14">
        <f t="shared" si="643"/>
        <v>0</v>
      </c>
      <c r="AU1072" s="14">
        <f t="shared" si="643"/>
        <v>0</v>
      </c>
      <c r="AV1072" s="14">
        <f t="shared" si="643"/>
        <v>0</v>
      </c>
      <c r="AW1072" s="14">
        <f t="shared" si="643"/>
        <v>0</v>
      </c>
      <c r="AX1072" s="14">
        <f t="shared" si="643"/>
        <v>0</v>
      </c>
      <c r="AY1072" s="14">
        <f t="shared" si="643"/>
        <v>0</v>
      </c>
      <c r="AZ1072" s="14">
        <f t="shared" si="643"/>
        <v>0</v>
      </c>
      <c r="BA1072" s="14">
        <f t="shared" si="643"/>
        <v>0</v>
      </c>
      <c r="BB1072" s="14">
        <f t="shared" si="643"/>
        <v>0</v>
      </c>
      <c r="BC1072" s="14">
        <f t="shared" si="643"/>
        <v>0</v>
      </c>
      <c r="BD1072" s="14">
        <f t="shared" si="643"/>
        <v>0</v>
      </c>
      <c r="BE1072" s="14">
        <f t="shared" si="643"/>
        <v>0</v>
      </c>
      <c r="BF1072" s="14">
        <f t="shared" si="643"/>
        <v>0</v>
      </c>
      <c r="BG1072" s="29">
        <f t="shared" si="642"/>
        <v>0</v>
      </c>
      <c r="BH1072" s="230"/>
      <c r="BI1072" s="43" t="str">
        <f t="shared" si="639"/>
        <v>Male</v>
      </c>
      <c r="BJ1072" s="37">
        <f>BG1074+BG1086+BG1098+BG1110+BG1122+BG1134+BG1146+BG1158+BG1170</f>
        <v>0</v>
      </c>
    </row>
    <row r="1073" spans="1:63" ht="12.95" customHeight="1" x14ac:dyDescent="0.2">
      <c r="A1073" s="390"/>
      <c r="B1073" s="372"/>
      <c r="C1073" s="361"/>
      <c r="D1073" s="367"/>
      <c r="E1073" s="43"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42"/>
        <v>0</v>
      </c>
      <c r="BH1073" s="228" t="str">
        <f>$D1075</f>
        <v>ICU</v>
      </c>
      <c r="BI1073" s="66" t="str">
        <f t="shared" si="639"/>
        <v>Total</v>
      </c>
      <c r="BJ1073" s="19">
        <f>SUM(BJ1074:BJ1075)</f>
        <v>0</v>
      </c>
    </row>
    <row r="1074" spans="1:63" ht="12.95" customHeight="1" x14ac:dyDescent="0.2">
      <c r="A1074" s="390"/>
      <c r="B1074" s="372"/>
      <c r="C1074" s="361"/>
      <c r="D1074" s="368"/>
      <c r="E1074" s="43"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42"/>
        <v>0</v>
      </c>
      <c r="BH1074" s="229"/>
      <c r="BI1074" s="43" t="str">
        <f t="shared" si="639"/>
        <v>Fem.</v>
      </c>
      <c r="BJ1074" s="37">
        <f>BG1076+BG1088+BG1100+BG1112+BG1124+BG1136+BG1148+BG1160+BG1172</f>
        <v>0</v>
      </c>
    </row>
    <row r="1075" spans="1:63" ht="12.95" customHeight="1" x14ac:dyDescent="0.2">
      <c r="A1075" s="390"/>
      <c r="B1075" s="372"/>
      <c r="C1075" s="361"/>
      <c r="D1075" s="369" t="str">
        <f>Parameters!$B$12</f>
        <v>ICU</v>
      </c>
      <c r="E1075" s="66" t="str">
        <f>Parameters!$B$14</f>
        <v>Total</v>
      </c>
      <c r="F1075" s="14">
        <f t="shared" ref="F1075:BF1075" si="644">F1076+F1077</f>
        <v>0</v>
      </c>
      <c r="G1075" s="14">
        <f t="shared" si="644"/>
        <v>0</v>
      </c>
      <c r="H1075" s="14">
        <f t="shared" si="644"/>
        <v>0</v>
      </c>
      <c r="I1075" s="14">
        <f t="shared" si="644"/>
        <v>0</v>
      </c>
      <c r="J1075" s="14">
        <f t="shared" si="644"/>
        <v>0</v>
      </c>
      <c r="K1075" s="14">
        <f t="shared" si="644"/>
        <v>0</v>
      </c>
      <c r="L1075" s="14">
        <f t="shared" si="644"/>
        <v>0</v>
      </c>
      <c r="M1075" s="14">
        <f t="shared" si="644"/>
        <v>0</v>
      </c>
      <c r="N1075" s="14">
        <f t="shared" si="644"/>
        <v>0</v>
      </c>
      <c r="O1075" s="14">
        <f t="shared" si="644"/>
        <v>0</v>
      </c>
      <c r="P1075" s="14">
        <f t="shared" si="644"/>
        <v>0</v>
      </c>
      <c r="Q1075" s="14">
        <f t="shared" si="644"/>
        <v>0</v>
      </c>
      <c r="R1075" s="14">
        <f t="shared" si="644"/>
        <v>0</v>
      </c>
      <c r="S1075" s="14">
        <f t="shared" si="644"/>
        <v>0</v>
      </c>
      <c r="T1075" s="14">
        <f t="shared" si="644"/>
        <v>0</v>
      </c>
      <c r="U1075" s="14">
        <f t="shared" si="644"/>
        <v>0</v>
      </c>
      <c r="V1075" s="14">
        <f t="shared" si="644"/>
        <v>0</v>
      </c>
      <c r="W1075" s="14">
        <f t="shared" si="644"/>
        <v>0</v>
      </c>
      <c r="X1075" s="14">
        <f t="shared" si="644"/>
        <v>0</v>
      </c>
      <c r="Y1075" s="14">
        <f t="shared" si="644"/>
        <v>0</v>
      </c>
      <c r="Z1075" s="14">
        <f t="shared" si="644"/>
        <v>0</v>
      </c>
      <c r="AA1075" s="14">
        <f t="shared" si="644"/>
        <v>0</v>
      </c>
      <c r="AB1075" s="14">
        <f t="shared" si="644"/>
        <v>0</v>
      </c>
      <c r="AC1075" s="14">
        <f t="shared" si="644"/>
        <v>0</v>
      </c>
      <c r="AD1075" s="14">
        <f t="shared" si="644"/>
        <v>0</v>
      </c>
      <c r="AE1075" s="14">
        <f t="shared" si="644"/>
        <v>0</v>
      </c>
      <c r="AF1075" s="14">
        <f t="shared" si="644"/>
        <v>0</v>
      </c>
      <c r="AG1075" s="14">
        <f t="shared" si="644"/>
        <v>0</v>
      </c>
      <c r="AH1075" s="14">
        <f t="shared" si="644"/>
        <v>0</v>
      </c>
      <c r="AI1075" s="14">
        <f t="shared" si="644"/>
        <v>0</v>
      </c>
      <c r="AJ1075" s="14">
        <f t="shared" si="644"/>
        <v>0</v>
      </c>
      <c r="AK1075" s="14">
        <f t="shared" si="644"/>
        <v>0</v>
      </c>
      <c r="AL1075" s="14">
        <f t="shared" si="644"/>
        <v>0</v>
      </c>
      <c r="AM1075" s="14">
        <f t="shared" si="644"/>
        <v>0</v>
      </c>
      <c r="AN1075" s="14">
        <f t="shared" si="644"/>
        <v>0</v>
      </c>
      <c r="AO1075" s="14">
        <f t="shared" si="644"/>
        <v>0</v>
      </c>
      <c r="AP1075" s="14">
        <f t="shared" si="644"/>
        <v>0</v>
      </c>
      <c r="AQ1075" s="14">
        <f t="shared" si="644"/>
        <v>0</v>
      </c>
      <c r="AR1075" s="14">
        <f t="shared" si="644"/>
        <v>0</v>
      </c>
      <c r="AS1075" s="14">
        <f t="shared" si="644"/>
        <v>0</v>
      </c>
      <c r="AT1075" s="14">
        <f t="shared" si="644"/>
        <v>0</v>
      </c>
      <c r="AU1075" s="14">
        <f t="shared" si="644"/>
        <v>0</v>
      </c>
      <c r="AV1075" s="14">
        <f t="shared" si="644"/>
        <v>0</v>
      </c>
      <c r="AW1075" s="14">
        <f t="shared" si="644"/>
        <v>0</v>
      </c>
      <c r="AX1075" s="14">
        <f t="shared" si="644"/>
        <v>0</v>
      </c>
      <c r="AY1075" s="14">
        <f t="shared" si="644"/>
        <v>0</v>
      </c>
      <c r="AZ1075" s="14">
        <f t="shared" si="644"/>
        <v>0</v>
      </c>
      <c r="BA1075" s="14">
        <f t="shared" si="644"/>
        <v>0</v>
      </c>
      <c r="BB1075" s="14">
        <f t="shared" si="644"/>
        <v>0</v>
      </c>
      <c r="BC1075" s="14">
        <f t="shared" si="644"/>
        <v>0</v>
      </c>
      <c r="BD1075" s="14">
        <f t="shared" si="644"/>
        <v>0</v>
      </c>
      <c r="BE1075" s="14">
        <f t="shared" si="644"/>
        <v>0</v>
      </c>
      <c r="BF1075" s="14">
        <f t="shared" si="644"/>
        <v>0</v>
      </c>
      <c r="BG1075" s="29">
        <f t="shared" si="642"/>
        <v>0</v>
      </c>
      <c r="BH1075" s="230"/>
      <c r="BI1075" s="43" t="str">
        <f t="shared" si="639"/>
        <v>Male</v>
      </c>
      <c r="BJ1075" s="37">
        <f>BG1077+BG1089+BG1101+BG1113+BG1125+BG1137+BG1149+BG1161+BG1173</f>
        <v>0</v>
      </c>
    </row>
    <row r="1076" spans="1:63" ht="12.95" customHeight="1" x14ac:dyDescent="0.2">
      <c r="A1076" s="390"/>
      <c r="B1076" s="372"/>
      <c r="C1076" s="361"/>
      <c r="D1076" s="367"/>
      <c r="E1076" s="43"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42"/>
        <v>0</v>
      </c>
      <c r="BH1076" s="231" t="str">
        <f>$D1078</f>
        <v>Death</v>
      </c>
      <c r="BI1076" s="66" t="str">
        <f t="shared" si="639"/>
        <v>Total</v>
      </c>
      <c r="BJ1076" s="19">
        <f>SUM(BJ1077:BJ1078)</f>
        <v>0</v>
      </c>
    </row>
    <row r="1077" spans="1:63" ht="12.95" customHeight="1" x14ac:dyDescent="0.2">
      <c r="A1077" s="390"/>
      <c r="B1077" s="372"/>
      <c r="C1077" s="361"/>
      <c r="D1077" s="368"/>
      <c r="E1077" s="43"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42"/>
        <v>0</v>
      </c>
      <c r="BH1077" s="229"/>
      <c r="BI1077" s="43" t="str">
        <f t="shared" si="639"/>
        <v>Fem.</v>
      </c>
      <c r="BJ1077" s="37">
        <f>BG1079+BG1091+BG1103+BG1115+BG1127+BG1139+BG1151+BG1163+BG1175</f>
        <v>0</v>
      </c>
    </row>
    <row r="1078" spans="1:63" ht="12.95" customHeight="1" thickBot="1" x14ac:dyDescent="0.25">
      <c r="A1078" s="390"/>
      <c r="B1078" s="372"/>
      <c r="C1078" s="361"/>
      <c r="D1078" s="369" t="str">
        <f>Parameters!$B$13</f>
        <v>Death</v>
      </c>
      <c r="E1078" s="66" t="str">
        <f>Parameters!$B$14</f>
        <v>Total</v>
      </c>
      <c r="F1078" s="14">
        <f t="shared" ref="F1078:BF1078" si="645">F1079+F1080</f>
        <v>0</v>
      </c>
      <c r="G1078" s="14">
        <f t="shared" si="645"/>
        <v>0</v>
      </c>
      <c r="H1078" s="14">
        <f t="shared" si="645"/>
        <v>0</v>
      </c>
      <c r="I1078" s="14">
        <f t="shared" si="645"/>
        <v>0</v>
      </c>
      <c r="J1078" s="14">
        <f t="shared" si="645"/>
        <v>0</v>
      </c>
      <c r="K1078" s="14">
        <f t="shared" si="645"/>
        <v>0</v>
      </c>
      <c r="L1078" s="14">
        <f t="shared" si="645"/>
        <v>0</v>
      </c>
      <c r="M1078" s="14">
        <f t="shared" si="645"/>
        <v>0</v>
      </c>
      <c r="N1078" s="14">
        <f t="shared" si="645"/>
        <v>0</v>
      </c>
      <c r="O1078" s="14">
        <f t="shared" si="645"/>
        <v>0</v>
      </c>
      <c r="P1078" s="14">
        <f t="shared" si="645"/>
        <v>0</v>
      </c>
      <c r="Q1078" s="14">
        <f t="shared" si="645"/>
        <v>0</v>
      </c>
      <c r="R1078" s="14">
        <f t="shared" si="645"/>
        <v>0</v>
      </c>
      <c r="S1078" s="14">
        <f t="shared" si="645"/>
        <v>0</v>
      </c>
      <c r="T1078" s="14">
        <f t="shared" si="645"/>
        <v>0</v>
      </c>
      <c r="U1078" s="14">
        <f t="shared" si="645"/>
        <v>0</v>
      </c>
      <c r="V1078" s="14">
        <f t="shared" si="645"/>
        <v>0</v>
      </c>
      <c r="W1078" s="14">
        <f t="shared" si="645"/>
        <v>0</v>
      </c>
      <c r="X1078" s="14">
        <f t="shared" si="645"/>
        <v>0</v>
      </c>
      <c r="Y1078" s="14">
        <f t="shared" si="645"/>
        <v>0</v>
      </c>
      <c r="Z1078" s="14">
        <f t="shared" si="645"/>
        <v>0</v>
      </c>
      <c r="AA1078" s="14">
        <f t="shared" si="645"/>
        <v>0</v>
      </c>
      <c r="AB1078" s="14">
        <f t="shared" si="645"/>
        <v>0</v>
      </c>
      <c r="AC1078" s="14">
        <f t="shared" si="645"/>
        <v>0</v>
      </c>
      <c r="AD1078" s="14">
        <f t="shared" si="645"/>
        <v>0</v>
      </c>
      <c r="AE1078" s="14">
        <f t="shared" si="645"/>
        <v>0</v>
      </c>
      <c r="AF1078" s="14">
        <f t="shared" si="645"/>
        <v>0</v>
      </c>
      <c r="AG1078" s="14">
        <f t="shared" si="645"/>
        <v>0</v>
      </c>
      <c r="AH1078" s="14">
        <f t="shared" si="645"/>
        <v>0</v>
      </c>
      <c r="AI1078" s="14">
        <f t="shared" si="645"/>
        <v>0</v>
      </c>
      <c r="AJ1078" s="14">
        <f t="shared" si="645"/>
        <v>0</v>
      </c>
      <c r="AK1078" s="14">
        <f t="shared" si="645"/>
        <v>0</v>
      </c>
      <c r="AL1078" s="14">
        <f t="shared" si="645"/>
        <v>0</v>
      </c>
      <c r="AM1078" s="14">
        <f t="shared" si="645"/>
        <v>0</v>
      </c>
      <c r="AN1078" s="14">
        <f t="shared" si="645"/>
        <v>0</v>
      </c>
      <c r="AO1078" s="14">
        <f t="shared" si="645"/>
        <v>0</v>
      </c>
      <c r="AP1078" s="14">
        <f t="shared" si="645"/>
        <v>0</v>
      </c>
      <c r="AQ1078" s="14">
        <f t="shared" si="645"/>
        <v>0</v>
      </c>
      <c r="AR1078" s="14">
        <f t="shared" si="645"/>
        <v>0</v>
      </c>
      <c r="AS1078" s="14">
        <f t="shared" si="645"/>
        <v>0</v>
      </c>
      <c r="AT1078" s="14">
        <f t="shared" si="645"/>
        <v>0</v>
      </c>
      <c r="AU1078" s="14">
        <f t="shared" si="645"/>
        <v>0</v>
      </c>
      <c r="AV1078" s="14">
        <f t="shared" si="645"/>
        <v>0</v>
      </c>
      <c r="AW1078" s="14">
        <f t="shared" si="645"/>
        <v>0</v>
      </c>
      <c r="AX1078" s="14">
        <f t="shared" si="645"/>
        <v>0</v>
      </c>
      <c r="AY1078" s="14">
        <f t="shared" si="645"/>
        <v>0</v>
      </c>
      <c r="AZ1078" s="14">
        <f t="shared" si="645"/>
        <v>0</v>
      </c>
      <c r="BA1078" s="14">
        <f t="shared" si="645"/>
        <v>0</v>
      </c>
      <c r="BB1078" s="14">
        <f t="shared" si="645"/>
        <v>0</v>
      </c>
      <c r="BC1078" s="14">
        <f t="shared" si="645"/>
        <v>0</v>
      </c>
      <c r="BD1078" s="14">
        <f t="shared" si="645"/>
        <v>0</v>
      </c>
      <c r="BE1078" s="14">
        <f t="shared" si="645"/>
        <v>0</v>
      </c>
      <c r="BF1078" s="14">
        <f t="shared" si="645"/>
        <v>0</v>
      </c>
      <c r="BG1078" s="29">
        <f t="shared" si="642"/>
        <v>0</v>
      </c>
      <c r="BH1078" s="232"/>
      <c r="BI1078" s="44" t="str">
        <f t="shared" si="639"/>
        <v>Male</v>
      </c>
      <c r="BJ1078" s="38">
        <f>BG1080+BG1092+BG1104+BG1116+BG1128+BG1140+BG1152+BG1164+BG1176</f>
        <v>0</v>
      </c>
    </row>
    <row r="1079" spans="1:63" ht="12.95" customHeight="1" x14ac:dyDescent="0.2">
      <c r="A1079" s="390"/>
      <c r="B1079" s="372"/>
      <c r="C1079" s="361"/>
      <c r="D1079" s="367"/>
      <c r="E1079" s="43"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42"/>
        <v>0</v>
      </c>
    </row>
    <row r="1080" spans="1:63" ht="12.95" customHeight="1" thickBot="1" x14ac:dyDescent="0.25">
      <c r="A1080" s="390"/>
      <c r="B1080" s="372"/>
      <c r="C1080" s="362"/>
      <c r="D1080" s="370"/>
      <c r="E1080" s="43"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c r="BI1080" s="299"/>
      <c r="BJ1080" s="299"/>
      <c r="BK1080" s="299"/>
    </row>
    <row r="1081" spans="1:63" ht="12.95" customHeight="1" x14ac:dyDescent="0.2">
      <c r="A1081" s="390"/>
      <c r="B1081" s="372"/>
      <c r="C1081" s="359" t="str">
        <f>Parameters!$C$4</f>
        <v>6 to 11 m.</v>
      </c>
      <c r="D1081" s="363" t="str">
        <f>Parameters!$B$10</f>
        <v>Fever</v>
      </c>
      <c r="E1081" s="64" t="str">
        <f>Parameters!$B$14</f>
        <v>Total</v>
      </c>
      <c r="F1081" s="30">
        <f>F1082+F1083</f>
        <v>0</v>
      </c>
      <c r="G1081" s="30">
        <f t="shared" ref="G1081:BF1081" si="646">G1082+G1083</f>
        <v>0</v>
      </c>
      <c r="H1081" s="30">
        <f t="shared" si="646"/>
        <v>0</v>
      </c>
      <c r="I1081" s="30">
        <f t="shared" si="646"/>
        <v>0</v>
      </c>
      <c r="J1081" s="30">
        <f t="shared" si="646"/>
        <v>0</v>
      </c>
      <c r="K1081" s="30">
        <f t="shared" si="646"/>
        <v>0</v>
      </c>
      <c r="L1081" s="30">
        <f t="shared" si="646"/>
        <v>0</v>
      </c>
      <c r="M1081" s="30">
        <f t="shared" si="646"/>
        <v>0</v>
      </c>
      <c r="N1081" s="30">
        <f t="shared" si="646"/>
        <v>0</v>
      </c>
      <c r="O1081" s="30">
        <f t="shared" si="646"/>
        <v>0</v>
      </c>
      <c r="P1081" s="30">
        <f t="shared" si="646"/>
        <v>0</v>
      </c>
      <c r="Q1081" s="30">
        <f t="shared" si="646"/>
        <v>0</v>
      </c>
      <c r="R1081" s="30">
        <f t="shared" si="646"/>
        <v>0</v>
      </c>
      <c r="S1081" s="30">
        <f t="shared" si="646"/>
        <v>0</v>
      </c>
      <c r="T1081" s="30">
        <f t="shared" si="646"/>
        <v>0</v>
      </c>
      <c r="U1081" s="30">
        <f t="shared" si="646"/>
        <v>0</v>
      </c>
      <c r="V1081" s="30">
        <f t="shared" si="646"/>
        <v>0</v>
      </c>
      <c r="W1081" s="30">
        <f t="shared" si="646"/>
        <v>0</v>
      </c>
      <c r="X1081" s="30">
        <f t="shared" si="646"/>
        <v>0</v>
      </c>
      <c r="Y1081" s="30">
        <f t="shared" si="646"/>
        <v>0</v>
      </c>
      <c r="Z1081" s="30">
        <f t="shared" si="646"/>
        <v>0</v>
      </c>
      <c r="AA1081" s="30">
        <f t="shared" si="646"/>
        <v>0</v>
      </c>
      <c r="AB1081" s="30">
        <f t="shared" si="646"/>
        <v>0</v>
      </c>
      <c r="AC1081" s="30">
        <f t="shared" si="646"/>
        <v>0</v>
      </c>
      <c r="AD1081" s="30">
        <f t="shared" si="646"/>
        <v>0</v>
      </c>
      <c r="AE1081" s="30">
        <f t="shared" si="646"/>
        <v>0</v>
      </c>
      <c r="AF1081" s="30">
        <f t="shared" si="646"/>
        <v>0</v>
      </c>
      <c r="AG1081" s="30">
        <f t="shared" si="646"/>
        <v>0</v>
      </c>
      <c r="AH1081" s="30">
        <f t="shared" si="646"/>
        <v>0</v>
      </c>
      <c r="AI1081" s="30">
        <f t="shared" si="646"/>
        <v>0</v>
      </c>
      <c r="AJ1081" s="30">
        <f t="shared" si="646"/>
        <v>0</v>
      </c>
      <c r="AK1081" s="30">
        <f t="shared" si="646"/>
        <v>0</v>
      </c>
      <c r="AL1081" s="30">
        <f t="shared" si="646"/>
        <v>0</v>
      </c>
      <c r="AM1081" s="30">
        <f t="shared" si="646"/>
        <v>0</v>
      </c>
      <c r="AN1081" s="30">
        <f t="shared" si="646"/>
        <v>0</v>
      </c>
      <c r="AO1081" s="30">
        <f t="shared" si="646"/>
        <v>0</v>
      </c>
      <c r="AP1081" s="30">
        <f t="shared" si="646"/>
        <v>0</v>
      </c>
      <c r="AQ1081" s="30">
        <f t="shared" si="646"/>
        <v>0</v>
      </c>
      <c r="AR1081" s="30">
        <f t="shared" si="646"/>
        <v>0</v>
      </c>
      <c r="AS1081" s="30">
        <f t="shared" si="646"/>
        <v>0</v>
      </c>
      <c r="AT1081" s="30">
        <f t="shared" si="646"/>
        <v>0</v>
      </c>
      <c r="AU1081" s="30">
        <f t="shared" si="646"/>
        <v>0</v>
      </c>
      <c r="AV1081" s="30">
        <f t="shared" si="646"/>
        <v>0</v>
      </c>
      <c r="AW1081" s="30">
        <f t="shared" si="646"/>
        <v>0</v>
      </c>
      <c r="AX1081" s="30">
        <f t="shared" si="646"/>
        <v>0</v>
      </c>
      <c r="AY1081" s="30">
        <f t="shared" si="646"/>
        <v>0</v>
      </c>
      <c r="AZ1081" s="30">
        <f t="shared" si="646"/>
        <v>0</v>
      </c>
      <c r="BA1081" s="30">
        <f t="shared" si="646"/>
        <v>0</v>
      </c>
      <c r="BB1081" s="30">
        <f t="shared" si="646"/>
        <v>0</v>
      </c>
      <c r="BC1081" s="30">
        <f t="shared" si="646"/>
        <v>0</v>
      </c>
      <c r="BD1081" s="30">
        <f t="shared" si="646"/>
        <v>0</v>
      </c>
      <c r="BE1081" s="30">
        <f t="shared" si="646"/>
        <v>0</v>
      </c>
      <c r="BF1081" s="30">
        <f t="shared" si="646"/>
        <v>0</v>
      </c>
      <c r="BG1081" s="31">
        <f>SUM(F1081:BF1081)</f>
        <v>0</v>
      </c>
    </row>
    <row r="1082" spans="1:63" ht="12.95" customHeight="1" x14ac:dyDescent="0.2">
      <c r="A1082" s="390"/>
      <c r="B1082" s="372"/>
      <c r="C1082" s="360"/>
      <c r="D1082" s="364"/>
      <c r="E1082" s="65"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47">SUM(F1082:BF1082)</f>
        <v>0</v>
      </c>
    </row>
    <row r="1083" spans="1:63" ht="12.95" customHeight="1" x14ac:dyDescent="0.2">
      <c r="A1083" s="390"/>
      <c r="B1083" s="372"/>
      <c r="C1083" s="360"/>
      <c r="D1083" s="365"/>
      <c r="E1083" s="65"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47"/>
        <v>0</v>
      </c>
    </row>
    <row r="1084" spans="1:63" ht="12.95" customHeight="1" x14ac:dyDescent="0.2">
      <c r="A1084" s="390"/>
      <c r="B1084" s="372"/>
      <c r="C1084" s="361"/>
      <c r="D1084" s="366" t="str">
        <f>Parameters!$B$11</f>
        <v>Hosp.</v>
      </c>
      <c r="E1084" s="66" t="str">
        <f>Parameters!$B$14</f>
        <v>Total</v>
      </c>
      <c r="F1084" s="14">
        <f t="shared" ref="F1084:BF1084" si="648">F1085+F1086</f>
        <v>0</v>
      </c>
      <c r="G1084" s="14">
        <f t="shared" si="648"/>
        <v>0</v>
      </c>
      <c r="H1084" s="14">
        <f t="shared" si="648"/>
        <v>0</v>
      </c>
      <c r="I1084" s="14">
        <f t="shared" si="648"/>
        <v>0</v>
      </c>
      <c r="J1084" s="14">
        <f t="shared" si="648"/>
        <v>0</v>
      </c>
      <c r="K1084" s="14">
        <f t="shared" si="648"/>
        <v>0</v>
      </c>
      <c r="L1084" s="14">
        <f t="shared" si="648"/>
        <v>0</v>
      </c>
      <c r="M1084" s="14">
        <f t="shared" si="648"/>
        <v>0</v>
      </c>
      <c r="N1084" s="14">
        <f t="shared" si="648"/>
        <v>0</v>
      </c>
      <c r="O1084" s="14">
        <f t="shared" si="648"/>
        <v>0</v>
      </c>
      <c r="P1084" s="14">
        <f t="shared" si="648"/>
        <v>0</v>
      </c>
      <c r="Q1084" s="14">
        <f t="shared" si="648"/>
        <v>0</v>
      </c>
      <c r="R1084" s="14">
        <f t="shared" si="648"/>
        <v>0</v>
      </c>
      <c r="S1084" s="14">
        <f t="shared" si="648"/>
        <v>0</v>
      </c>
      <c r="T1084" s="14">
        <f t="shared" si="648"/>
        <v>0</v>
      </c>
      <c r="U1084" s="14">
        <f t="shared" si="648"/>
        <v>0</v>
      </c>
      <c r="V1084" s="14">
        <f t="shared" si="648"/>
        <v>0</v>
      </c>
      <c r="W1084" s="14">
        <f t="shared" si="648"/>
        <v>0</v>
      </c>
      <c r="X1084" s="14">
        <f t="shared" si="648"/>
        <v>0</v>
      </c>
      <c r="Y1084" s="14">
        <f t="shared" si="648"/>
        <v>0</v>
      </c>
      <c r="Z1084" s="14">
        <f t="shared" si="648"/>
        <v>0</v>
      </c>
      <c r="AA1084" s="14">
        <f t="shared" si="648"/>
        <v>0</v>
      </c>
      <c r="AB1084" s="14">
        <f t="shared" si="648"/>
        <v>0</v>
      </c>
      <c r="AC1084" s="14">
        <f t="shared" si="648"/>
        <v>0</v>
      </c>
      <c r="AD1084" s="14">
        <f t="shared" si="648"/>
        <v>0</v>
      </c>
      <c r="AE1084" s="14">
        <f t="shared" si="648"/>
        <v>0</v>
      </c>
      <c r="AF1084" s="14">
        <f t="shared" si="648"/>
        <v>0</v>
      </c>
      <c r="AG1084" s="14">
        <f t="shared" si="648"/>
        <v>0</v>
      </c>
      <c r="AH1084" s="14">
        <f t="shared" si="648"/>
        <v>0</v>
      </c>
      <c r="AI1084" s="14">
        <f t="shared" si="648"/>
        <v>0</v>
      </c>
      <c r="AJ1084" s="14">
        <f t="shared" si="648"/>
        <v>0</v>
      </c>
      <c r="AK1084" s="14">
        <f t="shared" si="648"/>
        <v>0</v>
      </c>
      <c r="AL1084" s="14">
        <f t="shared" si="648"/>
        <v>0</v>
      </c>
      <c r="AM1084" s="14">
        <f t="shared" si="648"/>
        <v>0</v>
      </c>
      <c r="AN1084" s="14">
        <f t="shared" si="648"/>
        <v>0</v>
      </c>
      <c r="AO1084" s="14">
        <f t="shared" si="648"/>
        <v>0</v>
      </c>
      <c r="AP1084" s="14">
        <f t="shared" si="648"/>
        <v>0</v>
      </c>
      <c r="AQ1084" s="14">
        <f t="shared" si="648"/>
        <v>0</v>
      </c>
      <c r="AR1084" s="14">
        <f t="shared" si="648"/>
        <v>0</v>
      </c>
      <c r="AS1084" s="14">
        <f t="shared" si="648"/>
        <v>0</v>
      </c>
      <c r="AT1084" s="14">
        <f t="shared" si="648"/>
        <v>0</v>
      </c>
      <c r="AU1084" s="14">
        <f t="shared" si="648"/>
        <v>0</v>
      </c>
      <c r="AV1084" s="14">
        <f t="shared" si="648"/>
        <v>0</v>
      </c>
      <c r="AW1084" s="14">
        <f t="shared" si="648"/>
        <v>0</v>
      </c>
      <c r="AX1084" s="14">
        <f t="shared" si="648"/>
        <v>0</v>
      </c>
      <c r="AY1084" s="14">
        <f t="shared" si="648"/>
        <v>0</v>
      </c>
      <c r="AZ1084" s="14">
        <f t="shared" si="648"/>
        <v>0</v>
      </c>
      <c r="BA1084" s="14">
        <f t="shared" si="648"/>
        <v>0</v>
      </c>
      <c r="BB1084" s="14">
        <f t="shared" si="648"/>
        <v>0</v>
      </c>
      <c r="BC1084" s="14">
        <f t="shared" si="648"/>
        <v>0</v>
      </c>
      <c r="BD1084" s="14">
        <f t="shared" si="648"/>
        <v>0</v>
      </c>
      <c r="BE1084" s="14">
        <f t="shared" si="648"/>
        <v>0</v>
      </c>
      <c r="BF1084" s="14">
        <f t="shared" si="648"/>
        <v>0</v>
      </c>
      <c r="BG1084" s="29">
        <f t="shared" si="647"/>
        <v>0</v>
      </c>
    </row>
    <row r="1085" spans="1:63" ht="12.95" customHeight="1" x14ac:dyDescent="0.2">
      <c r="A1085" s="390"/>
      <c r="B1085" s="372"/>
      <c r="C1085" s="361"/>
      <c r="D1085" s="367"/>
      <c r="E1085" s="43"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47"/>
        <v>0</v>
      </c>
    </row>
    <row r="1086" spans="1:63" ht="12.95" customHeight="1" x14ac:dyDescent="0.2">
      <c r="A1086" s="390"/>
      <c r="B1086" s="372"/>
      <c r="C1086" s="361"/>
      <c r="D1086" s="368"/>
      <c r="E1086" s="43"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47"/>
        <v>0</v>
      </c>
    </row>
    <row r="1087" spans="1:63" ht="12.95" customHeight="1" x14ac:dyDescent="0.2">
      <c r="A1087" s="390"/>
      <c r="B1087" s="372"/>
      <c r="C1087" s="361"/>
      <c r="D1087" s="369" t="str">
        <f>Parameters!$B$12</f>
        <v>ICU</v>
      </c>
      <c r="E1087" s="66" t="str">
        <f>Parameters!$B$14</f>
        <v>Total</v>
      </c>
      <c r="F1087" s="14">
        <f t="shared" ref="F1087:BF1087" si="649">F1088+F1089</f>
        <v>0</v>
      </c>
      <c r="G1087" s="14">
        <f t="shared" si="649"/>
        <v>0</v>
      </c>
      <c r="H1087" s="14">
        <f t="shared" si="649"/>
        <v>0</v>
      </c>
      <c r="I1087" s="14">
        <f t="shared" si="649"/>
        <v>0</v>
      </c>
      <c r="J1087" s="14">
        <f t="shared" si="649"/>
        <v>0</v>
      </c>
      <c r="K1087" s="14">
        <f t="shared" si="649"/>
        <v>0</v>
      </c>
      <c r="L1087" s="14">
        <f t="shared" si="649"/>
        <v>0</v>
      </c>
      <c r="M1087" s="14">
        <f t="shared" si="649"/>
        <v>0</v>
      </c>
      <c r="N1087" s="14">
        <f t="shared" si="649"/>
        <v>0</v>
      </c>
      <c r="O1087" s="14">
        <f t="shared" si="649"/>
        <v>0</v>
      </c>
      <c r="P1087" s="14">
        <f t="shared" si="649"/>
        <v>0</v>
      </c>
      <c r="Q1087" s="14">
        <f t="shared" si="649"/>
        <v>0</v>
      </c>
      <c r="R1087" s="14">
        <f t="shared" si="649"/>
        <v>0</v>
      </c>
      <c r="S1087" s="14">
        <f t="shared" si="649"/>
        <v>0</v>
      </c>
      <c r="T1087" s="14">
        <f t="shared" si="649"/>
        <v>0</v>
      </c>
      <c r="U1087" s="14">
        <f t="shared" si="649"/>
        <v>0</v>
      </c>
      <c r="V1087" s="14">
        <f t="shared" si="649"/>
        <v>0</v>
      </c>
      <c r="W1087" s="14">
        <f t="shared" si="649"/>
        <v>0</v>
      </c>
      <c r="X1087" s="14">
        <f t="shared" si="649"/>
        <v>0</v>
      </c>
      <c r="Y1087" s="14">
        <f t="shared" si="649"/>
        <v>0</v>
      </c>
      <c r="Z1087" s="14">
        <f t="shared" si="649"/>
        <v>0</v>
      </c>
      <c r="AA1087" s="14">
        <f t="shared" si="649"/>
        <v>0</v>
      </c>
      <c r="AB1087" s="14">
        <f t="shared" si="649"/>
        <v>0</v>
      </c>
      <c r="AC1087" s="14">
        <f t="shared" si="649"/>
        <v>0</v>
      </c>
      <c r="AD1087" s="14">
        <f t="shared" si="649"/>
        <v>0</v>
      </c>
      <c r="AE1087" s="14">
        <f t="shared" si="649"/>
        <v>0</v>
      </c>
      <c r="AF1087" s="14">
        <f t="shared" si="649"/>
        <v>0</v>
      </c>
      <c r="AG1087" s="14">
        <f t="shared" si="649"/>
        <v>0</v>
      </c>
      <c r="AH1087" s="14">
        <f t="shared" si="649"/>
        <v>0</v>
      </c>
      <c r="AI1087" s="14">
        <f t="shared" si="649"/>
        <v>0</v>
      </c>
      <c r="AJ1087" s="14">
        <f t="shared" si="649"/>
        <v>0</v>
      </c>
      <c r="AK1087" s="14">
        <f t="shared" si="649"/>
        <v>0</v>
      </c>
      <c r="AL1087" s="14">
        <f t="shared" si="649"/>
        <v>0</v>
      </c>
      <c r="AM1087" s="14">
        <f t="shared" si="649"/>
        <v>0</v>
      </c>
      <c r="AN1087" s="14">
        <f t="shared" si="649"/>
        <v>0</v>
      </c>
      <c r="AO1087" s="14">
        <f t="shared" si="649"/>
        <v>0</v>
      </c>
      <c r="AP1087" s="14">
        <f t="shared" si="649"/>
        <v>0</v>
      </c>
      <c r="AQ1087" s="14">
        <f t="shared" si="649"/>
        <v>0</v>
      </c>
      <c r="AR1087" s="14">
        <f t="shared" si="649"/>
        <v>0</v>
      </c>
      <c r="AS1087" s="14">
        <f t="shared" si="649"/>
        <v>0</v>
      </c>
      <c r="AT1087" s="14">
        <f t="shared" si="649"/>
        <v>0</v>
      </c>
      <c r="AU1087" s="14">
        <f t="shared" si="649"/>
        <v>0</v>
      </c>
      <c r="AV1087" s="14">
        <f t="shared" si="649"/>
        <v>0</v>
      </c>
      <c r="AW1087" s="14">
        <f t="shared" si="649"/>
        <v>0</v>
      </c>
      <c r="AX1087" s="14">
        <f t="shared" si="649"/>
        <v>0</v>
      </c>
      <c r="AY1087" s="14">
        <f t="shared" si="649"/>
        <v>0</v>
      </c>
      <c r="AZ1087" s="14">
        <f t="shared" si="649"/>
        <v>0</v>
      </c>
      <c r="BA1087" s="14">
        <f t="shared" si="649"/>
        <v>0</v>
      </c>
      <c r="BB1087" s="14">
        <f t="shared" si="649"/>
        <v>0</v>
      </c>
      <c r="BC1087" s="14">
        <f t="shared" si="649"/>
        <v>0</v>
      </c>
      <c r="BD1087" s="14">
        <f t="shared" si="649"/>
        <v>0</v>
      </c>
      <c r="BE1087" s="14">
        <f t="shared" si="649"/>
        <v>0</v>
      </c>
      <c r="BF1087" s="14">
        <f t="shared" si="649"/>
        <v>0</v>
      </c>
      <c r="BG1087" s="29">
        <f t="shared" si="647"/>
        <v>0</v>
      </c>
    </row>
    <row r="1088" spans="1:63" ht="12.95" customHeight="1" x14ac:dyDescent="0.2">
      <c r="A1088" s="390"/>
      <c r="B1088" s="372"/>
      <c r="C1088" s="361"/>
      <c r="D1088" s="367"/>
      <c r="E1088" s="43"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47"/>
        <v>0</v>
      </c>
    </row>
    <row r="1089" spans="1:62" ht="12.95" customHeight="1" x14ac:dyDescent="0.2">
      <c r="A1089" s="390"/>
      <c r="B1089" s="372"/>
      <c r="C1089" s="361"/>
      <c r="D1089" s="368"/>
      <c r="E1089" s="43"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47"/>
        <v>0</v>
      </c>
    </row>
    <row r="1090" spans="1:62" ht="12.95" customHeight="1" x14ac:dyDescent="0.2">
      <c r="A1090" s="390"/>
      <c r="B1090" s="372"/>
      <c r="C1090" s="361"/>
      <c r="D1090" s="369" t="str">
        <f>Parameters!$B$13</f>
        <v>Death</v>
      </c>
      <c r="E1090" s="66" t="str">
        <f>Parameters!$B$14</f>
        <v>Total</v>
      </c>
      <c r="F1090" s="14">
        <f t="shared" ref="F1090:BF1090" si="650">F1091+F1092</f>
        <v>0</v>
      </c>
      <c r="G1090" s="14">
        <f t="shared" si="650"/>
        <v>0</v>
      </c>
      <c r="H1090" s="14">
        <f t="shared" si="650"/>
        <v>0</v>
      </c>
      <c r="I1090" s="14">
        <f t="shared" si="650"/>
        <v>0</v>
      </c>
      <c r="J1090" s="14">
        <f t="shared" si="650"/>
        <v>0</v>
      </c>
      <c r="K1090" s="14">
        <f t="shared" si="650"/>
        <v>0</v>
      </c>
      <c r="L1090" s="14">
        <f t="shared" si="650"/>
        <v>0</v>
      </c>
      <c r="M1090" s="14">
        <f t="shared" si="650"/>
        <v>0</v>
      </c>
      <c r="N1090" s="14">
        <f t="shared" si="650"/>
        <v>0</v>
      </c>
      <c r="O1090" s="14">
        <f t="shared" si="650"/>
        <v>0</v>
      </c>
      <c r="P1090" s="14">
        <f t="shared" si="650"/>
        <v>0</v>
      </c>
      <c r="Q1090" s="14">
        <f t="shared" si="650"/>
        <v>0</v>
      </c>
      <c r="R1090" s="14">
        <f t="shared" si="650"/>
        <v>0</v>
      </c>
      <c r="S1090" s="14">
        <f t="shared" si="650"/>
        <v>0</v>
      </c>
      <c r="T1090" s="14">
        <f t="shared" si="650"/>
        <v>0</v>
      </c>
      <c r="U1090" s="14">
        <f t="shared" si="650"/>
        <v>0</v>
      </c>
      <c r="V1090" s="14">
        <f t="shared" si="650"/>
        <v>0</v>
      </c>
      <c r="W1090" s="14">
        <f t="shared" si="650"/>
        <v>0</v>
      </c>
      <c r="X1090" s="14">
        <f t="shared" si="650"/>
        <v>0</v>
      </c>
      <c r="Y1090" s="14">
        <f t="shared" si="650"/>
        <v>0</v>
      </c>
      <c r="Z1090" s="14">
        <f t="shared" si="650"/>
        <v>0</v>
      </c>
      <c r="AA1090" s="14">
        <f t="shared" si="650"/>
        <v>0</v>
      </c>
      <c r="AB1090" s="14">
        <f t="shared" si="650"/>
        <v>0</v>
      </c>
      <c r="AC1090" s="14">
        <f t="shared" si="650"/>
        <v>0</v>
      </c>
      <c r="AD1090" s="14">
        <f t="shared" si="650"/>
        <v>0</v>
      </c>
      <c r="AE1090" s="14">
        <f t="shared" si="650"/>
        <v>0</v>
      </c>
      <c r="AF1090" s="14">
        <f t="shared" si="650"/>
        <v>0</v>
      </c>
      <c r="AG1090" s="14">
        <f t="shared" si="650"/>
        <v>0</v>
      </c>
      <c r="AH1090" s="14">
        <f t="shared" si="650"/>
        <v>0</v>
      </c>
      <c r="AI1090" s="14">
        <f t="shared" si="650"/>
        <v>0</v>
      </c>
      <c r="AJ1090" s="14">
        <f t="shared" si="650"/>
        <v>0</v>
      </c>
      <c r="AK1090" s="14">
        <f t="shared" si="650"/>
        <v>0</v>
      </c>
      <c r="AL1090" s="14">
        <f t="shared" si="650"/>
        <v>0</v>
      </c>
      <c r="AM1090" s="14">
        <f t="shared" si="650"/>
        <v>0</v>
      </c>
      <c r="AN1090" s="14">
        <f t="shared" si="650"/>
        <v>0</v>
      </c>
      <c r="AO1090" s="14">
        <f t="shared" si="650"/>
        <v>0</v>
      </c>
      <c r="AP1090" s="14">
        <f t="shared" si="650"/>
        <v>0</v>
      </c>
      <c r="AQ1090" s="14">
        <f t="shared" si="650"/>
        <v>0</v>
      </c>
      <c r="AR1090" s="14">
        <f t="shared" si="650"/>
        <v>0</v>
      </c>
      <c r="AS1090" s="14">
        <f t="shared" si="650"/>
        <v>0</v>
      </c>
      <c r="AT1090" s="14">
        <f t="shared" si="650"/>
        <v>0</v>
      </c>
      <c r="AU1090" s="14">
        <f t="shared" si="650"/>
        <v>0</v>
      </c>
      <c r="AV1090" s="14">
        <f t="shared" si="650"/>
        <v>0</v>
      </c>
      <c r="AW1090" s="14">
        <f t="shared" si="650"/>
        <v>0</v>
      </c>
      <c r="AX1090" s="14">
        <f t="shared" si="650"/>
        <v>0</v>
      </c>
      <c r="AY1090" s="14">
        <f t="shared" si="650"/>
        <v>0</v>
      </c>
      <c r="AZ1090" s="14">
        <f t="shared" si="650"/>
        <v>0</v>
      </c>
      <c r="BA1090" s="14">
        <f t="shared" si="650"/>
        <v>0</v>
      </c>
      <c r="BB1090" s="14">
        <f t="shared" si="650"/>
        <v>0</v>
      </c>
      <c r="BC1090" s="14">
        <f t="shared" si="650"/>
        <v>0</v>
      </c>
      <c r="BD1090" s="14">
        <f t="shared" si="650"/>
        <v>0</v>
      </c>
      <c r="BE1090" s="14">
        <f t="shared" si="650"/>
        <v>0</v>
      </c>
      <c r="BF1090" s="14">
        <f t="shared" si="650"/>
        <v>0</v>
      </c>
      <c r="BG1090" s="29">
        <f t="shared" si="647"/>
        <v>0</v>
      </c>
    </row>
    <row r="1091" spans="1:62" ht="12.95" customHeight="1" x14ac:dyDescent="0.2">
      <c r="A1091" s="390"/>
      <c r="B1091" s="372"/>
      <c r="C1091" s="361"/>
      <c r="D1091" s="367"/>
      <c r="E1091" s="43"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47"/>
        <v>0</v>
      </c>
    </row>
    <row r="1092" spans="1:62" ht="12.95" customHeight="1" thickBot="1" x14ac:dyDescent="0.25">
      <c r="A1092" s="390"/>
      <c r="B1092" s="372"/>
      <c r="C1092" s="362"/>
      <c r="D1092" s="370"/>
      <c r="E1092" s="43"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390"/>
      <c r="B1093" s="372"/>
      <c r="C1093" s="359" t="str">
        <f>Parameters!$C$5</f>
        <v>12 to 23 m.</v>
      </c>
      <c r="D1093" s="363" t="str">
        <f>Parameters!$B$10</f>
        <v>Fever</v>
      </c>
      <c r="E1093" s="64" t="str">
        <f>Parameters!$B$14</f>
        <v>Total</v>
      </c>
      <c r="F1093" s="30">
        <f>F1094+F1095</f>
        <v>0</v>
      </c>
      <c r="G1093" s="30">
        <f t="shared" ref="G1093:BF1093" si="651">G1094+G1095</f>
        <v>0</v>
      </c>
      <c r="H1093" s="30">
        <f t="shared" si="651"/>
        <v>0</v>
      </c>
      <c r="I1093" s="30">
        <f t="shared" si="651"/>
        <v>0</v>
      </c>
      <c r="J1093" s="30">
        <f t="shared" si="651"/>
        <v>0</v>
      </c>
      <c r="K1093" s="30">
        <f t="shared" si="651"/>
        <v>0</v>
      </c>
      <c r="L1093" s="30">
        <f t="shared" si="651"/>
        <v>0</v>
      </c>
      <c r="M1093" s="30">
        <f t="shared" si="651"/>
        <v>0</v>
      </c>
      <c r="N1093" s="30">
        <f t="shared" si="651"/>
        <v>0</v>
      </c>
      <c r="O1093" s="30">
        <f t="shared" si="651"/>
        <v>0</v>
      </c>
      <c r="P1093" s="30">
        <f t="shared" si="651"/>
        <v>0</v>
      </c>
      <c r="Q1093" s="30">
        <f t="shared" si="651"/>
        <v>0</v>
      </c>
      <c r="R1093" s="30">
        <f t="shared" si="651"/>
        <v>0</v>
      </c>
      <c r="S1093" s="30">
        <f t="shared" si="651"/>
        <v>0</v>
      </c>
      <c r="T1093" s="30">
        <f t="shared" si="651"/>
        <v>0</v>
      </c>
      <c r="U1093" s="30">
        <f t="shared" si="651"/>
        <v>0</v>
      </c>
      <c r="V1093" s="30">
        <f t="shared" si="651"/>
        <v>0</v>
      </c>
      <c r="W1093" s="30">
        <f t="shared" si="651"/>
        <v>0</v>
      </c>
      <c r="X1093" s="30">
        <f t="shared" si="651"/>
        <v>0</v>
      </c>
      <c r="Y1093" s="30">
        <f t="shared" si="651"/>
        <v>0</v>
      </c>
      <c r="Z1093" s="30">
        <f t="shared" si="651"/>
        <v>0</v>
      </c>
      <c r="AA1093" s="30">
        <f t="shared" si="651"/>
        <v>0</v>
      </c>
      <c r="AB1093" s="30">
        <f t="shared" si="651"/>
        <v>0</v>
      </c>
      <c r="AC1093" s="30">
        <f t="shared" si="651"/>
        <v>0</v>
      </c>
      <c r="AD1093" s="30">
        <f t="shared" si="651"/>
        <v>0</v>
      </c>
      <c r="AE1093" s="30">
        <f t="shared" si="651"/>
        <v>0</v>
      </c>
      <c r="AF1093" s="30">
        <f t="shared" si="651"/>
        <v>0</v>
      </c>
      <c r="AG1093" s="30">
        <f t="shared" si="651"/>
        <v>0</v>
      </c>
      <c r="AH1093" s="30">
        <f t="shared" si="651"/>
        <v>0</v>
      </c>
      <c r="AI1093" s="30">
        <f t="shared" si="651"/>
        <v>0</v>
      </c>
      <c r="AJ1093" s="30">
        <f t="shared" si="651"/>
        <v>0</v>
      </c>
      <c r="AK1093" s="30">
        <f t="shared" si="651"/>
        <v>0</v>
      </c>
      <c r="AL1093" s="30">
        <f t="shared" si="651"/>
        <v>0</v>
      </c>
      <c r="AM1093" s="30">
        <f t="shared" si="651"/>
        <v>0</v>
      </c>
      <c r="AN1093" s="30">
        <f t="shared" si="651"/>
        <v>0</v>
      </c>
      <c r="AO1093" s="30">
        <f t="shared" si="651"/>
        <v>0</v>
      </c>
      <c r="AP1093" s="30">
        <f t="shared" si="651"/>
        <v>0</v>
      </c>
      <c r="AQ1093" s="30">
        <f t="shared" si="651"/>
        <v>0</v>
      </c>
      <c r="AR1093" s="30">
        <f t="shared" si="651"/>
        <v>0</v>
      </c>
      <c r="AS1093" s="30">
        <f t="shared" si="651"/>
        <v>0</v>
      </c>
      <c r="AT1093" s="30">
        <f t="shared" si="651"/>
        <v>0</v>
      </c>
      <c r="AU1093" s="30">
        <f t="shared" si="651"/>
        <v>0</v>
      </c>
      <c r="AV1093" s="30">
        <f t="shared" si="651"/>
        <v>0</v>
      </c>
      <c r="AW1093" s="30">
        <f t="shared" si="651"/>
        <v>0</v>
      </c>
      <c r="AX1093" s="30">
        <f t="shared" si="651"/>
        <v>0</v>
      </c>
      <c r="AY1093" s="30">
        <f t="shared" si="651"/>
        <v>0</v>
      </c>
      <c r="AZ1093" s="30">
        <f t="shared" si="651"/>
        <v>0</v>
      </c>
      <c r="BA1093" s="30">
        <f t="shared" si="651"/>
        <v>0</v>
      </c>
      <c r="BB1093" s="30">
        <f t="shared" si="651"/>
        <v>0</v>
      </c>
      <c r="BC1093" s="30">
        <f t="shared" si="651"/>
        <v>0</v>
      </c>
      <c r="BD1093" s="30">
        <f t="shared" si="651"/>
        <v>0</v>
      </c>
      <c r="BE1093" s="30">
        <f t="shared" si="651"/>
        <v>0</v>
      </c>
      <c r="BF1093" s="30">
        <f t="shared" si="651"/>
        <v>0</v>
      </c>
      <c r="BG1093" s="31">
        <f>SUM(F1093:BF1093)</f>
        <v>0</v>
      </c>
    </row>
    <row r="1094" spans="1:62" ht="12.95" customHeight="1" x14ac:dyDescent="0.2">
      <c r="A1094" s="390"/>
      <c r="B1094" s="372"/>
      <c r="C1094" s="360"/>
      <c r="D1094" s="364"/>
      <c r="E1094" s="65"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52">SUM(F1094:BF1094)</f>
        <v>0</v>
      </c>
    </row>
    <row r="1095" spans="1:62" ht="12.95" customHeight="1" x14ac:dyDescent="0.2">
      <c r="A1095" s="390"/>
      <c r="B1095" s="372"/>
      <c r="C1095" s="360"/>
      <c r="D1095" s="365"/>
      <c r="E1095" s="65"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52"/>
        <v>0</v>
      </c>
    </row>
    <row r="1096" spans="1:62" ht="12.95" customHeight="1" x14ac:dyDescent="0.2">
      <c r="A1096" s="390"/>
      <c r="B1096" s="372"/>
      <c r="C1096" s="361"/>
      <c r="D1096" s="366" t="str">
        <f>Parameters!$B$11</f>
        <v>Hosp.</v>
      </c>
      <c r="E1096" s="66" t="str">
        <f>Parameters!$B$14</f>
        <v>Total</v>
      </c>
      <c r="F1096" s="14">
        <f t="shared" ref="F1096:BF1096" si="653">F1097+F1098</f>
        <v>0</v>
      </c>
      <c r="G1096" s="14">
        <f t="shared" si="653"/>
        <v>0</v>
      </c>
      <c r="H1096" s="14">
        <f t="shared" si="653"/>
        <v>0</v>
      </c>
      <c r="I1096" s="14">
        <f t="shared" si="653"/>
        <v>0</v>
      </c>
      <c r="J1096" s="14">
        <f t="shared" si="653"/>
        <v>0</v>
      </c>
      <c r="K1096" s="14">
        <f t="shared" si="653"/>
        <v>0</v>
      </c>
      <c r="L1096" s="14">
        <f t="shared" si="653"/>
        <v>0</v>
      </c>
      <c r="M1096" s="14">
        <f t="shared" si="653"/>
        <v>0</v>
      </c>
      <c r="N1096" s="14">
        <f t="shared" si="653"/>
        <v>0</v>
      </c>
      <c r="O1096" s="14">
        <f t="shared" si="653"/>
        <v>0</v>
      </c>
      <c r="P1096" s="14">
        <f t="shared" si="653"/>
        <v>0</v>
      </c>
      <c r="Q1096" s="14">
        <f t="shared" si="653"/>
        <v>0</v>
      </c>
      <c r="R1096" s="14">
        <f t="shared" si="653"/>
        <v>0</v>
      </c>
      <c r="S1096" s="14">
        <f t="shared" si="653"/>
        <v>0</v>
      </c>
      <c r="T1096" s="14">
        <f t="shared" si="653"/>
        <v>0</v>
      </c>
      <c r="U1096" s="14">
        <f t="shared" si="653"/>
        <v>0</v>
      </c>
      <c r="V1096" s="14">
        <f t="shared" si="653"/>
        <v>0</v>
      </c>
      <c r="W1096" s="14">
        <f t="shared" si="653"/>
        <v>0</v>
      </c>
      <c r="X1096" s="14">
        <f t="shared" si="653"/>
        <v>0</v>
      </c>
      <c r="Y1096" s="14">
        <f t="shared" si="653"/>
        <v>0</v>
      </c>
      <c r="Z1096" s="14">
        <f t="shared" si="653"/>
        <v>0</v>
      </c>
      <c r="AA1096" s="14">
        <f t="shared" si="653"/>
        <v>0</v>
      </c>
      <c r="AB1096" s="14">
        <f t="shared" si="653"/>
        <v>0</v>
      </c>
      <c r="AC1096" s="14">
        <f t="shared" si="653"/>
        <v>0</v>
      </c>
      <c r="AD1096" s="14">
        <f t="shared" si="653"/>
        <v>0</v>
      </c>
      <c r="AE1096" s="14">
        <f t="shared" si="653"/>
        <v>0</v>
      </c>
      <c r="AF1096" s="14">
        <f t="shared" si="653"/>
        <v>0</v>
      </c>
      <c r="AG1096" s="14">
        <f t="shared" si="653"/>
        <v>0</v>
      </c>
      <c r="AH1096" s="14">
        <f t="shared" si="653"/>
        <v>0</v>
      </c>
      <c r="AI1096" s="14">
        <f t="shared" si="653"/>
        <v>0</v>
      </c>
      <c r="AJ1096" s="14">
        <f t="shared" si="653"/>
        <v>0</v>
      </c>
      <c r="AK1096" s="14">
        <f t="shared" si="653"/>
        <v>0</v>
      </c>
      <c r="AL1096" s="14">
        <f t="shared" si="653"/>
        <v>0</v>
      </c>
      <c r="AM1096" s="14">
        <f t="shared" si="653"/>
        <v>0</v>
      </c>
      <c r="AN1096" s="14">
        <f t="shared" si="653"/>
        <v>0</v>
      </c>
      <c r="AO1096" s="14">
        <f t="shared" si="653"/>
        <v>0</v>
      </c>
      <c r="AP1096" s="14">
        <f t="shared" si="653"/>
        <v>0</v>
      </c>
      <c r="AQ1096" s="14">
        <f t="shared" si="653"/>
        <v>0</v>
      </c>
      <c r="AR1096" s="14">
        <f t="shared" si="653"/>
        <v>0</v>
      </c>
      <c r="AS1096" s="14">
        <f t="shared" si="653"/>
        <v>0</v>
      </c>
      <c r="AT1096" s="14">
        <f t="shared" si="653"/>
        <v>0</v>
      </c>
      <c r="AU1096" s="14">
        <f t="shared" si="653"/>
        <v>0</v>
      </c>
      <c r="AV1096" s="14">
        <f t="shared" si="653"/>
        <v>0</v>
      </c>
      <c r="AW1096" s="14">
        <f t="shared" si="653"/>
        <v>0</v>
      </c>
      <c r="AX1096" s="14">
        <f t="shared" si="653"/>
        <v>0</v>
      </c>
      <c r="AY1096" s="14">
        <f t="shared" si="653"/>
        <v>0</v>
      </c>
      <c r="AZ1096" s="14">
        <f t="shared" si="653"/>
        <v>0</v>
      </c>
      <c r="BA1096" s="14">
        <f t="shared" si="653"/>
        <v>0</v>
      </c>
      <c r="BB1096" s="14">
        <f t="shared" si="653"/>
        <v>0</v>
      </c>
      <c r="BC1096" s="14">
        <f t="shared" si="653"/>
        <v>0</v>
      </c>
      <c r="BD1096" s="14">
        <f t="shared" si="653"/>
        <v>0</v>
      </c>
      <c r="BE1096" s="14">
        <f t="shared" si="653"/>
        <v>0</v>
      </c>
      <c r="BF1096" s="14">
        <f t="shared" si="653"/>
        <v>0</v>
      </c>
      <c r="BG1096" s="29">
        <f t="shared" si="652"/>
        <v>0</v>
      </c>
    </row>
    <row r="1097" spans="1:62" ht="12.95" customHeight="1" x14ac:dyDescent="0.2">
      <c r="A1097" s="390"/>
      <c r="B1097" s="372"/>
      <c r="C1097" s="361"/>
      <c r="D1097" s="367"/>
      <c r="E1097" s="43"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52"/>
        <v>0</v>
      </c>
    </row>
    <row r="1098" spans="1:62" ht="12.95" customHeight="1" x14ac:dyDescent="0.2">
      <c r="A1098" s="390"/>
      <c r="B1098" s="372"/>
      <c r="C1098" s="361"/>
      <c r="D1098" s="368"/>
      <c r="E1098" s="43"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52"/>
        <v>0</v>
      </c>
    </row>
    <row r="1099" spans="1:62" ht="12.95" customHeight="1" x14ac:dyDescent="0.2">
      <c r="A1099" s="390"/>
      <c r="B1099" s="372"/>
      <c r="C1099" s="361"/>
      <c r="D1099" s="369" t="str">
        <f>Parameters!$B$12</f>
        <v>ICU</v>
      </c>
      <c r="E1099" s="66" t="str">
        <f>Parameters!$B$14</f>
        <v>Total</v>
      </c>
      <c r="F1099" s="14">
        <f t="shared" ref="F1099:BF1099" si="654">F1100+F1101</f>
        <v>0</v>
      </c>
      <c r="G1099" s="14">
        <f t="shared" si="654"/>
        <v>0</v>
      </c>
      <c r="H1099" s="14">
        <f t="shared" si="654"/>
        <v>0</v>
      </c>
      <c r="I1099" s="14">
        <f t="shared" si="654"/>
        <v>0</v>
      </c>
      <c r="J1099" s="14">
        <f t="shared" si="654"/>
        <v>0</v>
      </c>
      <c r="K1099" s="14">
        <f t="shared" si="654"/>
        <v>0</v>
      </c>
      <c r="L1099" s="14">
        <f t="shared" si="654"/>
        <v>0</v>
      </c>
      <c r="M1099" s="14">
        <f t="shared" si="654"/>
        <v>0</v>
      </c>
      <c r="N1099" s="14">
        <f t="shared" si="654"/>
        <v>0</v>
      </c>
      <c r="O1099" s="14">
        <f t="shared" si="654"/>
        <v>0</v>
      </c>
      <c r="P1099" s="14">
        <f t="shared" si="654"/>
        <v>0</v>
      </c>
      <c r="Q1099" s="14">
        <f t="shared" si="654"/>
        <v>0</v>
      </c>
      <c r="R1099" s="14">
        <f t="shared" si="654"/>
        <v>0</v>
      </c>
      <c r="S1099" s="14">
        <f t="shared" si="654"/>
        <v>0</v>
      </c>
      <c r="T1099" s="14">
        <f t="shared" si="654"/>
        <v>0</v>
      </c>
      <c r="U1099" s="14">
        <f t="shared" si="654"/>
        <v>0</v>
      </c>
      <c r="V1099" s="14">
        <f t="shared" si="654"/>
        <v>0</v>
      </c>
      <c r="W1099" s="14">
        <f t="shared" si="654"/>
        <v>0</v>
      </c>
      <c r="X1099" s="14">
        <f t="shared" si="654"/>
        <v>0</v>
      </c>
      <c r="Y1099" s="14">
        <f t="shared" si="654"/>
        <v>0</v>
      </c>
      <c r="Z1099" s="14">
        <f t="shared" si="654"/>
        <v>0</v>
      </c>
      <c r="AA1099" s="14">
        <f t="shared" si="654"/>
        <v>0</v>
      </c>
      <c r="AB1099" s="14">
        <f t="shared" si="654"/>
        <v>0</v>
      </c>
      <c r="AC1099" s="14">
        <f t="shared" si="654"/>
        <v>0</v>
      </c>
      <c r="AD1099" s="14">
        <f t="shared" si="654"/>
        <v>0</v>
      </c>
      <c r="AE1099" s="14">
        <f t="shared" si="654"/>
        <v>0</v>
      </c>
      <c r="AF1099" s="14">
        <f t="shared" si="654"/>
        <v>0</v>
      </c>
      <c r="AG1099" s="14">
        <f t="shared" si="654"/>
        <v>0</v>
      </c>
      <c r="AH1099" s="14">
        <f t="shared" si="654"/>
        <v>0</v>
      </c>
      <c r="AI1099" s="14">
        <f t="shared" si="654"/>
        <v>0</v>
      </c>
      <c r="AJ1099" s="14">
        <f t="shared" si="654"/>
        <v>0</v>
      </c>
      <c r="AK1099" s="14">
        <f t="shared" si="654"/>
        <v>0</v>
      </c>
      <c r="AL1099" s="14">
        <f t="shared" si="654"/>
        <v>0</v>
      </c>
      <c r="AM1099" s="14">
        <f t="shared" si="654"/>
        <v>0</v>
      </c>
      <c r="AN1099" s="14">
        <f t="shared" si="654"/>
        <v>0</v>
      </c>
      <c r="AO1099" s="14">
        <f t="shared" si="654"/>
        <v>0</v>
      </c>
      <c r="AP1099" s="14">
        <f t="shared" si="654"/>
        <v>0</v>
      </c>
      <c r="AQ1099" s="14">
        <f t="shared" si="654"/>
        <v>0</v>
      </c>
      <c r="AR1099" s="14">
        <f t="shared" si="654"/>
        <v>0</v>
      </c>
      <c r="AS1099" s="14">
        <f t="shared" si="654"/>
        <v>0</v>
      </c>
      <c r="AT1099" s="14">
        <f t="shared" si="654"/>
        <v>0</v>
      </c>
      <c r="AU1099" s="14">
        <f t="shared" si="654"/>
        <v>0</v>
      </c>
      <c r="AV1099" s="14">
        <f t="shared" si="654"/>
        <v>0</v>
      </c>
      <c r="AW1099" s="14">
        <f t="shared" si="654"/>
        <v>0</v>
      </c>
      <c r="AX1099" s="14">
        <f t="shared" si="654"/>
        <v>0</v>
      </c>
      <c r="AY1099" s="14">
        <f t="shared" si="654"/>
        <v>0</v>
      </c>
      <c r="AZ1099" s="14">
        <f t="shared" si="654"/>
        <v>0</v>
      </c>
      <c r="BA1099" s="14">
        <f t="shared" si="654"/>
        <v>0</v>
      </c>
      <c r="BB1099" s="14">
        <f t="shared" si="654"/>
        <v>0</v>
      </c>
      <c r="BC1099" s="14">
        <f t="shared" si="654"/>
        <v>0</v>
      </c>
      <c r="BD1099" s="14">
        <f t="shared" si="654"/>
        <v>0</v>
      </c>
      <c r="BE1099" s="14">
        <f t="shared" si="654"/>
        <v>0</v>
      </c>
      <c r="BF1099" s="14">
        <f t="shared" si="654"/>
        <v>0</v>
      </c>
      <c r="BG1099" s="29">
        <f t="shared" si="652"/>
        <v>0</v>
      </c>
    </row>
    <row r="1100" spans="1:62" ht="12.95" customHeight="1" x14ac:dyDescent="0.2">
      <c r="A1100" s="390"/>
      <c r="B1100" s="372"/>
      <c r="C1100" s="361"/>
      <c r="D1100" s="367"/>
      <c r="E1100" s="43"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52"/>
        <v>0</v>
      </c>
    </row>
    <row r="1101" spans="1:62" ht="12.95" customHeight="1" x14ac:dyDescent="0.2">
      <c r="A1101" s="390"/>
      <c r="B1101" s="372"/>
      <c r="C1101" s="361"/>
      <c r="D1101" s="368"/>
      <c r="E1101" s="43"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52"/>
        <v>0</v>
      </c>
    </row>
    <row r="1102" spans="1:62" ht="12.95" customHeight="1" x14ac:dyDescent="0.2">
      <c r="A1102" s="390"/>
      <c r="B1102" s="372"/>
      <c r="C1102" s="361"/>
      <c r="D1102" s="369" t="str">
        <f>Parameters!$B$13</f>
        <v>Death</v>
      </c>
      <c r="E1102" s="66" t="str">
        <f>Parameters!$B$14</f>
        <v>Total</v>
      </c>
      <c r="F1102" s="14">
        <f t="shared" ref="F1102:BF1102" si="655">F1103+F1104</f>
        <v>0</v>
      </c>
      <c r="G1102" s="14">
        <f t="shared" si="655"/>
        <v>0</v>
      </c>
      <c r="H1102" s="14">
        <f t="shared" si="655"/>
        <v>0</v>
      </c>
      <c r="I1102" s="14">
        <f t="shared" si="655"/>
        <v>0</v>
      </c>
      <c r="J1102" s="14">
        <f t="shared" si="655"/>
        <v>0</v>
      </c>
      <c r="K1102" s="14">
        <f t="shared" si="655"/>
        <v>0</v>
      </c>
      <c r="L1102" s="14">
        <f t="shared" si="655"/>
        <v>0</v>
      </c>
      <c r="M1102" s="14">
        <f t="shared" si="655"/>
        <v>0</v>
      </c>
      <c r="N1102" s="14">
        <f t="shared" si="655"/>
        <v>0</v>
      </c>
      <c r="O1102" s="14">
        <f t="shared" si="655"/>
        <v>0</v>
      </c>
      <c r="P1102" s="14">
        <f t="shared" si="655"/>
        <v>0</v>
      </c>
      <c r="Q1102" s="14">
        <f t="shared" si="655"/>
        <v>0</v>
      </c>
      <c r="R1102" s="14">
        <f t="shared" si="655"/>
        <v>0</v>
      </c>
      <c r="S1102" s="14">
        <f t="shared" si="655"/>
        <v>0</v>
      </c>
      <c r="T1102" s="14">
        <f t="shared" si="655"/>
        <v>0</v>
      </c>
      <c r="U1102" s="14">
        <f t="shared" si="655"/>
        <v>0</v>
      </c>
      <c r="V1102" s="14">
        <f t="shared" si="655"/>
        <v>0</v>
      </c>
      <c r="W1102" s="14">
        <f t="shared" si="655"/>
        <v>0</v>
      </c>
      <c r="X1102" s="14">
        <f t="shared" si="655"/>
        <v>0</v>
      </c>
      <c r="Y1102" s="14">
        <f t="shared" si="655"/>
        <v>0</v>
      </c>
      <c r="Z1102" s="14">
        <f t="shared" si="655"/>
        <v>0</v>
      </c>
      <c r="AA1102" s="14">
        <f t="shared" si="655"/>
        <v>0</v>
      </c>
      <c r="AB1102" s="14">
        <f t="shared" si="655"/>
        <v>0</v>
      </c>
      <c r="AC1102" s="14">
        <f t="shared" si="655"/>
        <v>0</v>
      </c>
      <c r="AD1102" s="14">
        <f t="shared" si="655"/>
        <v>0</v>
      </c>
      <c r="AE1102" s="14">
        <f t="shared" si="655"/>
        <v>0</v>
      </c>
      <c r="AF1102" s="14">
        <f t="shared" si="655"/>
        <v>0</v>
      </c>
      <c r="AG1102" s="14">
        <f t="shared" si="655"/>
        <v>0</v>
      </c>
      <c r="AH1102" s="14">
        <f t="shared" si="655"/>
        <v>0</v>
      </c>
      <c r="AI1102" s="14">
        <f t="shared" si="655"/>
        <v>0</v>
      </c>
      <c r="AJ1102" s="14">
        <f t="shared" si="655"/>
        <v>0</v>
      </c>
      <c r="AK1102" s="14">
        <f t="shared" si="655"/>
        <v>0</v>
      </c>
      <c r="AL1102" s="14">
        <f t="shared" si="655"/>
        <v>0</v>
      </c>
      <c r="AM1102" s="14">
        <f t="shared" si="655"/>
        <v>0</v>
      </c>
      <c r="AN1102" s="14">
        <f t="shared" si="655"/>
        <v>0</v>
      </c>
      <c r="AO1102" s="14">
        <f t="shared" si="655"/>
        <v>0</v>
      </c>
      <c r="AP1102" s="14">
        <f t="shared" si="655"/>
        <v>0</v>
      </c>
      <c r="AQ1102" s="14">
        <f t="shared" si="655"/>
        <v>0</v>
      </c>
      <c r="AR1102" s="14">
        <f t="shared" si="655"/>
        <v>0</v>
      </c>
      <c r="AS1102" s="14">
        <f t="shared" si="655"/>
        <v>0</v>
      </c>
      <c r="AT1102" s="14">
        <f t="shared" si="655"/>
        <v>0</v>
      </c>
      <c r="AU1102" s="14">
        <f t="shared" si="655"/>
        <v>0</v>
      </c>
      <c r="AV1102" s="14">
        <f t="shared" si="655"/>
        <v>0</v>
      </c>
      <c r="AW1102" s="14">
        <f t="shared" si="655"/>
        <v>0</v>
      </c>
      <c r="AX1102" s="14">
        <f t="shared" si="655"/>
        <v>0</v>
      </c>
      <c r="AY1102" s="14">
        <f t="shared" si="655"/>
        <v>0</v>
      </c>
      <c r="AZ1102" s="14">
        <f t="shared" si="655"/>
        <v>0</v>
      </c>
      <c r="BA1102" s="14">
        <f t="shared" si="655"/>
        <v>0</v>
      </c>
      <c r="BB1102" s="14">
        <f t="shared" si="655"/>
        <v>0</v>
      </c>
      <c r="BC1102" s="14">
        <f t="shared" si="655"/>
        <v>0</v>
      </c>
      <c r="BD1102" s="14">
        <f t="shared" si="655"/>
        <v>0</v>
      </c>
      <c r="BE1102" s="14">
        <f t="shared" si="655"/>
        <v>0</v>
      </c>
      <c r="BF1102" s="14">
        <f t="shared" si="655"/>
        <v>0</v>
      </c>
      <c r="BG1102" s="29">
        <f t="shared" si="652"/>
        <v>0</v>
      </c>
      <c r="BI1102" s="9"/>
      <c r="BJ1102" s="60"/>
    </row>
    <row r="1103" spans="1:62" ht="12.95" customHeight="1" x14ac:dyDescent="0.2">
      <c r="A1103" s="390"/>
      <c r="B1103" s="372"/>
      <c r="C1103" s="361"/>
      <c r="D1103" s="367"/>
      <c r="E1103" s="43"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52"/>
        <v>0</v>
      </c>
    </row>
    <row r="1104" spans="1:62" ht="12.95" customHeight="1" thickBot="1" x14ac:dyDescent="0.25">
      <c r="A1104" s="390"/>
      <c r="B1104" s="372"/>
      <c r="C1104" s="362"/>
      <c r="D1104" s="370"/>
      <c r="E1104" s="43"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row>
    <row r="1105" spans="1:62" ht="12.95" customHeight="1" x14ac:dyDescent="0.2">
      <c r="A1105" s="390"/>
      <c r="B1105" s="372"/>
      <c r="C1105" s="359" t="str">
        <f>Parameters!$C$6</f>
        <v>2 to 4</v>
      </c>
      <c r="D1105" s="363" t="str">
        <f>Parameters!$B$10</f>
        <v>Fever</v>
      </c>
      <c r="E1105" s="64" t="str">
        <f>Parameters!$B$14</f>
        <v>Total</v>
      </c>
      <c r="F1105" s="30">
        <f>F1106+F1107</f>
        <v>0</v>
      </c>
      <c r="G1105" s="30">
        <f t="shared" ref="G1105:BF1105" si="656">G1106+G1107</f>
        <v>0</v>
      </c>
      <c r="H1105" s="30">
        <f t="shared" si="656"/>
        <v>0</v>
      </c>
      <c r="I1105" s="30">
        <f t="shared" si="656"/>
        <v>0</v>
      </c>
      <c r="J1105" s="30">
        <f t="shared" si="656"/>
        <v>0</v>
      </c>
      <c r="K1105" s="30">
        <f t="shared" si="656"/>
        <v>0</v>
      </c>
      <c r="L1105" s="30">
        <f t="shared" si="656"/>
        <v>0</v>
      </c>
      <c r="M1105" s="30">
        <f t="shared" si="656"/>
        <v>0</v>
      </c>
      <c r="N1105" s="30">
        <f t="shared" si="656"/>
        <v>0</v>
      </c>
      <c r="O1105" s="30">
        <f t="shared" si="656"/>
        <v>0</v>
      </c>
      <c r="P1105" s="30">
        <f t="shared" si="656"/>
        <v>0</v>
      </c>
      <c r="Q1105" s="30">
        <f t="shared" si="656"/>
        <v>0</v>
      </c>
      <c r="R1105" s="30">
        <f t="shared" si="656"/>
        <v>0</v>
      </c>
      <c r="S1105" s="30">
        <f t="shared" si="656"/>
        <v>0</v>
      </c>
      <c r="T1105" s="30">
        <f t="shared" si="656"/>
        <v>0</v>
      </c>
      <c r="U1105" s="30">
        <f t="shared" si="656"/>
        <v>0</v>
      </c>
      <c r="V1105" s="30">
        <f t="shared" si="656"/>
        <v>0</v>
      </c>
      <c r="W1105" s="30">
        <f t="shared" si="656"/>
        <v>0</v>
      </c>
      <c r="X1105" s="30">
        <f t="shared" si="656"/>
        <v>0</v>
      </c>
      <c r="Y1105" s="30">
        <f t="shared" si="656"/>
        <v>0</v>
      </c>
      <c r="Z1105" s="30">
        <f t="shared" si="656"/>
        <v>0</v>
      </c>
      <c r="AA1105" s="30">
        <f t="shared" si="656"/>
        <v>0</v>
      </c>
      <c r="AB1105" s="30">
        <f t="shared" si="656"/>
        <v>0</v>
      </c>
      <c r="AC1105" s="30">
        <f t="shared" si="656"/>
        <v>0</v>
      </c>
      <c r="AD1105" s="30">
        <f t="shared" si="656"/>
        <v>0</v>
      </c>
      <c r="AE1105" s="30">
        <f t="shared" si="656"/>
        <v>0</v>
      </c>
      <c r="AF1105" s="30">
        <f t="shared" si="656"/>
        <v>0</v>
      </c>
      <c r="AG1105" s="30">
        <f t="shared" si="656"/>
        <v>0</v>
      </c>
      <c r="AH1105" s="30">
        <f t="shared" si="656"/>
        <v>0</v>
      </c>
      <c r="AI1105" s="30">
        <f t="shared" si="656"/>
        <v>0</v>
      </c>
      <c r="AJ1105" s="30">
        <f t="shared" si="656"/>
        <v>0</v>
      </c>
      <c r="AK1105" s="30">
        <f t="shared" si="656"/>
        <v>0</v>
      </c>
      <c r="AL1105" s="30">
        <f t="shared" si="656"/>
        <v>0</v>
      </c>
      <c r="AM1105" s="30">
        <f t="shared" si="656"/>
        <v>0</v>
      </c>
      <c r="AN1105" s="30">
        <f t="shared" si="656"/>
        <v>0</v>
      </c>
      <c r="AO1105" s="30">
        <f t="shared" si="656"/>
        <v>0</v>
      </c>
      <c r="AP1105" s="30">
        <f t="shared" si="656"/>
        <v>0</v>
      </c>
      <c r="AQ1105" s="30">
        <f t="shared" si="656"/>
        <v>0</v>
      </c>
      <c r="AR1105" s="30">
        <f t="shared" si="656"/>
        <v>0</v>
      </c>
      <c r="AS1105" s="30">
        <f t="shared" si="656"/>
        <v>0</v>
      </c>
      <c r="AT1105" s="30">
        <f t="shared" si="656"/>
        <v>0</v>
      </c>
      <c r="AU1105" s="30">
        <f t="shared" si="656"/>
        <v>0</v>
      </c>
      <c r="AV1105" s="30">
        <f t="shared" si="656"/>
        <v>0</v>
      </c>
      <c r="AW1105" s="30">
        <f t="shared" si="656"/>
        <v>0</v>
      </c>
      <c r="AX1105" s="30">
        <f t="shared" si="656"/>
        <v>0</v>
      </c>
      <c r="AY1105" s="30">
        <f t="shared" si="656"/>
        <v>0</v>
      </c>
      <c r="AZ1105" s="30">
        <f t="shared" si="656"/>
        <v>0</v>
      </c>
      <c r="BA1105" s="30">
        <f t="shared" si="656"/>
        <v>0</v>
      </c>
      <c r="BB1105" s="30">
        <f t="shared" si="656"/>
        <v>0</v>
      </c>
      <c r="BC1105" s="30">
        <f t="shared" si="656"/>
        <v>0</v>
      </c>
      <c r="BD1105" s="30">
        <f t="shared" si="656"/>
        <v>0</v>
      </c>
      <c r="BE1105" s="30">
        <f t="shared" si="656"/>
        <v>0</v>
      </c>
      <c r="BF1105" s="30">
        <f t="shared" si="656"/>
        <v>0</v>
      </c>
      <c r="BG1105" s="31">
        <f>SUM(F1105:BF1105)</f>
        <v>0</v>
      </c>
    </row>
    <row r="1106" spans="1:62" ht="12.95" customHeight="1" x14ac:dyDescent="0.2">
      <c r="A1106" s="390"/>
      <c r="B1106" s="372"/>
      <c r="C1106" s="360"/>
      <c r="D1106" s="364"/>
      <c r="E1106" s="65"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57">SUM(F1106:BF1106)</f>
        <v>0</v>
      </c>
    </row>
    <row r="1107" spans="1:62" ht="12.95" customHeight="1" x14ac:dyDescent="0.2">
      <c r="A1107" s="390"/>
      <c r="B1107" s="372"/>
      <c r="C1107" s="360"/>
      <c r="D1107" s="365"/>
      <c r="E1107" s="65"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57"/>
        <v>0</v>
      </c>
    </row>
    <row r="1108" spans="1:62" ht="12.95" customHeight="1" x14ac:dyDescent="0.2">
      <c r="A1108" s="390"/>
      <c r="B1108" s="372"/>
      <c r="C1108" s="361"/>
      <c r="D1108" s="366" t="str">
        <f>Parameters!$B$11</f>
        <v>Hosp.</v>
      </c>
      <c r="E1108" s="66" t="str">
        <f>Parameters!$B$14</f>
        <v>Total</v>
      </c>
      <c r="F1108" s="14">
        <f t="shared" ref="F1108:BF1108" si="658">F1109+F1110</f>
        <v>0</v>
      </c>
      <c r="G1108" s="14">
        <f t="shared" si="658"/>
        <v>0</v>
      </c>
      <c r="H1108" s="14">
        <f t="shared" si="658"/>
        <v>0</v>
      </c>
      <c r="I1108" s="14">
        <f t="shared" si="658"/>
        <v>0</v>
      </c>
      <c r="J1108" s="14">
        <f t="shared" si="658"/>
        <v>0</v>
      </c>
      <c r="K1108" s="14">
        <f t="shared" si="658"/>
        <v>0</v>
      </c>
      <c r="L1108" s="14">
        <f t="shared" si="658"/>
        <v>0</v>
      </c>
      <c r="M1108" s="14">
        <f t="shared" si="658"/>
        <v>0</v>
      </c>
      <c r="N1108" s="14">
        <f t="shared" si="658"/>
        <v>0</v>
      </c>
      <c r="O1108" s="14">
        <f t="shared" si="658"/>
        <v>0</v>
      </c>
      <c r="P1108" s="14">
        <f t="shared" si="658"/>
        <v>0</v>
      </c>
      <c r="Q1108" s="14">
        <f t="shared" si="658"/>
        <v>0</v>
      </c>
      <c r="R1108" s="14">
        <f t="shared" si="658"/>
        <v>0</v>
      </c>
      <c r="S1108" s="14">
        <f t="shared" si="658"/>
        <v>0</v>
      </c>
      <c r="T1108" s="14">
        <f t="shared" si="658"/>
        <v>0</v>
      </c>
      <c r="U1108" s="14">
        <f t="shared" si="658"/>
        <v>0</v>
      </c>
      <c r="V1108" s="14">
        <f t="shared" si="658"/>
        <v>0</v>
      </c>
      <c r="W1108" s="14">
        <f t="shared" si="658"/>
        <v>0</v>
      </c>
      <c r="X1108" s="14">
        <f t="shared" si="658"/>
        <v>0</v>
      </c>
      <c r="Y1108" s="14">
        <f t="shared" si="658"/>
        <v>0</v>
      </c>
      <c r="Z1108" s="14">
        <f t="shared" si="658"/>
        <v>0</v>
      </c>
      <c r="AA1108" s="14">
        <f t="shared" si="658"/>
        <v>0</v>
      </c>
      <c r="AB1108" s="14">
        <f t="shared" si="658"/>
        <v>0</v>
      </c>
      <c r="AC1108" s="14">
        <f t="shared" si="658"/>
        <v>0</v>
      </c>
      <c r="AD1108" s="14">
        <f t="shared" si="658"/>
        <v>0</v>
      </c>
      <c r="AE1108" s="14">
        <f t="shared" si="658"/>
        <v>0</v>
      </c>
      <c r="AF1108" s="14">
        <f t="shared" si="658"/>
        <v>0</v>
      </c>
      <c r="AG1108" s="14">
        <f t="shared" si="658"/>
        <v>0</v>
      </c>
      <c r="AH1108" s="14">
        <f t="shared" si="658"/>
        <v>0</v>
      </c>
      <c r="AI1108" s="14">
        <f t="shared" si="658"/>
        <v>0</v>
      </c>
      <c r="AJ1108" s="14">
        <f t="shared" si="658"/>
        <v>0</v>
      </c>
      <c r="AK1108" s="14">
        <f t="shared" si="658"/>
        <v>0</v>
      </c>
      <c r="AL1108" s="14">
        <f t="shared" si="658"/>
        <v>0</v>
      </c>
      <c r="AM1108" s="14">
        <f t="shared" si="658"/>
        <v>0</v>
      </c>
      <c r="AN1108" s="14">
        <f t="shared" si="658"/>
        <v>0</v>
      </c>
      <c r="AO1108" s="14">
        <f t="shared" si="658"/>
        <v>0</v>
      </c>
      <c r="AP1108" s="14">
        <f t="shared" si="658"/>
        <v>0</v>
      </c>
      <c r="AQ1108" s="14">
        <f t="shared" si="658"/>
        <v>0</v>
      </c>
      <c r="AR1108" s="14">
        <f t="shared" si="658"/>
        <v>0</v>
      </c>
      <c r="AS1108" s="14">
        <f t="shared" si="658"/>
        <v>0</v>
      </c>
      <c r="AT1108" s="14">
        <f t="shared" si="658"/>
        <v>0</v>
      </c>
      <c r="AU1108" s="14">
        <f t="shared" si="658"/>
        <v>0</v>
      </c>
      <c r="AV1108" s="14">
        <f t="shared" si="658"/>
        <v>0</v>
      </c>
      <c r="AW1108" s="14">
        <f t="shared" si="658"/>
        <v>0</v>
      </c>
      <c r="AX1108" s="14">
        <f t="shared" si="658"/>
        <v>0</v>
      </c>
      <c r="AY1108" s="14">
        <f t="shared" si="658"/>
        <v>0</v>
      </c>
      <c r="AZ1108" s="14">
        <f t="shared" si="658"/>
        <v>0</v>
      </c>
      <c r="BA1108" s="14">
        <f t="shared" si="658"/>
        <v>0</v>
      </c>
      <c r="BB1108" s="14">
        <f t="shared" si="658"/>
        <v>0</v>
      </c>
      <c r="BC1108" s="14">
        <f t="shared" si="658"/>
        <v>0</v>
      </c>
      <c r="BD1108" s="14">
        <f t="shared" si="658"/>
        <v>0</v>
      </c>
      <c r="BE1108" s="14">
        <f t="shared" si="658"/>
        <v>0</v>
      </c>
      <c r="BF1108" s="14">
        <f t="shared" si="658"/>
        <v>0</v>
      </c>
      <c r="BG1108" s="29">
        <f t="shared" si="657"/>
        <v>0</v>
      </c>
    </row>
    <row r="1109" spans="1:62" ht="12.95" customHeight="1" x14ac:dyDescent="0.2">
      <c r="A1109" s="390"/>
      <c r="B1109" s="372"/>
      <c r="C1109" s="361"/>
      <c r="D1109" s="367"/>
      <c r="E1109" s="43"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57"/>
        <v>0</v>
      </c>
    </row>
    <row r="1110" spans="1:62" ht="12.95" customHeight="1" x14ac:dyDescent="0.2">
      <c r="A1110" s="390"/>
      <c r="B1110" s="372"/>
      <c r="C1110" s="361"/>
      <c r="D1110" s="368"/>
      <c r="E1110" s="43"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57"/>
        <v>0</v>
      </c>
    </row>
    <row r="1111" spans="1:62" ht="12.95" customHeight="1" x14ac:dyDescent="0.2">
      <c r="A1111" s="390"/>
      <c r="B1111" s="372"/>
      <c r="C1111" s="361"/>
      <c r="D1111" s="369" t="str">
        <f>Parameters!$B$12</f>
        <v>ICU</v>
      </c>
      <c r="E1111" s="66" t="str">
        <f>Parameters!$B$14</f>
        <v>Total</v>
      </c>
      <c r="F1111" s="14">
        <f t="shared" ref="F1111:BF1111" si="659">F1112+F1113</f>
        <v>0</v>
      </c>
      <c r="G1111" s="14">
        <f t="shared" si="659"/>
        <v>0</v>
      </c>
      <c r="H1111" s="14">
        <f t="shared" si="659"/>
        <v>0</v>
      </c>
      <c r="I1111" s="14">
        <f t="shared" si="659"/>
        <v>0</v>
      </c>
      <c r="J1111" s="14">
        <f t="shared" si="659"/>
        <v>0</v>
      </c>
      <c r="K1111" s="14">
        <f t="shared" si="659"/>
        <v>0</v>
      </c>
      <c r="L1111" s="14">
        <f t="shared" si="659"/>
        <v>0</v>
      </c>
      <c r="M1111" s="14">
        <f t="shared" si="659"/>
        <v>0</v>
      </c>
      <c r="N1111" s="14">
        <f t="shared" si="659"/>
        <v>0</v>
      </c>
      <c r="O1111" s="14">
        <f t="shared" si="659"/>
        <v>0</v>
      </c>
      <c r="P1111" s="14">
        <f t="shared" si="659"/>
        <v>0</v>
      </c>
      <c r="Q1111" s="14">
        <f t="shared" si="659"/>
        <v>0</v>
      </c>
      <c r="R1111" s="14">
        <f t="shared" si="659"/>
        <v>0</v>
      </c>
      <c r="S1111" s="14">
        <f t="shared" si="659"/>
        <v>0</v>
      </c>
      <c r="T1111" s="14">
        <f t="shared" si="659"/>
        <v>0</v>
      </c>
      <c r="U1111" s="14">
        <f t="shared" si="659"/>
        <v>0</v>
      </c>
      <c r="V1111" s="14">
        <f t="shared" si="659"/>
        <v>0</v>
      </c>
      <c r="W1111" s="14">
        <f t="shared" si="659"/>
        <v>0</v>
      </c>
      <c r="X1111" s="14">
        <f t="shared" si="659"/>
        <v>0</v>
      </c>
      <c r="Y1111" s="14">
        <f t="shared" si="659"/>
        <v>0</v>
      </c>
      <c r="Z1111" s="14">
        <f t="shared" si="659"/>
        <v>0</v>
      </c>
      <c r="AA1111" s="14">
        <f t="shared" si="659"/>
        <v>0</v>
      </c>
      <c r="AB1111" s="14">
        <f t="shared" si="659"/>
        <v>0</v>
      </c>
      <c r="AC1111" s="14">
        <f t="shared" si="659"/>
        <v>0</v>
      </c>
      <c r="AD1111" s="14">
        <f t="shared" si="659"/>
        <v>0</v>
      </c>
      <c r="AE1111" s="14">
        <f t="shared" si="659"/>
        <v>0</v>
      </c>
      <c r="AF1111" s="14">
        <f t="shared" si="659"/>
        <v>0</v>
      </c>
      <c r="AG1111" s="14">
        <f t="shared" si="659"/>
        <v>0</v>
      </c>
      <c r="AH1111" s="14">
        <f t="shared" si="659"/>
        <v>0</v>
      </c>
      <c r="AI1111" s="14">
        <f t="shared" si="659"/>
        <v>0</v>
      </c>
      <c r="AJ1111" s="14">
        <f t="shared" si="659"/>
        <v>0</v>
      </c>
      <c r="AK1111" s="14">
        <f t="shared" si="659"/>
        <v>0</v>
      </c>
      <c r="AL1111" s="14">
        <f t="shared" si="659"/>
        <v>0</v>
      </c>
      <c r="AM1111" s="14">
        <f t="shared" si="659"/>
        <v>0</v>
      </c>
      <c r="AN1111" s="14">
        <f t="shared" si="659"/>
        <v>0</v>
      </c>
      <c r="AO1111" s="14">
        <f t="shared" si="659"/>
        <v>0</v>
      </c>
      <c r="AP1111" s="14">
        <f t="shared" si="659"/>
        <v>0</v>
      </c>
      <c r="AQ1111" s="14">
        <f t="shared" si="659"/>
        <v>0</v>
      </c>
      <c r="AR1111" s="14">
        <f t="shared" si="659"/>
        <v>0</v>
      </c>
      <c r="AS1111" s="14">
        <f t="shared" si="659"/>
        <v>0</v>
      </c>
      <c r="AT1111" s="14">
        <f t="shared" si="659"/>
        <v>0</v>
      </c>
      <c r="AU1111" s="14">
        <f t="shared" si="659"/>
        <v>0</v>
      </c>
      <c r="AV1111" s="14">
        <f t="shared" si="659"/>
        <v>0</v>
      </c>
      <c r="AW1111" s="14">
        <f t="shared" si="659"/>
        <v>0</v>
      </c>
      <c r="AX1111" s="14">
        <f t="shared" si="659"/>
        <v>0</v>
      </c>
      <c r="AY1111" s="14">
        <f t="shared" si="659"/>
        <v>0</v>
      </c>
      <c r="AZ1111" s="14">
        <f t="shared" si="659"/>
        <v>0</v>
      </c>
      <c r="BA1111" s="14">
        <f t="shared" si="659"/>
        <v>0</v>
      </c>
      <c r="BB1111" s="14">
        <f t="shared" si="659"/>
        <v>0</v>
      </c>
      <c r="BC1111" s="14">
        <f t="shared" si="659"/>
        <v>0</v>
      </c>
      <c r="BD1111" s="14">
        <f t="shared" si="659"/>
        <v>0</v>
      </c>
      <c r="BE1111" s="14">
        <f t="shared" si="659"/>
        <v>0</v>
      </c>
      <c r="BF1111" s="14">
        <f t="shared" si="659"/>
        <v>0</v>
      </c>
      <c r="BG1111" s="29">
        <f t="shared" si="657"/>
        <v>0</v>
      </c>
    </row>
    <row r="1112" spans="1:62" ht="12.95" customHeight="1" x14ac:dyDescent="0.2">
      <c r="A1112" s="390"/>
      <c r="B1112" s="372"/>
      <c r="C1112" s="361"/>
      <c r="D1112" s="367"/>
      <c r="E1112" s="43"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57"/>
        <v>0</v>
      </c>
    </row>
    <row r="1113" spans="1:62" ht="12.95" customHeight="1" x14ac:dyDescent="0.2">
      <c r="A1113" s="390"/>
      <c r="B1113" s="372"/>
      <c r="C1113" s="361"/>
      <c r="D1113" s="368"/>
      <c r="E1113" s="43"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57"/>
        <v>0</v>
      </c>
    </row>
    <row r="1114" spans="1:62" ht="12.95" customHeight="1" x14ac:dyDescent="0.2">
      <c r="A1114" s="390"/>
      <c r="B1114" s="372"/>
      <c r="C1114" s="361"/>
      <c r="D1114" s="369" t="str">
        <f>Parameters!$B$13</f>
        <v>Death</v>
      </c>
      <c r="E1114" s="66" t="str">
        <f>Parameters!$B$14</f>
        <v>Total</v>
      </c>
      <c r="F1114" s="14">
        <f t="shared" ref="F1114:BF1114" si="660">F1115+F1116</f>
        <v>0</v>
      </c>
      <c r="G1114" s="14">
        <f t="shared" si="660"/>
        <v>0</v>
      </c>
      <c r="H1114" s="14">
        <f t="shared" si="660"/>
        <v>0</v>
      </c>
      <c r="I1114" s="14">
        <f t="shared" si="660"/>
        <v>0</v>
      </c>
      <c r="J1114" s="14">
        <f t="shared" si="660"/>
        <v>0</v>
      </c>
      <c r="K1114" s="14">
        <f t="shared" si="660"/>
        <v>0</v>
      </c>
      <c r="L1114" s="14">
        <f t="shared" si="660"/>
        <v>0</v>
      </c>
      <c r="M1114" s="14">
        <f t="shared" si="660"/>
        <v>0</v>
      </c>
      <c r="N1114" s="14">
        <f t="shared" si="660"/>
        <v>0</v>
      </c>
      <c r="O1114" s="14">
        <f t="shared" si="660"/>
        <v>0</v>
      </c>
      <c r="P1114" s="14">
        <f t="shared" si="660"/>
        <v>0</v>
      </c>
      <c r="Q1114" s="14">
        <f t="shared" si="660"/>
        <v>0</v>
      </c>
      <c r="R1114" s="14">
        <f t="shared" si="660"/>
        <v>0</v>
      </c>
      <c r="S1114" s="14">
        <f t="shared" si="660"/>
        <v>0</v>
      </c>
      <c r="T1114" s="14">
        <f t="shared" si="660"/>
        <v>0</v>
      </c>
      <c r="U1114" s="14">
        <f t="shared" si="660"/>
        <v>0</v>
      </c>
      <c r="V1114" s="14">
        <f t="shared" si="660"/>
        <v>0</v>
      </c>
      <c r="W1114" s="14">
        <f t="shared" si="660"/>
        <v>0</v>
      </c>
      <c r="X1114" s="14">
        <f t="shared" si="660"/>
        <v>0</v>
      </c>
      <c r="Y1114" s="14">
        <f t="shared" si="660"/>
        <v>0</v>
      </c>
      <c r="Z1114" s="14">
        <f t="shared" si="660"/>
        <v>0</v>
      </c>
      <c r="AA1114" s="14">
        <f t="shared" si="660"/>
        <v>0</v>
      </c>
      <c r="AB1114" s="14">
        <f t="shared" si="660"/>
        <v>0</v>
      </c>
      <c r="AC1114" s="14">
        <f t="shared" si="660"/>
        <v>0</v>
      </c>
      <c r="AD1114" s="14">
        <f t="shared" si="660"/>
        <v>0</v>
      </c>
      <c r="AE1114" s="14">
        <f t="shared" si="660"/>
        <v>0</v>
      </c>
      <c r="AF1114" s="14">
        <f t="shared" si="660"/>
        <v>0</v>
      </c>
      <c r="AG1114" s="14">
        <f t="shared" si="660"/>
        <v>0</v>
      </c>
      <c r="AH1114" s="14">
        <f t="shared" si="660"/>
        <v>0</v>
      </c>
      <c r="AI1114" s="14">
        <f t="shared" si="660"/>
        <v>0</v>
      </c>
      <c r="AJ1114" s="14">
        <f t="shared" si="660"/>
        <v>0</v>
      </c>
      <c r="AK1114" s="14">
        <f t="shared" si="660"/>
        <v>0</v>
      </c>
      <c r="AL1114" s="14">
        <f t="shared" si="660"/>
        <v>0</v>
      </c>
      <c r="AM1114" s="14">
        <f t="shared" si="660"/>
        <v>0</v>
      </c>
      <c r="AN1114" s="14">
        <f t="shared" si="660"/>
        <v>0</v>
      </c>
      <c r="AO1114" s="14">
        <f t="shared" si="660"/>
        <v>0</v>
      </c>
      <c r="AP1114" s="14">
        <f t="shared" si="660"/>
        <v>0</v>
      </c>
      <c r="AQ1114" s="14">
        <f t="shared" si="660"/>
        <v>0</v>
      </c>
      <c r="AR1114" s="14">
        <f t="shared" si="660"/>
        <v>0</v>
      </c>
      <c r="AS1114" s="14">
        <f t="shared" si="660"/>
        <v>0</v>
      </c>
      <c r="AT1114" s="14">
        <f t="shared" si="660"/>
        <v>0</v>
      </c>
      <c r="AU1114" s="14">
        <f t="shared" si="660"/>
        <v>0</v>
      </c>
      <c r="AV1114" s="14">
        <f t="shared" si="660"/>
        <v>0</v>
      </c>
      <c r="AW1114" s="14">
        <f t="shared" si="660"/>
        <v>0</v>
      </c>
      <c r="AX1114" s="14">
        <f t="shared" si="660"/>
        <v>0</v>
      </c>
      <c r="AY1114" s="14">
        <f t="shared" si="660"/>
        <v>0</v>
      </c>
      <c r="AZ1114" s="14">
        <f t="shared" si="660"/>
        <v>0</v>
      </c>
      <c r="BA1114" s="14">
        <f t="shared" si="660"/>
        <v>0</v>
      </c>
      <c r="BB1114" s="14">
        <f t="shared" si="660"/>
        <v>0</v>
      </c>
      <c r="BC1114" s="14">
        <f t="shared" si="660"/>
        <v>0</v>
      </c>
      <c r="BD1114" s="14">
        <f t="shared" si="660"/>
        <v>0</v>
      </c>
      <c r="BE1114" s="14">
        <f t="shared" si="660"/>
        <v>0</v>
      </c>
      <c r="BF1114" s="14">
        <f t="shared" si="660"/>
        <v>0</v>
      </c>
      <c r="BG1114" s="29">
        <f t="shared" si="657"/>
        <v>0</v>
      </c>
      <c r="BI1114" s="9"/>
      <c r="BJ1114" s="60"/>
    </row>
    <row r="1115" spans="1:62" ht="12.95" customHeight="1" x14ac:dyDescent="0.2">
      <c r="A1115" s="390"/>
      <c r="B1115" s="372"/>
      <c r="C1115" s="361"/>
      <c r="D1115" s="367"/>
      <c r="E1115" s="43"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57"/>
        <v>0</v>
      </c>
      <c r="BI1115" s="9"/>
      <c r="BJ1115" s="60"/>
    </row>
    <row r="1116" spans="1:62" ht="12.95" customHeight="1" thickBot="1" x14ac:dyDescent="0.25">
      <c r="A1116" s="390"/>
      <c r="B1116" s="372"/>
      <c r="C1116" s="362"/>
      <c r="D1116" s="370"/>
      <c r="E1116" s="43"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c r="BI1116" s="9"/>
      <c r="BJ1116" s="60"/>
    </row>
    <row r="1117" spans="1:62" ht="12.95" customHeight="1" x14ac:dyDescent="0.2">
      <c r="A1117" s="390"/>
      <c r="B1117" s="372"/>
      <c r="C1117" s="359" t="str">
        <f>Parameters!$C$7</f>
        <v>5 to 14</v>
      </c>
      <c r="D1117" s="363" t="str">
        <f>Parameters!$B$10</f>
        <v>Fever</v>
      </c>
      <c r="E1117" s="64" t="str">
        <f>Parameters!$B$14</f>
        <v>Total</v>
      </c>
      <c r="F1117" s="30">
        <f>F1118+F1119</f>
        <v>0</v>
      </c>
      <c r="G1117" s="30">
        <f t="shared" ref="G1117:BF1117" si="661">G1118+G1119</f>
        <v>0</v>
      </c>
      <c r="H1117" s="30">
        <f t="shared" si="661"/>
        <v>0</v>
      </c>
      <c r="I1117" s="30">
        <f t="shared" si="661"/>
        <v>0</v>
      </c>
      <c r="J1117" s="30">
        <f t="shared" si="661"/>
        <v>0</v>
      </c>
      <c r="K1117" s="30">
        <f t="shared" si="661"/>
        <v>0</v>
      </c>
      <c r="L1117" s="30">
        <f t="shared" si="661"/>
        <v>0</v>
      </c>
      <c r="M1117" s="30">
        <f t="shared" si="661"/>
        <v>0</v>
      </c>
      <c r="N1117" s="30">
        <f t="shared" si="661"/>
        <v>0</v>
      </c>
      <c r="O1117" s="30">
        <f t="shared" si="661"/>
        <v>0</v>
      </c>
      <c r="P1117" s="30">
        <f t="shared" si="661"/>
        <v>0</v>
      </c>
      <c r="Q1117" s="30">
        <f t="shared" si="661"/>
        <v>0</v>
      </c>
      <c r="R1117" s="30">
        <f t="shared" si="661"/>
        <v>0</v>
      </c>
      <c r="S1117" s="30">
        <f t="shared" si="661"/>
        <v>0</v>
      </c>
      <c r="T1117" s="30">
        <f t="shared" si="661"/>
        <v>0</v>
      </c>
      <c r="U1117" s="30">
        <f t="shared" si="661"/>
        <v>0</v>
      </c>
      <c r="V1117" s="30">
        <f t="shared" si="661"/>
        <v>0</v>
      </c>
      <c r="W1117" s="30">
        <f t="shared" si="661"/>
        <v>0</v>
      </c>
      <c r="X1117" s="30">
        <f t="shared" si="661"/>
        <v>0</v>
      </c>
      <c r="Y1117" s="30">
        <f t="shared" si="661"/>
        <v>0</v>
      </c>
      <c r="Z1117" s="30">
        <f t="shared" si="661"/>
        <v>0</v>
      </c>
      <c r="AA1117" s="30">
        <f t="shared" si="661"/>
        <v>0</v>
      </c>
      <c r="AB1117" s="30">
        <f t="shared" si="661"/>
        <v>0</v>
      </c>
      <c r="AC1117" s="30">
        <f t="shared" si="661"/>
        <v>0</v>
      </c>
      <c r="AD1117" s="30">
        <f t="shared" si="661"/>
        <v>0</v>
      </c>
      <c r="AE1117" s="30">
        <f t="shared" si="661"/>
        <v>0</v>
      </c>
      <c r="AF1117" s="30">
        <f t="shared" si="661"/>
        <v>0</v>
      </c>
      <c r="AG1117" s="30">
        <f t="shared" si="661"/>
        <v>0</v>
      </c>
      <c r="AH1117" s="30">
        <f t="shared" si="661"/>
        <v>0</v>
      </c>
      <c r="AI1117" s="30">
        <f t="shared" si="661"/>
        <v>0</v>
      </c>
      <c r="AJ1117" s="30">
        <f t="shared" si="661"/>
        <v>0</v>
      </c>
      <c r="AK1117" s="30">
        <f t="shared" si="661"/>
        <v>0</v>
      </c>
      <c r="AL1117" s="30">
        <f t="shared" si="661"/>
        <v>0</v>
      </c>
      <c r="AM1117" s="30">
        <f t="shared" si="661"/>
        <v>0</v>
      </c>
      <c r="AN1117" s="30">
        <f t="shared" si="661"/>
        <v>0</v>
      </c>
      <c r="AO1117" s="30">
        <f t="shared" si="661"/>
        <v>0</v>
      </c>
      <c r="AP1117" s="30">
        <f t="shared" si="661"/>
        <v>0</v>
      </c>
      <c r="AQ1117" s="30">
        <f t="shared" si="661"/>
        <v>0</v>
      </c>
      <c r="AR1117" s="30">
        <f t="shared" si="661"/>
        <v>0</v>
      </c>
      <c r="AS1117" s="30">
        <f t="shared" si="661"/>
        <v>0</v>
      </c>
      <c r="AT1117" s="30">
        <f t="shared" si="661"/>
        <v>0</v>
      </c>
      <c r="AU1117" s="30">
        <f t="shared" si="661"/>
        <v>0</v>
      </c>
      <c r="AV1117" s="30">
        <f t="shared" si="661"/>
        <v>0</v>
      </c>
      <c r="AW1117" s="30">
        <f t="shared" si="661"/>
        <v>0</v>
      </c>
      <c r="AX1117" s="30">
        <f t="shared" si="661"/>
        <v>0</v>
      </c>
      <c r="AY1117" s="30">
        <f t="shared" si="661"/>
        <v>0</v>
      </c>
      <c r="AZ1117" s="30">
        <f t="shared" si="661"/>
        <v>0</v>
      </c>
      <c r="BA1117" s="30">
        <f t="shared" si="661"/>
        <v>0</v>
      </c>
      <c r="BB1117" s="30">
        <f t="shared" si="661"/>
        <v>0</v>
      </c>
      <c r="BC1117" s="30">
        <f t="shared" si="661"/>
        <v>0</v>
      </c>
      <c r="BD1117" s="30">
        <f t="shared" si="661"/>
        <v>0</v>
      </c>
      <c r="BE1117" s="30">
        <f t="shared" si="661"/>
        <v>0</v>
      </c>
      <c r="BF1117" s="30">
        <f t="shared" si="661"/>
        <v>0</v>
      </c>
      <c r="BG1117" s="31">
        <f>SUM(F1117:BF1117)</f>
        <v>0</v>
      </c>
      <c r="BI1117" s="9"/>
      <c r="BJ1117" s="60"/>
    </row>
    <row r="1118" spans="1:62" ht="12.95" customHeight="1" x14ac:dyDescent="0.2">
      <c r="A1118" s="390"/>
      <c r="B1118" s="372"/>
      <c r="C1118" s="360"/>
      <c r="D1118" s="364"/>
      <c r="E1118" s="65"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62">SUM(F1118:BF1118)</f>
        <v>0</v>
      </c>
      <c r="BI1118" s="9"/>
      <c r="BJ1118" s="60"/>
    </row>
    <row r="1119" spans="1:62" ht="12.95" customHeight="1" x14ac:dyDescent="0.2">
      <c r="A1119" s="390"/>
      <c r="B1119" s="372"/>
      <c r="C1119" s="360"/>
      <c r="D1119" s="365"/>
      <c r="E1119" s="65"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62"/>
        <v>0</v>
      </c>
      <c r="BI1119" s="9"/>
      <c r="BJ1119" s="60"/>
    </row>
    <row r="1120" spans="1:62" ht="12.95" customHeight="1" x14ac:dyDescent="0.2">
      <c r="A1120" s="390"/>
      <c r="B1120" s="372"/>
      <c r="C1120" s="361"/>
      <c r="D1120" s="366" t="str">
        <f>Parameters!$B$11</f>
        <v>Hosp.</v>
      </c>
      <c r="E1120" s="66" t="str">
        <f>Parameters!$B$14</f>
        <v>Total</v>
      </c>
      <c r="F1120" s="14">
        <f t="shared" ref="F1120:BF1120" si="663">F1121+F1122</f>
        <v>0</v>
      </c>
      <c r="G1120" s="14">
        <f t="shared" si="663"/>
        <v>0</v>
      </c>
      <c r="H1120" s="14">
        <f t="shared" si="663"/>
        <v>0</v>
      </c>
      <c r="I1120" s="14">
        <f t="shared" si="663"/>
        <v>0</v>
      </c>
      <c r="J1120" s="14">
        <f t="shared" si="663"/>
        <v>0</v>
      </c>
      <c r="K1120" s="14">
        <f t="shared" si="663"/>
        <v>0</v>
      </c>
      <c r="L1120" s="14">
        <f t="shared" si="663"/>
        <v>0</v>
      </c>
      <c r="M1120" s="14">
        <f t="shared" si="663"/>
        <v>0</v>
      </c>
      <c r="N1120" s="14">
        <f t="shared" si="663"/>
        <v>0</v>
      </c>
      <c r="O1120" s="14">
        <f t="shared" si="663"/>
        <v>0</v>
      </c>
      <c r="P1120" s="14">
        <f t="shared" si="663"/>
        <v>0</v>
      </c>
      <c r="Q1120" s="14">
        <f t="shared" si="663"/>
        <v>0</v>
      </c>
      <c r="R1120" s="14">
        <f t="shared" si="663"/>
        <v>0</v>
      </c>
      <c r="S1120" s="14">
        <f t="shared" si="663"/>
        <v>0</v>
      </c>
      <c r="T1120" s="14">
        <f t="shared" si="663"/>
        <v>0</v>
      </c>
      <c r="U1120" s="14">
        <f t="shared" si="663"/>
        <v>0</v>
      </c>
      <c r="V1120" s="14">
        <f t="shared" si="663"/>
        <v>0</v>
      </c>
      <c r="W1120" s="14">
        <f t="shared" si="663"/>
        <v>0</v>
      </c>
      <c r="X1120" s="14">
        <f t="shared" si="663"/>
        <v>0</v>
      </c>
      <c r="Y1120" s="14">
        <f t="shared" si="663"/>
        <v>0</v>
      </c>
      <c r="Z1120" s="14">
        <f t="shared" si="663"/>
        <v>0</v>
      </c>
      <c r="AA1120" s="14">
        <f t="shared" si="663"/>
        <v>0</v>
      </c>
      <c r="AB1120" s="14">
        <f t="shared" si="663"/>
        <v>0</v>
      </c>
      <c r="AC1120" s="14">
        <f t="shared" si="663"/>
        <v>0</v>
      </c>
      <c r="AD1120" s="14">
        <f t="shared" si="663"/>
        <v>0</v>
      </c>
      <c r="AE1120" s="14">
        <f t="shared" si="663"/>
        <v>0</v>
      </c>
      <c r="AF1120" s="14">
        <f t="shared" si="663"/>
        <v>0</v>
      </c>
      <c r="AG1120" s="14">
        <f t="shared" si="663"/>
        <v>0</v>
      </c>
      <c r="AH1120" s="14">
        <f t="shared" si="663"/>
        <v>0</v>
      </c>
      <c r="AI1120" s="14">
        <f t="shared" si="663"/>
        <v>0</v>
      </c>
      <c r="AJ1120" s="14">
        <f t="shared" si="663"/>
        <v>0</v>
      </c>
      <c r="AK1120" s="14">
        <f t="shared" si="663"/>
        <v>0</v>
      </c>
      <c r="AL1120" s="14">
        <f t="shared" si="663"/>
        <v>0</v>
      </c>
      <c r="AM1120" s="14">
        <f t="shared" si="663"/>
        <v>0</v>
      </c>
      <c r="AN1120" s="14">
        <f t="shared" si="663"/>
        <v>0</v>
      </c>
      <c r="AO1120" s="14">
        <f t="shared" si="663"/>
        <v>0</v>
      </c>
      <c r="AP1120" s="14">
        <f t="shared" si="663"/>
        <v>0</v>
      </c>
      <c r="AQ1120" s="14">
        <f t="shared" si="663"/>
        <v>0</v>
      </c>
      <c r="AR1120" s="14">
        <f t="shared" si="663"/>
        <v>0</v>
      </c>
      <c r="AS1120" s="14">
        <f t="shared" si="663"/>
        <v>0</v>
      </c>
      <c r="AT1120" s="14">
        <f t="shared" si="663"/>
        <v>0</v>
      </c>
      <c r="AU1120" s="14">
        <f t="shared" si="663"/>
        <v>0</v>
      </c>
      <c r="AV1120" s="14">
        <f t="shared" si="663"/>
        <v>0</v>
      </c>
      <c r="AW1120" s="14">
        <f t="shared" si="663"/>
        <v>0</v>
      </c>
      <c r="AX1120" s="14">
        <f t="shared" si="663"/>
        <v>0</v>
      </c>
      <c r="AY1120" s="14">
        <f t="shared" si="663"/>
        <v>0</v>
      </c>
      <c r="AZ1120" s="14">
        <f t="shared" si="663"/>
        <v>0</v>
      </c>
      <c r="BA1120" s="14">
        <f t="shared" si="663"/>
        <v>0</v>
      </c>
      <c r="BB1120" s="14">
        <f t="shared" si="663"/>
        <v>0</v>
      </c>
      <c r="BC1120" s="14">
        <f t="shared" si="663"/>
        <v>0</v>
      </c>
      <c r="BD1120" s="14">
        <f t="shared" si="663"/>
        <v>0</v>
      </c>
      <c r="BE1120" s="14">
        <f t="shared" si="663"/>
        <v>0</v>
      </c>
      <c r="BF1120" s="14">
        <f t="shared" si="663"/>
        <v>0</v>
      </c>
      <c r="BG1120" s="29">
        <f t="shared" si="662"/>
        <v>0</v>
      </c>
      <c r="BI1120" s="9"/>
      <c r="BJ1120" s="60"/>
    </row>
    <row r="1121" spans="1:62" ht="12.95" customHeight="1" x14ac:dyDescent="0.2">
      <c r="A1121" s="390"/>
      <c r="B1121" s="372"/>
      <c r="C1121" s="361"/>
      <c r="D1121" s="367"/>
      <c r="E1121" s="43"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62"/>
        <v>0</v>
      </c>
      <c r="BI1121" s="9"/>
      <c r="BJ1121" s="60"/>
    </row>
    <row r="1122" spans="1:62" ht="12.95" customHeight="1" x14ac:dyDescent="0.2">
      <c r="A1122" s="390"/>
      <c r="B1122" s="372"/>
      <c r="C1122" s="361"/>
      <c r="D1122" s="368"/>
      <c r="E1122" s="43"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62"/>
        <v>0</v>
      </c>
      <c r="BI1122" s="9"/>
      <c r="BJ1122" s="60"/>
    </row>
    <row r="1123" spans="1:62" ht="12.95" customHeight="1" x14ac:dyDescent="0.2">
      <c r="A1123" s="390"/>
      <c r="B1123" s="372"/>
      <c r="C1123" s="361"/>
      <c r="D1123" s="369" t="str">
        <f>Parameters!$B$12</f>
        <v>ICU</v>
      </c>
      <c r="E1123" s="66" t="str">
        <f>Parameters!$B$14</f>
        <v>Total</v>
      </c>
      <c r="F1123" s="14">
        <f t="shared" ref="F1123:BF1123" si="664">F1124+F1125</f>
        <v>0</v>
      </c>
      <c r="G1123" s="14">
        <f t="shared" si="664"/>
        <v>0</v>
      </c>
      <c r="H1123" s="14">
        <f t="shared" si="664"/>
        <v>0</v>
      </c>
      <c r="I1123" s="14">
        <f t="shared" si="664"/>
        <v>0</v>
      </c>
      <c r="J1123" s="14">
        <f t="shared" si="664"/>
        <v>0</v>
      </c>
      <c r="K1123" s="14">
        <f t="shared" si="664"/>
        <v>0</v>
      </c>
      <c r="L1123" s="14">
        <f t="shared" si="664"/>
        <v>0</v>
      </c>
      <c r="M1123" s="14">
        <f t="shared" si="664"/>
        <v>0</v>
      </c>
      <c r="N1123" s="14">
        <f t="shared" si="664"/>
        <v>0</v>
      </c>
      <c r="O1123" s="14">
        <f t="shared" si="664"/>
        <v>0</v>
      </c>
      <c r="P1123" s="14">
        <f t="shared" si="664"/>
        <v>0</v>
      </c>
      <c r="Q1123" s="14">
        <f t="shared" si="664"/>
        <v>0</v>
      </c>
      <c r="R1123" s="14">
        <f t="shared" si="664"/>
        <v>0</v>
      </c>
      <c r="S1123" s="14">
        <f t="shared" si="664"/>
        <v>0</v>
      </c>
      <c r="T1123" s="14">
        <f t="shared" si="664"/>
        <v>0</v>
      </c>
      <c r="U1123" s="14">
        <f t="shared" si="664"/>
        <v>0</v>
      </c>
      <c r="V1123" s="14">
        <f t="shared" si="664"/>
        <v>0</v>
      </c>
      <c r="W1123" s="14">
        <f t="shared" si="664"/>
        <v>0</v>
      </c>
      <c r="X1123" s="14">
        <f t="shared" si="664"/>
        <v>0</v>
      </c>
      <c r="Y1123" s="14">
        <f t="shared" si="664"/>
        <v>0</v>
      </c>
      <c r="Z1123" s="14">
        <f t="shared" si="664"/>
        <v>0</v>
      </c>
      <c r="AA1123" s="14">
        <f t="shared" si="664"/>
        <v>0</v>
      </c>
      <c r="AB1123" s="14">
        <f t="shared" si="664"/>
        <v>0</v>
      </c>
      <c r="AC1123" s="14">
        <f t="shared" si="664"/>
        <v>0</v>
      </c>
      <c r="AD1123" s="14">
        <f t="shared" si="664"/>
        <v>0</v>
      </c>
      <c r="AE1123" s="14">
        <f t="shared" si="664"/>
        <v>0</v>
      </c>
      <c r="AF1123" s="14">
        <f t="shared" si="664"/>
        <v>0</v>
      </c>
      <c r="AG1123" s="14">
        <f t="shared" si="664"/>
        <v>0</v>
      </c>
      <c r="AH1123" s="14">
        <f t="shared" si="664"/>
        <v>0</v>
      </c>
      <c r="AI1123" s="14">
        <f t="shared" si="664"/>
        <v>0</v>
      </c>
      <c r="AJ1123" s="14">
        <f t="shared" si="664"/>
        <v>0</v>
      </c>
      <c r="AK1123" s="14">
        <f t="shared" si="664"/>
        <v>0</v>
      </c>
      <c r="AL1123" s="14">
        <f t="shared" si="664"/>
        <v>0</v>
      </c>
      <c r="AM1123" s="14">
        <f t="shared" si="664"/>
        <v>0</v>
      </c>
      <c r="AN1123" s="14">
        <f t="shared" si="664"/>
        <v>0</v>
      </c>
      <c r="AO1123" s="14">
        <f t="shared" si="664"/>
        <v>0</v>
      </c>
      <c r="AP1123" s="14">
        <f t="shared" si="664"/>
        <v>0</v>
      </c>
      <c r="AQ1123" s="14">
        <f t="shared" si="664"/>
        <v>0</v>
      </c>
      <c r="AR1123" s="14">
        <f t="shared" si="664"/>
        <v>0</v>
      </c>
      <c r="AS1123" s="14">
        <f t="shared" si="664"/>
        <v>0</v>
      </c>
      <c r="AT1123" s="14">
        <f t="shared" si="664"/>
        <v>0</v>
      </c>
      <c r="AU1123" s="14">
        <f t="shared" si="664"/>
        <v>0</v>
      </c>
      <c r="AV1123" s="14">
        <f t="shared" si="664"/>
        <v>0</v>
      </c>
      <c r="AW1123" s="14">
        <f t="shared" si="664"/>
        <v>0</v>
      </c>
      <c r="AX1123" s="14">
        <f t="shared" si="664"/>
        <v>0</v>
      </c>
      <c r="AY1123" s="14">
        <f t="shared" si="664"/>
        <v>0</v>
      </c>
      <c r="AZ1123" s="14">
        <f t="shared" si="664"/>
        <v>0</v>
      </c>
      <c r="BA1123" s="14">
        <f t="shared" si="664"/>
        <v>0</v>
      </c>
      <c r="BB1123" s="14">
        <f t="shared" si="664"/>
        <v>0</v>
      </c>
      <c r="BC1123" s="14">
        <f t="shared" si="664"/>
        <v>0</v>
      </c>
      <c r="BD1123" s="14">
        <f t="shared" si="664"/>
        <v>0</v>
      </c>
      <c r="BE1123" s="14">
        <f t="shared" si="664"/>
        <v>0</v>
      </c>
      <c r="BF1123" s="14">
        <f t="shared" si="664"/>
        <v>0</v>
      </c>
      <c r="BG1123" s="29">
        <f t="shared" si="662"/>
        <v>0</v>
      </c>
      <c r="BI1123" s="9"/>
      <c r="BJ1123" s="60"/>
    </row>
    <row r="1124" spans="1:62" ht="12.95" customHeight="1" x14ac:dyDescent="0.2">
      <c r="A1124" s="390"/>
      <c r="B1124" s="372"/>
      <c r="C1124" s="361"/>
      <c r="D1124" s="367"/>
      <c r="E1124" s="43"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62"/>
        <v>0</v>
      </c>
      <c r="BI1124" s="9"/>
      <c r="BJ1124" s="60"/>
    </row>
    <row r="1125" spans="1:62" ht="12.95" customHeight="1" x14ac:dyDescent="0.2">
      <c r="A1125" s="390"/>
      <c r="B1125" s="372"/>
      <c r="C1125" s="361"/>
      <c r="D1125" s="368"/>
      <c r="E1125" s="43"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62"/>
        <v>0</v>
      </c>
      <c r="BI1125" s="9"/>
      <c r="BJ1125" s="60"/>
    </row>
    <row r="1126" spans="1:62" ht="12.95" customHeight="1" x14ac:dyDescent="0.2">
      <c r="A1126" s="390"/>
      <c r="B1126" s="372"/>
      <c r="C1126" s="361"/>
      <c r="D1126" s="369" t="str">
        <f>Parameters!$B$13</f>
        <v>Death</v>
      </c>
      <c r="E1126" s="66" t="str">
        <f>Parameters!$B$14</f>
        <v>Total</v>
      </c>
      <c r="F1126" s="14">
        <f t="shared" ref="F1126:BF1126" si="665">F1127+F1128</f>
        <v>0</v>
      </c>
      <c r="G1126" s="14">
        <f t="shared" si="665"/>
        <v>0</v>
      </c>
      <c r="H1126" s="14">
        <f t="shared" si="665"/>
        <v>0</v>
      </c>
      <c r="I1126" s="14">
        <f t="shared" si="665"/>
        <v>0</v>
      </c>
      <c r="J1126" s="14">
        <f t="shared" si="665"/>
        <v>0</v>
      </c>
      <c r="K1126" s="14">
        <f t="shared" si="665"/>
        <v>0</v>
      </c>
      <c r="L1126" s="14">
        <f t="shared" si="665"/>
        <v>0</v>
      </c>
      <c r="M1126" s="14">
        <f t="shared" si="665"/>
        <v>0</v>
      </c>
      <c r="N1126" s="14">
        <f t="shared" si="665"/>
        <v>0</v>
      </c>
      <c r="O1126" s="14">
        <f t="shared" si="665"/>
        <v>0</v>
      </c>
      <c r="P1126" s="14">
        <f t="shared" si="665"/>
        <v>0</v>
      </c>
      <c r="Q1126" s="14">
        <f t="shared" si="665"/>
        <v>0</v>
      </c>
      <c r="R1126" s="14">
        <f t="shared" si="665"/>
        <v>0</v>
      </c>
      <c r="S1126" s="14">
        <f t="shared" si="665"/>
        <v>0</v>
      </c>
      <c r="T1126" s="14">
        <f t="shared" si="665"/>
        <v>0</v>
      </c>
      <c r="U1126" s="14">
        <f t="shared" si="665"/>
        <v>0</v>
      </c>
      <c r="V1126" s="14">
        <f t="shared" si="665"/>
        <v>0</v>
      </c>
      <c r="W1126" s="14">
        <f t="shared" si="665"/>
        <v>0</v>
      </c>
      <c r="X1126" s="14">
        <f t="shared" si="665"/>
        <v>0</v>
      </c>
      <c r="Y1126" s="14">
        <f t="shared" si="665"/>
        <v>0</v>
      </c>
      <c r="Z1126" s="14">
        <f t="shared" si="665"/>
        <v>0</v>
      </c>
      <c r="AA1126" s="14">
        <f t="shared" si="665"/>
        <v>0</v>
      </c>
      <c r="AB1126" s="14">
        <f t="shared" si="665"/>
        <v>0</v>
      </c>
      <c r="AC1126" s="14">
        <f t="shared" si="665"/>
        <v>0</v>
      </c>
      <c r="AD1126" s="14">
        <f t="shared" si="665"/>
        <v>0</v>
      </c>
      <c r="AE1126" s="14">
        <f t="shared" si="665"/>
        <v>0</v>
      </c>
      <c r="AF1126" s="14">
        <f t="shared" si="665"/>
        <v>0</v>
      </c>
      <c r="AG1126" s="14">
        <f t="shared" si="665"/>
        <v>0</v>
      </c>
      <c r="AH1126" s="14">
        <f t="shared" si="665"/>
        <v>0</v>
      </c>
      <c r="AI1126" s="14">
        <f t="shared" si="665"/>
        <v>0</v>
      </c>
      <c r="AJ1126" s="14">
        <f t="shared" si="665"/>
        <v>0</v>
      </c>
      <c r="AK1126" s="14">
        <f t="shared" si="665"/>
        <v>0</v>
      </c>
      <c r="AL1126" s="14">
        <f t="shared" si="665"/>
        <v>0</v>
      </c>
      <c r="AM1126" s="14">
        <f t="shared" si="665"/>
        <v>0</v>
      </c>
      <c r="AN1126" s="14">
        <f t="shared" si="665"/>
        <v>0</v>
      </c>
      <c r="AO1126" s="14">
        <f t="shared" si="665"/>
        <v>0</v>
      </c>
      <c r="AP1126" s="14">
        <f t="shared" si="665"/>
        <v>0</v>
      </c>
      <c r="AQ1126" s="14">
        <f t="shared" si="665"/>
        <v>0</v>
      </c>
      <c r="AR1126" s="14">
        <f t="shared" si="665"/>
        <v>0</v>
      </c>
      <c r="AS1126" s="14">
        <f t="shared" si="665"/>
        <v>0</v>
      </c>
      <c r="AT1126" s="14">
        <f t="shared" si="665"/>
        <v>0</v>
      </c>
      <c r="AU1126" s="14">
        <f t="shared" si="665"/>
        <v>0</v>
      </c>
      <c r="AV1126" s="14">
        <f t="shared" si="665"/>
        <v>0</v>
      </c>
      <c r="AW1126" s="14">
        <f t="shared" si="665"/>
        <v>0</v>
      </c>
      <c r="AX1126" s="14">
        <f t="shared" si="665"/>
        <v>0</v>
      </c>
      <c r="AY1126" s="14">
        <f t="shared" si="665"/>
        <v>0</v>
      </c>
      <c r="AZ1126" s="14">
        <f t="shared" si="665"/>
        <v>0</v>
      </c>
      <c r="BA1126" s="14">
        <f t="shared" si="665"/>
        <v>0</v>
      </c>
      <c r="BB1126" s="14">
        <f t="shared" si="665"/>
        <v>0</v>
      </c>
      <c r="BC1126" s="14">
        <f t="shared" si="665"/>
        <v>0</v>
      </c>
      <c r="BD1126" s="14">
        <f t="shared" si="665"/>
        <v>0</v>
      </c>
      <c r="BE1126" s="14">
        <f t="shared" si="665"/>
        <v>0</v>
      </c>
      <c r="BF1126" s="14">
        <f t="shared" si="665"/>
        <v>0</v>
      </c>
      <c r="BG1126" s="29">
        <f t="shared" si="662"/>
        <v>0</v>
      </c>
    </row>
    <row r="1127" spans="1:62" ht="12.95" customHeight="1" x14ac:dyDescent="0.2">
      <c r="A1127" s="390"/>
      <c r="B1127" s="372"/>
      <c r="C1127" s="361"/>
      <c r="D1127" s="367"/>
      <c r="E1127" s="43"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62"/>
        <v>0</v>
      </c>
    </row>
    <row r="1128" spans="1:62" ht="12.95" customHeight="1" thickBot="1" x14ac:dyDescent="0.25">
      <c r="A1128" s="390"/>
      <c r="B1128" s="372"/>
      <c r="C1128" s="362"/>
      <c r="D1128" s="370"/>
      <c r="E1128" s="43"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390"/>
      <c r="B1129" s="372"/>
      <c r="C1129" s="359" t="str">
        <f>Parameters!$C$8</f>
        <v>15 to 49</v>
      </c>
      <c r="D1129" s="363" t="str">
        <f>Parameters!$B$10</f>
        <v>Fever</v>
      </c>
      <c r="E1129" s="64" t="str">
        <f>Parameters!$B$14</f>
        <v>Total</v>
      </c>
      <c r="F1129" s="30">
        <f>F1130+F1131</f>
        <v>0</v>
      </c>
      <c r="G1129" s="30">
        <f t="shared" ref="G1129:BF1129" si="666">G1130+G1131</f>
        <v>0</v>
      </c>
      <c r="H1129" s="30">
        <f t="shared" si="666"/>
        <v>0</v>
      </c>
      <c r="I1129" s="30">
        <f t="shared" si="666"/>
        <v>0</v>
      </c>
      <c r="J1129" s="30">
        <f t="shared" si="666"/>
        <v>0</v>
      </c>
      <c r="K1129" s="30">
        <f t="shared" si="666"/>
        <v>0</v>
      </c>
      <c r="L1129" s="30">
        <f t="shared" si="666"/>
        <v>0</v>
      </c>
      <c r="M1129" s="30">
        <f t="shared" si="666"/>
        <v>0</v>
      </c>
      <c r="N1129" s="30">
        <f t="shared" si="666"/>
        <v>0</v>
      </c>
      <c r="O1129" s="30">
        <f t="shared" si="666"/>
        <v>0</v>
      </c>
      <c r="P1129" s="30">
        <f t="shared" si="666"/>
        <v>0</v>
      </c>
      <c r="Q1129" s="30">
        <f t="shared" si="666"/>
        <v>0</v>
      </c>
      <c r="R1129" s="30">
        <f t="shared" si="666"/>
        <v>0</v>
      </c>
      <c r="S1129" s="30">
        <f t="shared" si="666"/>
        <v>0</v>
      </c>
      <c r="T1129" s="30">
        <f t="shared" si="666"/>
        <v>0</v>
      </c>
      <c r="U1129" s="30">
        <f t="shared" si="666"/>
        <v>0</v>
      </c>
      <c r="V1129" s="30">
        <f t="shared" si="666"/>
        <v>0</v>
      </c>
      <c r="W1129" s="30">
        <f t="shared" si="666"/>
        <v>0</v>
      </c>
      <c r="X1129" s="30">
        <f t="shared" si="666"/>
        <v>0</v>
      </c>
      <c r="Y1129" s="30">
        <f t="shared" si="666"/>
        <v>0</v>
      </c>
      <c r="Z1129" s="30">
        <f t="shared" si="666"/>
        <v>0</v>
      </c>
      <c r="AA1129" s="30">
        <f t="shared" si="666"/>
        <v>0</v>
      </c>
      <c r="AB1129" s="30">
        <f t="shared" si="666"/>
        <v>0</v>
      </c>
      <c r="AC1129" s="30">
        <f t="shared" si="666"/>
        <v>0</v>
      </c>
      <c r="AD1129" s="30">
        <f t="shared" si="666"/>
        <v>0</v>
      </c>
      <c r="AE1129" s="30">
        <f t="shared" si="666"/>
        <v>0</v>
      </c>
      <c r="AF1129" s="30">
        <f t="shared" si="666"/>
        <v>0</v>
      </c>
      <c r="AG1129" s="30">
        <f t="shared" si="666"/>
        <v>0</v>
      </c>
      <c r="AH1129" s="30">
        <f t="shared" si="666"/>
        <v>0</v>
      </c>
      <c r="AI1129" s="30">
        <f t="shared" si="666"/>
        <v>0</v>
      </c>
      <c r="AJ1129" s="30">
        <f t="shared" si="666"/>
        <v>0</v>
      </c>
      <c r="AK1129" s="30">
        <f t="shared" si="666"/>
        <v>0</v>
      </c>
      <c r="AL1129" s="30">
        <f t="shared" si="666"/>
        <v>0</v>
      </c>
      <c r="AM1129" s="30">
        <f t="shared" si="666"/>
        <v>0</v>
      </c>
      <c r="AN1129" s="30">
        <f t="shared" si="666"/>
        <v>0</v>
      </c>
      <c r="AO1129" s="30">
        <f t="shared" si="666"/>
        <v>0</v>
      </c>
      <c r="AP1129" s="30">
        <f t="shared" si="666"/>
        <v>0</v>
      </c>
      <c r="AQ1129" s="30">
        <f t="shared" si="666"/>
        <v>0</v>
      </c>
      <c r="AR1129" s="30">
        <f t="shared" si="666"/>
        <v>0</v>
      </c>
      <c r="AS1129" s="30">
        <f t="shared" si="666"/>
        <v>0</v>
      </c>
      <c r="AT1129" s="30">
        <f t="shared" si="666"/>
        <v>0</v>
      </c>
      <c r="AU1129" s="30">
        <f t="shared" si="666"/>
        <v>0</v>
      </c>
      <c r="AV1129" s="30">
        <f t="shared" si="666"/>
        <v>0</v>
      </c>
      <c r="AW1129" s="30">
        <f t="shared" si="666"/>
        <v>0</v>
      </c>
      <c r="AX1129" s="30">
        <f t="shared" si="666"/>
        <v>0</v>
      </c>
      <c r="AY1129" s="30">
        <f t="shared" si="666"/>
        <v>0</v>
      </c>
      <c r="AZ1129" s="30">
        <f t="shared" si="666"/>
        <v>0</v>
      </c>
      <c r="BA1129" s="30">
        <f t="shared" si="666"/>
        <v>0</v>
      </c>
      <c r="BB1129" s="30">
        <f t="shared" si="666"/>
        <v>0</v>
      </c>
      <c r="BC1129" s="30">
        <f t="shared" si="666"/>
        <v>0</v>
      </c>
      <c r="BD1129" s="30">
        <f t="shared" si="666"/>
        <v>0</v>
      </c>
      <c r="BE1129" s="30">
        <f t="shared" si="666"/>
        <v>0</v>
      </c>
      <c r="BF1129" s="30">
        <f t="shared" si="666"/>
        <v>0</v>
      </c>
      <c r="BG1129" s="31">
        <f>SUM(F1129:BF1129)</f>
        <v>0</v>
      </c>
      <c r="BI1129" s="9"/>
      <c r="BJ1129" s="60"/>
    </row>
    <row r="1130" spans="1:62" ht="12.95" customHeight="1" x14ac:dyDescent="0.2">
      <c r="A1130" s="390"/>
      <c r="B1130" s="372"/>
      <c r="C1130" s="360"/>
      <c r="D1130" s="364"/>
      <c r="E1130" s="65"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67">SUM(F1130:BF1130)</f>
        <v>0</v>
      </c>
      <c r="BI1130" s="9"/>
      <c r="BJ1130" s="60"/>
    </row>
    <row r="1131" spans="1:62" ht="12.95" customHeight="1" x14ac:dyDescent="0.2">
      <c r="A1131" s="390"/>
      <c r="B1131" s="372"/>
      <c r="C1131" s="360"/>
      <c r="D1131" s="365"/>
      <c r="E1131" s="65"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67"/>
        <v>0</v>
      </c>
      <c r="BI1131" s="9"/>
      <c r="BJ1131" s="60"/>
    </row>
    <row r="1132" spans="1:62" ht="12.95" customHeight="1" x14ac:dyDescent="0.2">
      <c r="A1132" s="390"/>
      <c r="B1132" s="372"/>
      <c r="C1132" s="361"/>
      <c r="D1132" s="366" t="str">
        <f>Parameters!$B$11</f>
        <v>Hosp.</v>
      </c>
      <c r="E1132" s="66" t="str">
        <f>Parameters!$B$14</f>
        <v>Total</v>
      </c>
      <c r="F1132" s="14">
        <f t="shared" ref="F1132:BF1132" si="668">F1133+F1134</f>
        <v>0</v>
      </c>
      <c r="G1132" s="14">
        <f t="shared" si="668"/>
        <v>0</v>
      </c>
      <c r="H1132" s="14">
        <f t="shared" si="668"/>
        <v>0</v>
      </c>
      <c r="I1132" s="14">
        <f t="shared" si="668"/>
        <v>0</v>
      </c>
      <c r="J1132" s="14">
        <f t="shared" si="668"/>
        <v>0</v>
      </c>
      <c r="K1132" s="14">
        <f t="shared" si="668"/>
        <v>0</v>
      </c>
      <c r="L1132" s="14">
        <f t="shared" si="668"/>
        <v>0</v>
      </c>
      <c r="M1132" s="14">
        <f t="shared" si="668"/>
        <v>0</v>
      </c>
      <c r="N1132" s="14">
        <f t="shared" si="668"/>
        <v>0</v>
      </c>
      <c r="O1132" s="14">
        <f t="shared" si="668"/>
        <v>0</v>
      </c>
      <c r="P1132" s="14">
        <f t="shared" si="668"/>
        <v>0</v>
      </c>
      <c r="Q1132" s="14">
        <f t="shared" si="668"/>
        <v>0</v>
      </c>
      <c r="R1132" s="14">
        <f t="shared" si="668"/>
        <v>0</v>
      </c>
      <c r="S1132" s="14">
        <f t="shared" si="668"/>
        <v>0</v>
      </c>
      <c r="T1132" s="14">
        <f t="shared" si="668"/>
        <v>0</v>
      </c>
      <c r="U1132" s="14">
        <f t="shared" si="668"/>
        <v>0</v>
      </c>
      <c r="V1132" s="14">
        <f t="shared" si="668"/>
        <v>0</v>
      </c>
      <c r="W1132" s="14">
        <f t="shared" si="668"/>
        <v>0</v>
      </c>
      <c r="X1132" s="14">
        <f t="shared" si="668"/>
        <v>0</v>
      </c>
      <c r="Y1132" s="14">
        <f t="shared" si="668"/>
        <v>0</v>
      </c>
      <c r="Z1132" s="14">
        <f t="shared" si="668"/>
        <v>0</v>
      </c>
      <c r="AA1132" s="14">
        <f t="shared" si="668"/>
        <v>0</v>
      </c>
      <c r="AB1132" s="14">
        <f t="shared" si="668"/>
        <v>0</v>
      </c>
      <c r="AC1132" s="14">
        <f t="shared" si="668"/>
        <v>0</v>
      </c>
      <c r="AD1132" s="14">
        <f t="shared" si="668"/>
        <v>0</v>
      </c>
      <c r="AE1132" s="14">
        <f t="shared" si="668"/>
        <v>0</v>
      </c>
      <c r="AF1132" s="14">
        <f t="shared" si="668"/>
        <v>0</v>
      </c>
      <c r="AG1132" s="14">
        <f t="shared" si="668"/>
        <v>0</v>
      </c>
      <c r="AH1132" s="14">
        <f t="shared" si="668"/>
        <v>0</v>
      </c>
      <c r="AI1132" s="14">
        <f t="shared" si="668"/>
        <v>0</v>
      </c>
      <c r="AJ1132" s="14">
        <f t="shared" si="668"/>
        <v>0</v>
      </c>
      <c r="AK1132" s="14">
        <f t="shared" si="668"/>
        <v>0</v>
      </c>
      <c r="AL1132" s="14">
        <f t="shared" si="668"/>
        <v>0</v>
      </c>
      <c r="AM1132" s="14">
        <f t="shared" si="668"/>
        <v>0</v>
      </c>
      <c r="AN1132" s="14">
        <f t="shared" si="668"/>
        <v>0</v>
      </c>
      <c r="AO1132" s="14">
        <f t="shared" si="668"/>
        <v>0</v>
      </c>
      <c r="AP1132" s="14">
        <f t="shared" si="668"/>
        <v>0</v>
      </c>
      <c r="AQ1132" s="14">
        <f t="shared" si="668"/>
        <v>0</v>
      </c>
      <c r="AR1132" s="14">
        <f t="shared" si="668"/>
        <v>0</v>
      </c>
      <c r="AS1132" s="14">
        <f t="shared" si="668"/>
        <v>0</v>
      </c>
      <c r="AT1132" s="14">
        <f t="shared" si="668"/>
        <v>0</v>
      </c>
      <c r="AU1132" s="14">
        <f t="shared" si="668"/>
        <v>0</v>
      </c>
      <c r="AV1132" s="14">
        <f t="shared" si="668"/>
        <v>0</v>
      </c>
      <c r="AW1132" s="14">
        <f t="shared" si="668"/>
        <v>0</v>
      </c>
      <c r="AX1132" s="14">
        <f t="shared" si="668"/>
        <v>0</v>
      </c>
      <c r="AY1132" s="14">
        <f t="shared" si="668"/>
        <v>0</v>
      </c>
      <c r="AZ1132" s="14">
        <f t="shared" si="668"/>
        <v>0</v>
      </c>
      <c r="BA1132" s="14">
        <f t="shared" si="668"/>
        <v>0</v>
      </c>
      <c r="BB1132" s="14">
        <f t="shared" si="668"/>
        <v>0</v>
      </c>
      <c r="BC1132" s="14">
        <f t="shared" si="668"/>
        <v>0</v>
      </c>
      <c r="BD1132" s="14">
        <f t="shared" si="668"/>
        <v>0</v>
      </c>
      <c r="BE1132" s="14">
        <f t="shared" si="668"/>
        <v>0</v>
      </c>
      <c r="BF1132" s="14">
        <f t="shared" si="668"/>
        <v>0</v>
      </c>
      <c r="BG1132" s="29">
        <f t="shared" si="667"/>
        <v>0</v>
      </c>
      <c r="BI1132" s="9"/>
      <c r="BJ1132" s="60"/>
    </row>
    <row r="1133" spans="1:62" ht="12.95" customHeight="1" x14ac:dyDescent="0.2">
      <c r="A1133" s="390"/>
      <c r="B1133" s="372"/>
      <c r="C1133" s="361"/>
      <c r="D1133" s="367"/>
      <c r="E1133" s="43"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67"/>
        <v>0</v>
      </c>
      <c r="BI1133" s="9"/>
      <c r="BJ1133" s="60"/>
    </row>
    <row r="1134" spans="1:62" ht="12.95" customHeight="1" x14ac:dyDescent="0.2">
      <c r="A1134" s="390"/>
      <c r="B1134" s="372"/>
      <c r="C1134" s="361"/>
      <c r="D1134" s="368"/>
      <c r="E1134" s="43"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67"/>
        <v>0</v>
      </c>
      <c r="BI1134" s="9"/>
      <c r="BJ1134" s="60"/>
    </row>
    <row r="1135" spans="1:62" ht="12.95" customHeight="1" x14ac:dyDescent="0.2">
      <c r="A1135" s="390"/>
      <c r="B1135" s="372"/>
      <c r="C1135" s="361"/>
      <c r="D1135" s="369" t="str">
        <f>Parameters!$B$12</f>
        <v>ICU</v>
      </c>
      <c r="E1135" s="66" t="str">
        <f>Parameters!$B$14</f>
        <v>Total</v>
      </c>
      <c r="F1135" s="14">
        <f t="shared" ref="F1135:BF1135" si="669">F1136+F1137</f>
        <v>0</v>
      </c>
      <c r="G1135" s="14">
        <f t="shared" si="669"/>
        <v>0</v>
      </c>
      <c r="H1135" s="14">
        <f t="shared" si="669"/>
        <v>0</v>
      </c>
      <c r="I1135" s="14">
        <f t="shared" si="669"/>
        <v>0</v>
      </c>
      <c r="J1135" s="14">
        <f t="shared" si="669"/>
        <v>0</v>
      </c>
      <c r="K1135" s="14">
        <f t="shared" si="669"/>
        <v>0</v>
      </c>
      <c r="L1135" s="14">
        <f t="shared" si="669"/>
        <v>0</v>
      </c>
      <c r="M1135" s="14">
        <f t="shared" si="669"/>
        <v>0</v>
      </c>
      <c r="N1135" s="14">
        <f t="shared" si="669"/>
        <v>0</v>
      </c>
      <c r="O1135" s="14">
        <f t="shared" si="669"/>
        <v>0</v>
      </c>
      <c r="P1135" s="14">
        <f t="shared" si="669"/>
        <v>0</v>
      </c>
      <c r="Q1135" s="14">
        <f t="shared" si="669"/>
        <v>0</v>
      </c>
      <c r="R1135" s="14">
        <f t="shared" si="669"/>
        <v>0</v>
      </c>
      <c r="S1135" s="14">
        <f t="shared" si="669"/>
        <v>0</v>
      </c>
      <c r="T1135" s="14">
        <f t="shared" si="669"/>
        <v>0</v>
      </c>
      <c r="U1135" s="14">
        <f t="shared" si="669"/>
        <v>0</v>
      </c>
      <c r="V1135" s="14">
        <f t="shared" si="669"/>
        <v>0</v>
      </c>
      <c r="W1135" s="14">
        <f t="shared" si="669"/>
        <v>0</v>
      </c>
      <c r="X1135" s="14">
        <f t="shared" si="669"/>
        <v>0</v>
      </c>
      <c r="Y1135" s="14">
        <f t="shared" si="669"/>
        <v>0</v>
      </c>
      <c r="Z1135" s="14">
        <f t="shared" si="669"/>
        <v>0</v>
      </c>
      <c r="AA1135" s="14">
        <f t="shared" si="669"/>
        <v>0</v>
      </c>
      <c r="AB1135" s="14">
        <f t="shared" si="669"/>
        <v>0</v>
      </c>
      <c r="AC1135" s="14">
        <f t="shared" si="669"/>
        <v>0</v>
      </c>
      <c r="AD1135" s="14">
        <f t="shared" si="669"/>
        <v>0</v>
      </c>
      <c r="AE1135" s="14">
        <f t="shared" si="669"/>
        <v>0</v>
      </c>
      <c r="AF1135" s="14">
        <f t="shared" si="669"/>
        <v>0</v>
      </c>
      <c r="AG1135" s="14">
        <f t="shared" si="669"/>
        <v>0</v>
      </c>
      <c r="AH1135" s="14">
        <f t="shared" si="669"/>
        <v>0</v>
      </c>
      <c r="AI1135" s="14">
        <f t="shared" si="669"/>
        <v>0</v>
      </c>
      <c r="AJ1135" s="14">
        <f t="shared" si="669"/>
        <v>0</v>
      </c>
      <c r="AK1135" s="14">
        <f t="shared" si="669"/>
        <v>0</v>
      </c>
      <c r="AL1135" s="14">
        <f t="shared" si="669"/>
        <v>0</v>
      </c>
      <c r="AM1135" s="14">
        <f t="shared" si="669"/>
        <v>0</v>
      </c>
      <c r="AN1135" s="14">
        <f t="shared" si="669"/>
        <v>0</v>
      </c>
      <c r="AO1135" s="14">
        <f t="shared" si="669"/>
        <v>0</v>
      </c>
      <c r="AP1135" s="14">
        <f t="shared" si="669"/>
        <v>0</v>
      </c>
      <c r="AQ1135" s="14">
        <f t="shared" si="669"/>
        <v>0</v>
      </c>
      <c r="AR1135" s="14">
        <f t="shared" si="669"/>
        <v>0</v>
      </c>
      <c r="AS1135" s="14">
        <f t="shared" si="669"/>
        <v>0</v>
      </c>
      <c r="AT1135" s="14">
        <f t="shared" si="669"/>
        <v>0</v>
      </c>
      <c r="AU1135" s="14">
        <f t="shared" si="669"/>
        <v>0</v>
      </c>
      <c r="AV1135" s="14">
        <f t="shared" si="669"/>
        <v>0</v>
      </c>
      <c r="AW1135" s="14">
        <f t="shared" si="669"/>
        <v>0</v>
      </c>
      <c r="AX1135" s="14">
        <f t="shared" si="669"/>
        <v>0</v>
      </c>
      <c r="AY1135" s="14">
        <f t="shared" si="669"/>
        <v>0</v>
      </c>
      <c r="AZ1135" s="14">
        <f t="shared" si="669"/>
        <v>0</v>
      </c>
      <c r="BA1135" s="14">
        <f t="shared" si="669"/>
        <v>0</v>
      </c>
      <c r="BB1135" s="14">
        <f t="shared" si="669"/>
        <v>0</v>
      </c>
      <c r="BC1135" s="14">
        <f t="shared" si="669"/>
        <v>0</v>
      </c>
      <c r="BD1135" s="14">
        <f t="shared" si="669"/>
        <v>0</v>
      </c>
      <c r="BE1135" s="14">
        <f t="shared" si="669"/>
        <v>0</v>
      </c>
      <c r="BF1135" s="14">
        <f t="shared" si="669"/>
        <v>0</v>
      </c>
      <c r="BG1135" s="29">
        <f t="shared" si="667"/>
        <v>0</v>
      </c>
      <c r="BI1135" s="9"/>
      <c r="BJ1135" s="60"/>
    </row>
    <row r="1136" spans="1:62" ht="12.95" customHeight="1" x14ac:dyDescent="0.2">
      <c r="A1136" s="390"/>
      <c r="B1136" s="372"/>
      <c r="C1136" s="361"/>
      <c r="D1136" s="367"/>
      <c r="E1136" s="43"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67"/>
        <v>0</v>
      </c>
      <c r="BI1136" s="9"/>
      <c r="BJ1136" s="60"/>
    </row>
    <row r="1137" spans="1:62" ht="12.95" customHeight="1" x14ac:dyDescent="0.2">
      <c r="A1137" s="390"/>
      <c r="B1137" s="372"/>
      <c r="C1137" s="361"/>
      <c r="D1137" s="368"/>
      <c r="E1137" s="43"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67"/>
        <v>0</v>
      </c>
      <c r="BI1137" s="9"/>
      <c r="BJ1137" s="60"/>
    </row>
    <row r="1138" spans="1:62" ht="12.95" customHeight="1" x14ac:dyDescent="0.2">
      <c r="A1138" s="390"/>
      <c r="B1138" s="372"/>
      <c r="C1138" s="361"/>
      <c r="D1138" s="369" t="str">
        <f>Parameters!$B$13</f>
        <v>Death</v>
      </c>
      <c r="E1138" s="66" t="str">
        <f>Parameters!$B$14</f>
        <v>Total</v>
      </c>
      <c r="F1138" s="14">
        <f t="shared" ref="F1138:BF1138" si="670">F1139+F1140</f>
        <v>0</v>
      </c>
      <c r="G1138" s="14">
        <f t="shared" si="670"/>
        <v>0</v>
      </c>
      <c r="H1138" s="14">
        <f t="shared" si="670"/>
        <v>0</v>
      </c>
      <c r="I1138" s="14">
        <f t="shared" si="670"/>
        <v>0</v>
      </c>
      <c r="J1138" s="14">
        <f t="shared" si="670"/>
        <v>0</v>
      </c>
      <c r="K1138" s="14">
        <f t="shared" si="670"/>
        <v>0</v>
      </c>
      <c r="L1138" s="14">
        <f t="shared" si="670"/>
        <v>0</v>
      </c>
      <c r="M1138" s="14">
        <f t="shared" si="670"/>
        <v>0</v>
      </c>
      <c r="N1138" s="14">
        <f t="shared" si="670"/>
        <v>0</v>
      </c>
      <c r="O1138" s="14">
        <f t="shared" si="670"/>
        <v>0</v>
      </c>
      <c r="P1138" s="14">
        <f t="shared" si="670"/>
        <v>0</v>
      </c>
      <c r="Q1138" s="14">
        <f t="shared" si="670"/>
        <v>0</v>
      </c>
      <c r="R1138" s="14">
        <f t="shared" si="670"/>
        <v>0</v>
      </c>
      <c r="S1138" s="14">
        <f t="shared" si="670"/>
        <v>0</v>
      </c>
      <c r="T1138" s="14">
        <f t="shared" si="670"/>
        <v>0</v>
      </c>
      <c r="U1138" s="14">
        <f t="shared" si="670"/>
        <v>0</v>
      </c>
      <c r="V1138" s="14">
        <f t="shared" si="670"/>
        <v>0</v>
      </c>
      <c r="W1138" s="14">
        <f t="shared" si="670"/>
        <v>0</v>
      </c>
      <c r="X1138" s="14">
        <f t="shared" si="670"/>
        <v>0</v>
      </c>
      <c r="Y1138" s="14">
        <f t="shared" si="670"/>
        <v>0</v>
      </c>
      <c r="Z1138" s="14">
        <f t="shared" si="670"/>
        <v>0</v>
      </c>
      <c r="AA1138" s="14">
        <f t="shared" si="670"/>
        <v>0</v>
      </c>
      <c r="AB1138" s="14">
        <f t="shared" si="670"/>
        <v>0</v>
      </c>
      <c r="AC1138" s="14">
        <f t="shared" si="670"/>
        <v>0</v>
      </c>
      <c r="AD1138" s="14">
        <f t="shared" si="670"/>
        <v>0</v>
      </c>
      <c r="AE1138" s="14">
        <f t="shared" si="670"/>
        <v>0</v>
      </c>
      <c r="AF1138" s="14">
        <f t="shared" si="670"/>
        <v>0</v>
      </c>
      <c r="AG1138" s="14">
        <f t="shared" si="670"/>
        <v>0</v>
      </c>
      <c r="AH1138" s="14">
        <f t="shared" si="670"/>
        <v>0</v>
      </c>
      <c r="AI1138" s="14">
        <f t="shared" si="670"/>
        <v>0</v>
      </c>
      <c r="AJ1138" s="14">
        <f t="shared" si="670"/>
        <v>0</v>
      </c>
      <c r="AK1138" s="14">
        <f t="shared" si="670"/>
        <v>0</v>
      </c>
      <c r="AL1138" s="14">
        <f t="shared" si="670"/>
        <v>0</v>
      </c>
      <c r="AM1138" s="14">
        <f t="shared" si="670"/>
        <v>0</v>
      </c>
      <c r="AN1138" s="14">
        <f t="shared" si="670"/>
        <v>0</v>
      </c>
      <c r="AO1138" s="14">
        <f t="shared" si="670"/>
        <v>0</v>
      </c>
      <c r="AP1138" s="14">
        <f t="shared" si="670"/>
        <v>0</v>
      </c>
      <c r="AQ1138" s="14">
        <f t="shared" si="670"/>
        <v>0</v>
      </c>
      <c r="AR1138" s="14">
        <f t="shared" si="670"/>
        <v>0</v>
      </c>
      <c r="AS1138" s="14">
        <f t="shared" si="670"/>
        <v>0</v>
      </c>
      <c r="AT1138" s="14">
        <f t="shared" si="670"/>
        <v>0</v>
      </c>
      <c r="AU1138" s="14">
        <f t="shared" si="670"/>
        <v>0</v>
      </c>
      <c r="AV1138" s="14">
        <f t="shared" si="670"/>
        <v>0</v>
      </c>
      <c r="AW1138" s="14">
        <f t="shared" si="670"/>
        <v>0</v>
      </c>
      <c r="AX1138" s="14">
        <f t="shared" si="670"/>
        <v>0</v>
      </c>
      <c r="AY1138" s="14">
        <f t="shared" si="670"/>
        <v>0</v>
      </c>
      <c r="AZ1138" s="14">
        <f t="shared" si="670"/>
        <v>0</v>
      </c>
      <c r="BA1138" s="14">
        <f t="shared" si="670"/>
        <v>0</v>
      </c>
      <c r="BB1138" s="14">
        <f t="shared" si="670"/>
        <v>0</v>
      </c>
      <c r="BC1138" s="14">
        <f t="shared" si="670"/>
        <v>0</v>
      </c>
      <c r="BD1138" s="14">
        <f t="shared" si="670"/>
        <v>0</v>
      </c>
      <c r="BE1138" s="14">
        <f t="shared" si="670"/>
        <v>0</v>
      </c>
      <c r="BF1138" s="14">
        <f t="shared" si="670"/>
        <v>0</v>
      </c>
      <c r="BG1138" s="29">
        <f t="shared" si="667"/>
        <v>0</v>
      </c>
    </row>
    <row r="1139" spans="1:62" ht="12.95" customHeight="1" x14ac:dyDescent="0.2">
      <c r="A1139" s="390"/>
      <c r="B1139" s="372"/>
      <c r="C1139" s="361"/>
      <c r="D1139" s="367"/>
      <c r="E1139" s="43"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67"/>
        <v>0</v>
      </c>
    </row>
    <row r="1140" spans="1:62" ht="12.95" customHeight="1" thickBot="1" x14ac:dyDescent="0.25">
      <c r="A1140" s="390"/>
      <c r="B1140" s="372"/>
      <c r="C1140" s="362"/>
      <c r="D1140" s="370"/>
      <c r="E1140" s="43"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62" ht="12.95" customHeight="1" x14ac:dyDescent="0.2">
      <c r="A1141" s="390"/>
      <c r="B1141" s="372"/>
      <c r="C1141" s="359" t="str">
        <f>Parameters!$C$9</f>
        <v>50 to 59</v>
      </c>
      <c r="D1141" s="363" t="str">
        <f>Parameters!$B$10</f>
        <v>Fever</v>
      </c>
      <c r="E1141" s="64" t="str">
        <f>Parameters!$B$14</f>
        <v>Total</v>
      </c>
      <c r="F1141" s="30">
        <f>F1142+F1143</f>
        <v>0</v>
      </c>
      <c r="G1141" s="30">
        <f t="shared" ref="G1141:BF1141" si="671">G1142+G1143</f>
        <v>0</v>
      </c>
      <c r="H1141" s="30">
        <f t="shared" si="671"/>
        <v>0</v>
      </c>
      <c r="I1141" s="30">
        <f t="shared" si="671"/>
        <v>0</v>
      </c>
      <c r="J1141" s="30">
        <f t="shared" si="671"/>
        <v>0</v>
      </c>
      <c r="K1141" s="30">
        <f t="shared" si="671"/>
        <v>0</v>
      </c>
      <c r="L1141" s="30">
        <f t="shared" si="671"/>
        <v>0</v>
      </c>
      <c r="M1141" s="30">
        <f t="shared" si="671"/>
        <v>0</v>
      </c>
      <c r="N1141" s="30">
        <f t="shared" si="671"/>
        <v>0</v>
      </c>
      <c r="O1141" s="30">
        <f t="shared" si="671"/>
        <v>0</v>
      </c>
      <c r="P1141" s="30">
        <f t="shared" si="671"/>
        <v>0</v>
      </c>
      <c r="Q1141" s="30">
        <f t="shared" si="671"/>
        <v>0</v>
      </c>
      <c r="R1141" s="30">
        <f t="shared" si="671"/>
        <v>0</v>
      </c>
      <c r="S1141" s="30">
        <f t="shared" si="671"/>
        <v>0</v>
      </c>
      <c r="T1141" s="30">
        <f t="shared" si="671"/>
        <v>0</v>
      </c>
      <c r="U1141" s="30">
        <f t="shared" si="671"/>
        <v>0</v>
      </c>
      <c r="V1141" s="30">
        <f t="shared" si="671"/>
        <v>0</v>
      </c>
      <c r="W1141" s="30">
        <f t="shared" si="671"/>
        <v>0</v>
      </c>
      <c r="X1141" s="30">
        <f t="shared" si="671"/>
        <v>0</v>
      </c>
      <c r="Y1141" s="30">
        <f t="shared" si="671"/>
        <v>0</v>
      </c>
      <c r="Z1141" s="30">
        <f t="shared" si="671"/>
        <v>0</v>
      </c>
      <c r="AA1141" s="30">
        <f t="shared" si="671"/>
        <v>0</v>
      </c>
      <c r="AB1141" s="30">
        <f t="shared" si="671"/>
        <v>0</v>
      </c>
      <c r="AC1141" s="30">
        <f t="shared" si="671"/>
        <v>0</v>
      </c>
      <c r="AD1141" s="30">
        <f t="shared" si="671"/>
        <v>0</v>
      </c>
      <c r="AE1141" s="30">
        <f t="shared" si="671"/>
        <v>0</v>
      </c>
      <c r="AF1141" s="30">
        <f t="shared" si="671"/>
        <v>0</v>
      </c>
      <c r="AG1141" s="30">
        <f t="shared" si="671"/>
        <v>0</v>
      </c>
      <c r="AH1141" s="30">
        <f t="shared" si="671"/>
        <v>0</v>
      </c>
      <c r="AI1141" s="30">
        <f t="shared" si="671"/>
        <v>0</v>
      </c>
      <c r="AJ1141" s="30">
        <f t="shared" si="671"/>
        <v>0</v>
      </c>
      <c r="AK1141" s="30">
        <f t="shared" si="671"/>
        <v>0</v>
      </c>
      <c r="AL1141" s="30">
        <f t="shared" si="671"/>
        <v>0</v>
      </c>
      <c r="AM1141" s="30">
        <f t="shared" si="671"/>
        <v>0</v>
      </c>
      <c r="AN1141" s="30">
        <f t="shared" si="671"/>
        <v>0</v>
      </c>
      <c r="AO1141" s="30">
        <f t="shared" si="671"/>
        <v>0</v>
      </c>
      <c r="AP1141" s="30">
        <f t="shared" si="671"/>
        <v>0</v>
      </c>
      <c r="AQ1141" s="30">
        <f t="shared" si="671"/>
        <v>0</v>
      </c>
      <c r="AR1141" s="30">
        <f t="shared" si="671"/>
        <v>0</v>
      </c>
      <c r="AS1141" s="30">
        <f t="shared" si="671"/>
        <v>0</v>
      </c>
      <c r="AT1141" s="30">
        <f t="shared" si="671"/>
        <v>0</v>
      </c>
      <c r="AU1141" s="30">
        <f t="shared" si="671"/>
        <v>0</v>
      </c>
      <c r="AV1141" s="30">
        <f t="shared" si="671"/>
        <v>0</v>
      </c>
      <c r="AW1141" s="30">
        <f t="shared" si="671"/>
        <v>0</v>
      </c>
      <c r="AX1141" s="30">
        <f t="shared" si="671"/>
        <v>0</v>
      </c>
      <c r="AY1141" s="30">
        <f t="shared" si="671"/>
        <v>0</v>
      </c>
      <c r="AZ1141" s="30">
        <f t="shared" si="671"/>
        <v>0</v>
      </c>
      <c r="BA1141" s="30">
        <f t="shared" si="671"/>
        <v>0</v>
      </c>
      <c r="BB1141" s="30">
        <f t="shared" si="671"/>
        <v>0</v>
      </c>
      <c r="BC1141" s="30">
        <f t="shared" si="671"/>
        <v>0</v>
      </c>
      <c r="BD1141" s="30">
        <f t="shared" si="671"/>
        <v>0</v>
      </c>
      <c r="BE1141" s="30">
        <f t="shared" si="671"/>
        <v>0</v>
      </c>
      <c r="BF1141" s="30">
        <f t="shared" si="671"/>
        <v>0</v>
      </c>
      <c r="BG1141" s="31">
        <f>SUM(F1141:BF1141)</f>
        <v>0</v>
      </c>
    </row>
    <row r="1142" spans="1:62" ht="12.95" customHeight="1" x14ac:dyDescent="0.2">
      <c r="A1142" s="390"/>
      <c r="B1142" s="372"/>
      <c r="C1142" s="360"/>
      <c r="D1142" s="364"/>
      <c r="E1142" s="65" t="str">
        <f>Parameters!$B$15</f>
        <v>Fem.</v>
      </c>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72">SUM(F1142:BF1142)</f>
        <v>0</v>
      </c>
    </row>
    <row r="1143" spans="1:62" ht="12.95" customHeight="1" x14ac:dyDescent="0.2">
      <c r="A1143" s="390"/>
      <c r="B1143" s="372"/>
      <c r="C1143" s="360"/>
      <c r="D1143" s="365"/>
      <c r="E1143" s="65" t="str">
        <f>Parameters!$B$16</f>
        <v>Male</v>
      </c>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72"/>
        <v>0</v>
      </c>
    </row>
    <row r="1144" spans="1:62" ht="12.95" customHeight="1" x14ac:dyDescent="0.2">
      <c r="A1144" s="390"/>
      <c r="B1144" s="372"/>
      <c r="C1144" s="361"/>
      <c r="D1144" s="366" t="str">
        <f>Parameters!$B$11</f>
        <v>Hosp.</v>
      </c>
      <c r="E1144" s="66" t="str">
        <f>Parameters!$B$14</f>
        <v>Total</v>
      </c>
      <c r="F1144" s="14">
        <f t="shared" ref="F1144:BF1144" si="673">F1145+F1146</f>
        <v>0</v>
      </c>
      <c r="G1144" s="14">
        <f t="shared" si="673"/>
        <v>0</v>
      </c>
      <c r="H1144" s="14">
        <f t="shared" si="673"/>
        <v>0</v>
      </c>
      <c r="I1144" s="14">
        <f t="shared" si="673"/>
        <v>0</v>
      </c>
      <c r="J1144" s="14">
        <f t="shared" si="673"/>
        <v>0</v>
      </c>
      <c r="K1144" s="14">
        <f t="shared" si="673"/>
        <v>0</v>
      </c>
      <c r="L1144" s="14">
        <f t="shared" si="673"/>
        <v>0</v>
      </c>
      <c r="M1144" s="14">
        <f t="shared" si="673"/>
        <v>0</v>
      </c>
      <c r="N1144" s="14">
        <f t="shared" si="673"/>
        <v>0</v>
      </c>
      <c r="O1144" s="14">
        <f t="shared" si="673"/>
        <v>0</v>
      </c>
      <c r="P1144" s="14">
        <f t="shared" si="673"/>
        <v>0</v>
      </c>
      <c r="Q1144" s="14">
        <f t="shared" si="673"/>
        <v>0</v>
      </c>
      <c r="R1144" s="14">
        <f t="shared" si="673"/>
        <v>0</v>
      </c>
      <c r="S1144" s="14">
        <f t="shared" si="673"/>
        <v>0</v>
      </c>
      <c r="T1144" s="14">
        <f t="shared" si="673"/>
        <v>0</v>
      </c>
      <c r="U1144" s="14">
        <f t="shared" si="673"/>
        <v>0</v>
      </c>
      <c r="V1144" s="14">
        <f t="shared" si="673"/>
        <v>0</v>
      </c>
      <c r="W1144" s="14">
        <f t="shared" si="673"/>
        <v>0</v>
      </c>
      <c r="X1144" s="14">
        <f t="shared" si="673"/>
        <v>0</v>
      </c>
      <c r="Y1144" s="14">
        <f t="shared" si="673"/>
        <v>0</v>
      </c>
      <c r="Z1144" s="14">
        <f t="shared" si="673"/>
        <v>0</v>
      </c>
      <c r="AA1144" s="14">
        <f t="shared" si="673"/>
        <v>0</v>
      </c>
      <c r="AB1144" s="14">
        <f t="shared" si="673"/>
        <v>0</v>
      </c>
      <c r="AC1144" s="14">
        <f t="shared" si="673"/>
        <v>0</v>
      </c>
      <c r="AD1144" s="14">
        <f t="shared" si="673"/>
        <v>0</v>
      </c>
      <c r="AE1144" s="14">
        <f t="shared" si="673"/>
        <v>0</v>
      </c>
      <c r="AF1144" s="14">
        <f t="shared" si="673"/>
        <v>0</v>
      </c>
      <c r="AG1144" s="14">
        <f t="shared" si="673"/>
        <v>0</v>
      </c>
      <c r="AH1144" s="14">
        <f t="shared" si="673"/>
        <v>0</v>
      </c>
      <c r="AI1144" s="14">
        <f t="shared" si="673"/>
        <v>0</v>
      </c>
      <c r="AJ1144" s="14">
        <f t="shared" si="673"/>
        <v>0</v>
      </c>
      <c r="AK1144" s="14">
        <f t="shared" si="673"/>
        <v>0</v>
      </c>
      <c r="AL1144" s="14">
        <f t="shared" si="673"/>
        <v>0</v>
      </c>
      <c r="AM1144" s="14">
        <f t="shared" si="673"/>
        <v>0</v>
      </c>
      <c r="AN1144" s="14">
        <f t="shared" si="673"/>
        <v>0</v>
      </c>
      <c r="AO1144" s="14">
        <f t="shared" si="673"/>
        <v>0</v>
      </c>
      <c r="AP1144" s="14">
        <f t="shared" si="673"/>
        <v>0</v>
      </c>
      <c r="AQ1144" s="14">
        <f t="shared" si="673"/>
        <v>0</v>
      </c>
      <c r="AR1144" s="14">
        <f t="shared" si="673"/>
        <v>0</v>
      </c>
      <c r="AS1144" s="14">
        <f t="shared" si="673"/>
        <v>0</v>
      </c>
      <c r="AT1144" s="14">
        <f t="shared" si="673"/>
        <v>0</v>
      </c>
      <c r="AU1144" s="14">
        <f t="shared" si="673"/>
        <v>0</v>
      </c>
      <c r="AV1144" s="14">
        <f t="shared" si="673"/>
        <v>0</v>
      </c>
      <c r="AW1144" s="14">
        <f t="shared" si="673"/>
        <v>0</v>
      </c>
      <c r="AX1144" s="14">
        <f t="shared" si="673"/>
        <v>0</v>
      </c>
      <c r="AY1144" s="14">
        <f t="shared" si="673"/>
        <v>0</v>
      </c>
      <c r="AZ1144" s="14">
        <f t="shared" si="673"/>
        <v>0</v>
      </c>
      <c r="BA1144" s="14">
        <f t="shared" si="673"/>
        <v>0</v>
      </c>
      <c r="BB1144" s="14">
        <f t="shared" si="673"/>
        <v>0</v>
      </c>
      <c r="BC1144" s="14">
        <f t="shared" si="673"/>
        <v>0</v>
      </c>
      <c r="BD1144" s="14">
        <f t="shared" si="673"/>
        <v>0</v>
      </c>
      <c r="BE1144" s="14">
        <f t="shared" si="673"/>
        <v>0</v>
      </c>
      <c r="BF1144" s="14">
        <f t="shared" si="673"/>
        <v>0</v>
      </c>
      <c r="BG1144" s="29">
        <f t="shared" si="672"/>
        <v>0</v>
      </c>
    </row>
    <row r="1145" spans="1:62" ht="12.95" customHeight="1" x14ac:dyDescent="0.2">
      <c r="A1145" s="390"/>
      <c r="B1145" s="372"/>
      <c r="C1145" s="361"/>
      <c r="D1145" s="367"/>
      <c r="E1145" s="43" t="str">
        <f>Parameters!$B$15</f>
        <v>Fem.</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72"/>
        <v>0</v>
      </c>
    </row>
    <row r="1146" spans="1:62" ht="12.95" customHeight="1" x14ac:dyDescent="0.2">
      <c r="A1146" s="390"/>
      <c r="B1146" s="372"/>
      <c r="C1146" s="361"/>
      <c r="D1146" s="368"/>
      <c r="E1146" s="43" t="str">
        <f>Parameters!$B$16</f>
        <v>Male</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72"/>
        <v>0</v>
      </c>
    </row>
    <row r="1147" spans="1:62" ht="12.95" customHeight="1" x14ac:dyDescent="0.2">
      <c r="A1147" s="390"/>
      <c r="B1147" s="372"/>
      <c r="C1147" s="361"/>
      <c r="D1147" s="369" t="str">
        <f>Parameters!$B$12</f>
        <v>ICU</v>
      </c>
      <c r="E1147" s="66" t="str">
        <f>Parameters!$B$14</f>
        <v>Total</v>
      </c>
      <c r="F1147" s="14">
        <f t="shared" ref="F1147:BF1147" si="674">F1148+F1149</f>
        <v>0</v>
      </c>
      <c r="G1147" s="14">
        <f t="shared" si="674"/>
        <v>0</v>
      </c>
      <c r="H1147" s="14">
        <f t="shared" si="674"/>
        <v>0</v>
      </c>
      <c r="I1147" s="14">
        <f t="shared" si="674"/>
        <v>0</v>
      </c>
      <c r="J1147" s="14">
        <f t="shared" si="674"/>
        <v>0</v>
      </c>
      <c r="K1147" s="14">
        <f t="shared" si="674"/>
        <v>0</v>
      </c>
      <c r="L1147" s="14">
        <f t="shared" si="674"/>
        <v>0</v>
      </c>
      <c r="M1147" s="14">
        <f t="shared" si="674"/>
        <v>0</v>
      </c>
      <c r="N1147" s="14">
        <f t="shared" si="674"/>
        <v>0</v>
      </c>
      <c r="O1147" s="14">
        <f t="shared" si="674"/>
        <v>0</v>
      </c>
      <c r="P1147" s="14">
        <f t="shared" si="674"/>
        <v>0</v>
      </c>
      <c r="Q1147" s="14">
        <f t="shared" si="674"/>
        <v>0</v>
      </c>
      <c r="R1147" s="14">
        <f t="shared" si="674"/>
        <v>0</v>
      </c>
      <c r="S1147" s="14">
        <f t="shared" si="674"/>
        <v>0</v>
      </c>
      <c r="T1147" s="14">
        <f t="shared" si="674"/>
        <v>0</v>
      </c>
      <c r="U1147" s="14">
        <f t="shared" si="674"/>
        <v>0</v>
      </c>
      <c r="V1147" s="14">
        <f t="shared" si="674"/>
        <v>0</v>
      </c>
      <c r="W1147" s="14">
        <f t="shared" si="674"/>
        <v>0</v>
      </c>
      <c r="X1147" s="14">
        <f t="shared" si="674"/>
        <v>0</v>
      </c>
      <c r="Y1147" s="14">
        <f t="shared" si="674"/>
        <v>0</v>
      </c>
      <c r="Z1147" s="14">
        <f t="shared" si="674"/>
        <v>0</v>
      </c>
      <c r="AA1147" s="14">
        <f t="shared" si="674"/>
        <v>0</v>
      </c>
      <c r="AB1147" s="14">
        <f t="shared" si="674"/>
        <v>0</v>
      </c>
      <c r="AC1147" s="14">
        <f t="shared" si="674"/>
        <v>0</v>
      </c>
      <c r="AD1147" s="14">
        <f t="shared" si="674"/>
        <v>0</v>
      </c>
      <c r="AE1147" s="14">
        <f t="shared" si="674"/>
        <v>0</v>
      </c>
      <c r="AF1147" s="14">
        <f t="shared" si="674"/>
        <v>0</v>
      </c>
      <c r="AG1147" s="14">
        <f t="shared" si="674"/>
        <v>0</v>
      </c>
      <c r="AH1147" s="14">
        <f t="shared" si="674"/>
        <v>0</v>
      </c>
      <c r="AI1147" s="14">
        <f t="shared" si="674"/>
        <v>0</v>
      </c>
      <c r="AJ1147" s="14">
        <f t="shared" si="674"/>
        <v>0</v>
      </c>
      <c r="AK1147" s="14">
        <f t="shared" si="674"/>
        <v>0</v>
      </c>
      <c r="AL1147" s="14">
        <f t="shared" si="674"/>
        <v>0</v>
      </c>
      <c r="AM1147" s="14">
        <f t="shared" si="674"/>
        <v>0</v>
      </c>
      <c r="AN1147" s="14">
        <f t="shared" si="674"/>
        <v>0</v>
      </c>
      <c r="AO1147" s="14">
        <f t="shared" si="674"/>
        <v>0</v>
      </c>
      <c r="AP1147" s="14">
        <f t="shared" si="674"/>
        <v>0</v>
      </c>
      <c r="AQ1147" s="14">
        <f t="shared" si="674"/>
        <v>0</v>
      </c>
      <c r="AR1147" s="14">
        <f t="shared" si="674"/>
        <v>0</v>
      </c>
      <c r="AS1147" s="14">
        <f t="shared" si="674"/>
        <v>0</v>
      </c>
      <c r="AT1147" s="14">
        <f t="shared" si="674"/>
        <v>0</v>
      </c>
      <c r="AU1147" s="14">
        <f t="shared" si="674"/>
        <v>0</v>
      </c>
      <c r="AV1147" s="14">
        <f t="shared" si="674"/>
        <v>0</v>
      </c>
      <c r="AW1147" s="14">
        <f t="shared" si="674"/>
        <v>0</v>
      </c>
      <c r="AX1147" s="14">
        <f t="shared" si="674"/>
        <v>0</v>
      </c>
      <c r="AY1147" s="14">
        <f t="shared" si="674"/>
        <v>0</v>
      </c>
      <c r="AZ1147" s="14">
        <f t="shared" si="674"/>
        <v>0</v>
      </c>
      <c r="BA1147" s="14">
        <f t="shared" si="674"/>
        <v>0</v>
      </c>
      <c r="BB1147" s="14">
        <f t="shared" si="674"/>
        <v>0</v>
      </c>
      <c r="BC1147" s="14">
        <f t="shared" si="674"/>
        <v>0</v>
      </c>
      <c r="BD1147" s="14">
        <f t="shared" si="674"/>
        <v>0</v>
      </c>
      <c r="BE1147" s="14">
        <f t="shared" si="674"/>
        <v>0</v>
      </c>
      <c r="BF1147" s="14">
        <f t="shared" si="674"/>
        <v>0</v>
      </c>
      <c r="BG1147" s="29">
        <f t="shared" si="672"/>
        <v>0</v>
      </c>
    </row>
    <row r="1148" spans="1:62" ht="12.95" customHeight="1" x14ac:dyDescent="0.2">
      <c r="A1148" s="390"/>
      <c r="B1148" s="372"/>
      <c r="C1148" s="361"/>
      <c r="D1148" s="367"/>
      <c r="E1148" s="43" t="str">
        <f>Parameters!$B$15</f>
        <v>Fem.</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72"/>
        <v>0</v>
      </c>
    </row>
    <row r="1149" spans="1:62" ht="12.95" customHeight="1" x14ac:dyDescent="0.2">
      <c r="A1149" s="390"/>
      <c r="B1149" s="372"/>
      <c r="C1149" s="361"/>
      <c r="D1149" s="368"/>
      <c r="E1149" s="43" t="str">
        <f>Parameters!$B$16</f>
        <v>Male</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72"/>
        <v>0</v>
      </c>
    </row>
    <row r="1150" spans="1:62" ht="12.95" customHeight="1" x14ac:dyDescent="0.2">
      <c r="A1150" s="390"/>
      <c r="B1150" s="372"/>
      <c r="C1150" s="361"/>
      <c r="D1150" s="369" t="str">
        <f>Parameters!$B$13</f>
        <v>Death</v>
      </c>
      <c r="E1150" s="66" t="str">
        <f>Parameters!$B$14</f>
        <v>Total</v>
      </c>
      <c r="F1150" s="14">
        <f t="shared" ref="F1150:BF1150" si="675">F1151+F1152</f>
        <v>0</v>
      </c>
      <c r="G1150" s="14">
        <f t="shared" si="675"/>
        <v>0</v>
      </c>
      <c r="H1150" s="14">
        <f t="shared" si="675"/>
        <v>0</v>
      </c>
      <c r="I1150" s="14">
        <f t="shared" si="675"/>
        <v>0</v>
      </c>
      <c r="J1150" s="14">
        <f t="shared" si="675"/>
        <v>0</v>
      </c>
      <c r="K1150" s="14">
        <f t="shared" si="675"/>
        <v>0</v>
      </c>
      <c r="L1150" s="14">
        <f t="shared" si="675"/>
        <v>0</v>
      </c>
      <c r="M1150" s="14">
        <f t="shared" si="675"/>
        <v>0</v>
      </c>
      <c r="N1150" s="14">
        <f t="shared" si="675"/>
        <v>0</v>
      </c>
      <c r="O1150" s="14">
        <f t="shared" si="675"/>
        <v>0</v>
      </c>
      <c r="P1150" s="14">
        <f t="shared" si="675"/>
        <v>0</v>
      </c>
      <c r="Q1150" s="14">
        <f t="shared" si="675"/>
        <v>0</v>
      </c>
      <c r="R1150" s="14">
        <f t="shared" si="675"/>
        <v>0</v>
      </c>
      <c r="S1150" s="14">
        <f t="shared" si="675"/>
        <v>0</v>
      </c>
      <c r="T1150" s="14">
        <f t="shared" si="675"/>
        <v>0</v>
      </c>
      <c r="U1150" s="14">
        <f t="shared" si="675"/>
        <v>0</v>
      </c>
      <c r="V1150" s="14">
        <f t="shared" si="675"/>
        <v>0</v>
      </c>
      <c r="W1150" s="14">
        <f t="shared" si="675"/>
        <v>0</v>
      </c>
      <c r="X1150" s="14">
        <f t="shared" si="675"/>
        <v>0</v>
      </c>
      <c r="Y1150" s="14">
        <f t="shared" si="675"/>
        <v>0</v>
      </c>
      <c r="Z1150" s="14">
        <f t="shared" si="675"/>
        <v>0</v>
      </c>
      <c r="AA1150" s="14">
        <f t="shared" si="675"/>
        <v>0</v>
      </c>
      <c r="AB1150" s="14">
        <f t="shared" si="675"/>
        <v>0</v>
      </c>
      <c r="AC1150" s="14">
        <f t="shared" si="675"/>
        <v>0</v>
      </c>
      <c r="AD1150" s="14">
        <f t="shared" si="675"/>
        <v>0</v>
      </c>
      <c r="AE1150" s="14">
        <f t="shared" si="675"/>
        <v>0</v>
      </c>
      <c r="AF1150" s="14">
        <f t="shared" si="675"/>
        <v>0</v>
      </c>
      <c r="AG1150" s="14">
        <f t="shared" si="675"/>
        <v>0</v>
      </c>
      <c r="AH1150" s="14">
        <f t="shared" si="675"/>
        <v>0</v>
      </c>
      <c r="AI1150" s="14">
        <f t="shared" si="675"/>
        <v>0</v>
      </c>
      <c r="AJ1150" s="14">
        <f t="shared" si="675"/>
        <v>0</v>
      </c>
      <c r="AK1150" s="14">
        <f t="shared" si="675"/>
        <v>0</v>
      </c>
      <c r="AL1150" s="14">
        <f t="shared" si="675"/>
        <v>0</v>
      </c>
      <c r="AM1150" s="14">
        <f t="shared" si="675"/>
        <v>0</v>
      </c>
      <c r="AN1150" s="14">
        <f t="shared" si="675"/>
        <v>0</v>
      </c>
      <c r="AO1150" s="14">
        <f t="shared" si="675"/>
        <v>0</v>
      </c>
      <c r="AP1150" s="14">
        <f t="shared" si="675"/>
        <v>0</v>
      </c>
      <c r="AQ1150" s="14">
        <f t="shared" si="675"/>
        <v>0</v>
      </c>
      <c r="AR1150" s="14">
        <f t="shared" si="675"/>
        <v>0</v>
      </c>
      <c r="AS1150" s="14">
        <f t="shared" si="675"/>
        <v>0</v>
      </c>
      <c r="AT1150" s="14">
        <f t="shared" si="675"/>
        <v>0</v>
      </c>
      <c r="AU1150" s="14">
        <f t="shared" si="675"/>
        <v>0</v>
      </c>
      <c r="AV1150" s="14">
        <f t="shared" si="675"/>
        <v>0</v>
      </c>
      <c r="AW1150" s="14">
        <f t="shared" si="675"/>
        <v>0</v>
      </c>
      <c r="AX1150" s="14">
        <f t="shared" si="675"/>
        <v>0</v>
      </c>
      <c r="AY1150" s="14">
        <f t="shared" si="675"/>
        <v>0</v>
      </c>
      <c r="AZ1150" s="14">
        <f t="shared" si="675"/>
        <v>0</v>
      </c>
      <c r="BA1150" s="14">
        <f t="shared" si="675"/>
        <v>0</v>
      </c>
      <c r="BB1150" s="14">
        <f t="shared" si="675"/>
        <v>0</v>
      </c>
      <c r="BC1150" s="14">
        <f t="shared" si="675"/>
        <v>0</v>
      </c>
      <c r="BD1150" s="14">
        <f t="shared" si="675"/>
        <v>0</v>
      </c>
      <c r="BE1150" s="14">
        <f t="shared" si="675"/>
        <v>0</v>
      </c>
      <c r="BF1150" s="14">
        <f t="shared" si="675"/>
        <v>0</v>
      </c>
      <c r="BG1150" s="29">
        <f t="shared" si="672"/>
        <v>0</v>
      </c>
    </row>
    <row r="1151" spans="1:62" ht="12.95" customHeight="1" x14ac:dyDescent="0.2">
      <c r="A1151" s="390"/>
      <c r="B1151" s="372"/>
      <c r="C1151" s="361"/>
      <c r="D1151" s="367"/>
      <c r="E1151" s="43" t="str">
        <f>Parameters!$B$15</f>
        <v>Fem.</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72"/>
        <v>0</v>
      </c>
    </row>
    <row r="1152" spans="1:62" ht="12.95" customHeight="1" thickBot="1" x14ac:dyDescent="0.25">
      <c r="A1152" s="390"/>
      <c r="B1152" s="372"/>
      <c r="C1152" s="362"/>
      <c r="D1152" s="370"/>
      <c r="E1152" s="43" t="str">
        <f>Parameters!$B$16</f>
        <v>Male</v>
      </c>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0</v>
      </c>
    </row>
    <row r="1153" spans="1:59" ht="12.95" customHeight="1" x14ac:dyDescent="0.2">
      <c r="A1153" s="390"/>
      <c r="B1153" s="372"/>
      <c r="C1153" s="359" t="str">
        <f>Parameters!$C$10</f>
        <v>60 to 64</v>
      </c>
      <c r="D1153" s="363" t="str">
        <f>Parameters!$B$10</f>
        <v>Fever</v>
      </c>
      <c r="E1153" s="64" t="str">
        <f>Parameters!$B$14</f>
        <v>Total</v>
      </c>
      <c r="F1153" s="30">
        <f>F1154+F1155</f>
        <v>0</v>
      </c>
      <c r="G1153" s="30">
        <f t="shared" ref="G1153:BF1153" si="676">G1154+G1155</f>
        <v>0</v>
      </c>
      <c r="H1153" s="30">
        <f t="shared" si="676"/>
        <v>0</v>
      </c>
      <c r="I1153" s="30">
        <f t="shared" si="676"/>
        <v>0</v>
      </c>
      <c r="J1153" s="30">
        <f t="shared" si="676"/>
        <v>0</v>
      </c>
      <c r="K1153" s="30">
        <f t="shared" si="676"/>
        <v>0</v>
      </c>
      <c r="L1153" s="30">
        <f t="shared" si="676"/>
        <v>0</v>
      </c>
      <c r="M1153" s="30">
        <f t="shared" si="676"/>
        <v>0</v>
      </c>
      <c r="N1153" s="30">
        <f t="shared" si="676"/>
        <v>0</v>
      </c>
      <c r="O1153" s="30">
        <f t="shared" si="676"/>
        <v>0</v>
      </c>
      <c r="P1153" s="30">
        <f t="shared" si="676"/>
        <v>0</v>
      </c>
      <c r="Q1153" s="30">
        <f t="shared" si="676"/>
        <v>0</v>
      </c>
      <c r="R1153" s="30">
        <f t="shared" si="676"/>
        <v>0</v>
      </c>
      <c r="S1153" s="30">
        <f t="shared" si="676"/>
        <v>0</v>
      </c>
      <c r="T1153" s="30">
        <f t="shared" si="676"/>
        <v>0</v>
      </c>
      <c r="U1153" s="30">
        <f t="shared" si="676"/>
        <v>0</v>
      </c>
      <c r="V1153" s="30">
        <f t="shared" si="676"/>
        <v>0</v>
      </c>
      <c r="W1153" s="30">
        <f t="shared" si="676"/>
        <v>0</v>
      </c>
      <c r="X1153" s="30">
        <f t="shared" si="676"/>
        <v>0</v>
      </c>
      <c r="Y1153" s="30">
        <f t="shared" si="676"/>
        <v>0</v>
      </c>
      <c r="Z1153" s="30">
        <f t="shared" si="676"/>
        <v>0</v>
      </c>
      <c r="AA1153" s="30">
        <f t="shared" si="676"/>
        <v>0</v>
      </c>
      <c r="AB1153" s="30">
        <f t="shared" si="676"/>
        <v>0</v>
      </c>
      <c r="AC1153" s="30">
        <f t="shared" si="676"/>
        <v>0</v>
      </c>
      <c r="AD1153" s="30">
        <f t="shared" si="676"/>
        <v>0</v>
      </c>
      <c r="AE1153" s="30">
        <f t="shared" si="676"/>
        <v>0</v>
      </c>
      <c r="AF1153" s="30">
        <f t="shared" si="676"/>
        <v>0</v>
      </c>
      <c r="AG1153" s="30">
        <f t="shared" si="676"/>
        <v>0</v>
      </c>
      <c r="AH1153" s="30">
        <f t="shared" si="676"/>
        <v>0</v>
      </c>
      <c r="AI1153" s="30">
        <f t="shared" si="676"/>
        <v>0</v>
      </c>
      <c r="AJ1153" s="30">
        <f t="shared" si="676"/>
        <v>0</v>
      </c>
      <c r="AK1153" s="30">
        <f t="shared" si="676"/>
        <v>0</v>
      </c>
      <c r="AL1153" s="30">
        <f t="shared" si="676"/>
        <v>0</v>
      </c>
      <c r="AM1153" s="30">
        <f t="shared" si="676"/>
        <v>0</v>
      </c>
      <c r="AN1153" s="30">
        <f t="shared" si="676"/>
        <v>0</v>
      </c>
      <c r="AO1153" s="30">
        <f t="shared" si="676"/>
        <v>0</v>
      </c>
      <c r="AP1153" s="30">
        <f t="shared" si="676"/>
        <v>0</v>
      </c>
      <c r="AQ1153" s="30">
        <f t="shared" si="676"/>
        <v>0</v>
      </c>
      <c r="AR1153" s="30">
        <f t="shared" si="676"/>
        <v>0</v>
      </c>
      <c r="AS1153" s="30">
        <f t="shared" si="676"/>
        <v>0</v>
      </c>
      <c r="AT1153" s="30">
        <f t="shared" si="676"/>
        <v>0</v>
      </c>
      <c r="AU1153" s="30">
        <f t="shared" si="676"/>
        <v>0</v>
      </c>
      <c r="AV1153" s="30">
        <f t="shared" si="676"/>
        <v>0</v>
      </c>
      <c r="AW1153" s="30">
        <f t="shared" si="676"/>
        <v>0</v>
      </c>
      <c r="AX1153" s="30">
        <f t="shared" si="676"/>
        <v>0</v>
      </c>
      <c r="AY1153" s="30">
        <f t="shared" si="676"/>
        <v>0</v>
      </c>
      <c r="AZ1153" s="30">
        <f t="shared" si="676"/>
        <v>0</v>
      </c>
      <c r="BA1153" s="30">
        <f t="shared" si="676"/>
        <v>0</v>
      </c>
      <c r="BB1153" s="30">
        <f t="shared" si="676"/>
        <v>0</v>
      </c>
      <c r="BC1153" s="30">
        <f t="shared" si="676"/>
        <v>0</v>
      </c>
      <c r="BD1153" s="30">
        <f t="shared" si="676"/>
        <v>0</v>
      </c>
      <c r="BE1153" s="30">
        <f t="shared" si="676"/>
        <v>0</v>
      </c>
      <c r="BF1153" s="30">
        <f t="shared" si="676"/>
        <v>0</v>
      </c>
      <c r="BG1153" s="31">
        <f>SUM(F1153:BF1153)</f>
        <v>0</v>
      </c>
    </row>
    <row r="1154" spans="1:59" ht="12.95" customHeight="1" x14ac:dyDescent="0.2">
      <c r="A1154" s="390"/>
      <c r="B1154" s="372"/>
      <c r="C1154" s="360"/>
      <c r="D1154" s="364"/>
      <c r="E1154" s="65" t="str">
        <f>Parameters!$B$15</f>
        <v>Fem.</v>
      </c>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8">
        <f t="shared" ref="BG1154:BG1163" si="677">SUM(F1154:BF1154)</f>
        <v>0</v>
      </c>
    </row>
    <row r="1155" spans="1:59" ht="12.95" customHeight="1" x14ac:dyDescent="0.2">
      <c r="A1155" s="390"/>
      <c r="B1155" s="372"/>
      <c r="C1155" s="360"/>
      <c r="D1155" s="365"/>
      <c r="E1155" s="65" t="str">
        <f>Parameters!$B$16</f>
        <v>Male</v>
      </c>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8">
        <f t="shared" si="677"/>
        <v>0</v>
      </c>
    </row>
    <row r="1156" spans="1:59" ht="12.95" customHeight="1" x14ac:dyDescent="0.2">
      <c r="A1156" s="390"/>
      <c r="B1156" s="372"/>
      <c r="C1156" s="361"/>
      <c r="D1156" s="366" t="str">
        <f>Parameters!$B$11</f>
        <v>Hosp.</v>
      </c>
      <c r="E1156" s="66" t="str">
        <f>Parameters!$B$14</f>
        <v>Total</v>
      </c>
      <c r="F1156" s="14">
        <f t="shared" ref="F1156:BF1156" si="678">F1157+F1158</f>
        <v>0</v>
      </c>
      <c r="G1156" s="14">
        <f t="shared" si="678"/>
        <v>0</v>
      </c>
      <c r="H1156" s="14">
        <f t="shared" si="678"/>
        <v>0</v>
      </c>
      <c r="I1156" s="14">
        <f t="shared" si="678"/>
        <v>0</v>
      </c>
      <c r="J1156" s="14">
        <f t="shared" si="678"/>
        <v>0</v>
      </c>
      <c r="K1156" s="14">
        <f t="shared" si="678"/>
        <v>0</v>
      </c>
      <c r="L1156" s="14">
        <f t="shared" si="678"/>
        <v>0</v>
      </c>
      <c r="M1156" s="14">
        <f t="shared" si="678"/>
        <v>0</v>
      </c>
      <c r="N1156" s="14">
        <f t="shared" si="678"/>
        <v>0</v>
      </c>
      <c r="O1156" s="14">
        <f t="shared" si="678"/>
        <v>0</v>
      </c>
      <c r="P1156" s="14">
        <f t="shared" si="678"/>
        <v>0</v>
      </c>
      <c r="Q1156" s="14">
        <f t="shared" si="678"/>
        <v>0</v>
      </c>
      <c r="R1156" s="14">
        <f t="shared" si="678"/>
        <v>0</v>
      </c>
      <c r="S1156" s="14">
        <f t="shared" si="678"/>
        <v>0</v>
      </c>
      <c r="T1156" s="14">
        <f t="shared" si="678"/>
        <v>0</v>
      </c>
      <c r="U1156" s="14">
        <f t="shared" si="678"/>
        <v>0</v>
      </c>
      <c r="V1156" s="14">
        <f t="shared" si="678"/>
        <v>0</v>
      </c>
      <c r="W1156" s="14">
        <f t="shared" si="678"/>
        <v>0</v>
      </c>
      <c r="X1156" s="14">
        <f t="shared" si="678"/>
        <v>0</v>
      </c>
      <c r="Y1156" s="14">
        <f t="shared" si="678"/>
        <v>0</v>
      </c>
      <c r="Z1156" s="14">
        <f t="shared" si="678"/>
        <v>0</v>
      </c>
      <c r="AA1156" s="14">
        <f t="shared" si="678"/>
        <v>0</v>
      </c>
      <c r="AB1156" s="14">
        <f t="shared" si="678"/>
        <v>0</v>
      </c>
      <c r="AC1156" s="14">
        <f t="shared" si="678"/>
        <v>0</v>
      </c>
      <c r="AD1156" s="14">
        <f t="shared" si="678"/>
        <v>0</v>
      </c>
      <c r="AE1156" s="14">
        <f t="shared" si="678"/>
        <v>0</v>
      </c>
      <c r="AF1156" s="14">
        <f t="shared" si="678"/>
        <v>0</v>
      </c>
      <c r="AG1156" s="14">
        <f t="shared" si="678"/>
        <v>0</v>
      </c>
      <c r="AH1156" s="14">
        <f t="shared" si="678"/>
        <v>0</v>
      </c>
      <c r="AI1156" s="14">
        <f t="shared" si="678"/>
        <v>0</v>
      </c>
      <c r="AJ1156" s="14">
        <f t="shared" si="678"/>
        <v>0</v>
      </c>
      <c r="AK1156" s="14">
        <f t="shared" si="678"/>
        <v>0</v>
      </c>
      <c r="AL1156" s="14">
        <f t="shared" si="678"/>
        <v>0</v>
      </c>
      <c r="AM1156" s="14">
        <f t="shared" si="678"/>
        <v>0</v>
      </c>
      <c r="AN1156" s="14">
        <f t="shared" si="678"/>
        <v>0</v>
      </c>
      <c r="AO1156" s="14">
        <f t="shared" si="678"/>
        <v>0</v>
      </c>
      <c r="AP1156" s="14">
        <f t="shared" si="678"/>
        <v>0</v>
      </c>
      <c r="AQ1156" s="14">
        <f t="shared" si="678"/>
        <v>0</v>
      </c>
      <c r="AR1156" s="14">
        <f t="shared" si="678"/>
        <v>0</v>
      </c>
      <c r="AS1156" s="14">
        <f t="shared" si="678"/>
        <v>0</v>
      </c>
      <c r="AT1156" s="14">
        <f t="shared" si="678"/>
        <v>0</v>
      </c>
      <c r="AU1156" s="14">
        <f t="shared" si="678"/>
        <v>0</v>
      </c>
      <c r="AV1156" s="14">
        <f t="shared" si="678"/>
        <v>0</v>
      </c>
      <c r="AW1156" s="14">
        <f t="shared" si="678"/>
        <v>0</v>
      </c>
      <c r="AX1156" s="14">
        <f t="shared" si="678"/>
        <v>0</v>
      </c>
      <c r="AY1156" s="14">
        <f t="shared" si="678"/>
        <v>0</v>
      </c>
      <c r="AZ1156" s="14">
        <f t="shared" si="678"/>
        <v>0</v>
      </c>
      <c r="BA1156" s="14">
        <f t="shared" si="678"/>
        <v>0</v>
      </c>
      <c r="BB1156" s="14">
        <f t="shared" si="678"/>
        <v>0</v>
      </c>
      <c r="BC1156" s="14">
        <f t="shared" si="678"/>
        <v>0</v>
      </c>
      <c r="BD1156" s="14">
        <f t="shared" si="678"/>
        <v>0</v>
      </c>
      <c r="BE1156" s="14">
        <f t="shared" si="678"/>
        <v>0</v>
      </c>
      <c r="BF1156" s="14">
        <f t="shared" si="678"/>
        <v>0</v>
      </c>
      <c r="BG1156" s="29">
        <f t="shared" si="677"/>
        <v>0</v>
      </c>
    </row>
    <row r="1157" spans="1:59" ht="12.95" customHeight="1" x14ac:dyDescent="0.2">
      <c r="A1157" s="390"/>
      <c r="B1157" s="372"/>
      <c r="C1157" s="361"/>
      <c r="D1157" s="367"/>
      <c r="E1157" s="43" t="str">
        <f>Parameters!$B$15</f>
        <v>Fem.</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6">
        <f t="shared" si="677"/>
        <v>0</v>
      </c>
    </row>
    <row r="1158" spans="1:59" ht="12.95" customHeight="1" x14ac:dyDescent="0.2">
      <c r="A1158" s="390"/>
      <c r="B1158" s="372"/>
      <c r="C1158" s="361"/>
      <c r="D1158" s="368"/>
      <c r="E1158" s="43" t="str">
        <f>Parameters!$B$16</f>
        <v>Male</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6">
        <f t="shared" si="677"/>
        <v>0</v>
      </c>
    </row>
    <row r="1159" spans="1:59" ht="12.95" customHeight="1" x14ac:dyDescent="0.2">
      <c r="A1159" s="390"/>
      <c r="B1159" s="372"/>
      <c r="C1159" s="361"/>
      <c r="D1159" s="369" t="str">
        <f>Parameters!$B$12</f>
        <v>ICU</v>
      </c>
      <c r="E1159" s="66" t="str">
        <f>Parameters!$B$14</f>
        <v>Total</v>
      </c>
      <c r="F1159" s="14">
        <f t="shared" ref="F1159:BF1159" si="679">F1160+F1161</f>
        <v>0</v>
      </c>
      <c r="G1159" s="14">
        <f t="shared" si="679"/>
        <v>0</v>
      </c>
      <c r="H1159" s="14">
        <f t="shared" si="679"/>
        <v>0</v>
      </c>
      <c r="I1159" s="14">
        <f t="shared" si="679"/>
        <v>0</v>
      </c>
      <c r="J1159" s="14">
        <f t="shared" si="679"/>
        <v>0</v>
      </c>
      <c r="K1159" s="14">
        <f t="shared" si="679"/>
        <v>0</v>
      </c>
      <c r="L1159" s="14">
        <f t="shared" si="679"/>
        <v>0</v>
      </c>
      <c r="M1159" s="14">
        <f t="shared" si="679"/>
        <v>0</v>
      </c>
      <c r="N1159" s="14">
        <f t="shared" si="679"/>
        <v>0</v>
      </c>
      <c r="O1159" s="14">
        <f t="shared" si="679"/>
        <v>0</v>
      </c>
      <c r="P1159" s="14">
        <f t="shared" si="679"/>
        <v>0</v>
      </c>
      <c r="Q1159" s="14">
        <f t="shared" si="679"/>
        <v>0</v>
      </c>
      <c r="R1159" s="14">
        <f t="shared" si="679"/>
        <v>0</v>
      </c>
      <c r="S1159" s="14">
        <f t="shared" si="679"/>
        <v>0</v>
      </c>
      <c r="T1159" s="14">
        <f t="shared" si="679"/>
        <v>0</v>
      </c>
      <c r="U1159" s="14">
        <f t="shared" si="679"/>
        <v>0</v>
      </c>
      <c r="V1159" s="14">
        <f t="shared" si="679"/>
        <v>0</v>
      </c>
      <c r="W1159" s="14">
        <f t="shared" si="679"/>
        <v>0</v>
      </c>
      <c r="X1159" s="14">
        <f t="shared" si="679"/>
        <v>0</v>
      </c>
      <c r="Y1159" s="14">
        <f t="shared" si="679"/>
        <v>0</v>
      </c>
      <c r="Z1159" s="14">
        <f t="shared" si="679"/>
        <v>0</v>
      </c>
      <c r="AA1159" s="14">
        <f t="shared" si="679"/>
        <v>0</v>
      </c>
      <c r="AB1159" s="14">
        <f t="shared" si="679"/>
        <v>0</v>
      </c>
      <c r="AC1159" s="14">
        <f t="shared" si="679"/>
        <v>0</v>
      </c>
      <c r="AD1159" s="14">
        <f t="shared" si="679"/>
        <v>0</v>
      </c>
      <c r="AE1159" s="14">
        <f t="shared" si="679"/>
        <v>0</v>
      </c>
      <c r="AF1159" s="14">
        <f t="shared" si="679"/>
        <v>0</v>
      </c>
      <c r="AG1159" s="14">
        <f t="shared" si="679"/>
        <v>0</v>
      </c>
      <c r="AH1159" s="14">
        <f t="shared" si="679"/>
        <v>0</v>
      </c>
      <c r="AI1159" s="14">
        <f t="shared" si="679"/>
        <v>0</v>
      </c>
      <c r="AJ1159" s="14">
        <f t="shared" si="679"/>
        <v>0</v>
      </c>
      <c r="AK1159" s="14">
        <f t="shared" si="679"/>
        <v>0</v>
      </c>
      <c r="AL1159" s="14">
        <f t="shared" si="679"/>
        <v>0</v>
      </c>
      <c r="AM1159" s="14">
        <f t="shared" si="679"/>
        <v>0</v>
      </c>
      <c r="AN1159" s="14">
        <f t="shared" si="679"/>
        <v>0</v>
      </c>
      <c r="AO1159" s="14">
        <f t="shared" si="679"/>
        <v>0</v>
      </c>
      <c r="AP1159" s="14">
        <f t="shared" si="679"/>
        <v>0</v>
      </c>
      <c r="AQ1159" s="14">
        <f t="shared" si="679"/>
        <v>0</v>
      </c>
      <c r="AR1159" s="14">
        <f t="shared" si="679"/>
        <v>0</v>
      </c>
      <c r="AS1159" s="14">
        <f t="shared" si="679"/>
        <v>0</v>
      </c>
      <c r="AT1159" s="14">
        <f t="shared" si="679"/>
        <v>0</v>
      </c>
      <c r="AU1159" s="14">
        <f t="shared" si="679"/>
        <v>0</v>
      </c>
      <c r="AV1159" s="14">
        <f t="shared" si="679"/>
        <v>0</v>
      </c>
      <c r="AW1159" s="14">
        <f t="shared" si="679"/>
        <v>0</v>
      </c>
      <c r="AX1159" s="14">
        <f t="shared" si="679"/>
        <v>0</v>
      </c>
      <c r="AY1159" s="14">
        <f t="shared" si="679"/>
        <v>0</v>
      </c>
      <c r="AZ1159" s="14">
        <f t="shared" si="679"/>
        <v>0</v>
      </c>
      <c r="BA1159" s="14">
        <f t="shared" si="679"/>
        <v>0</v>
      </c>
      <c r="BB1159" s="14">
        <f t="shared" si="679"/>
        <v>0</v>
      </c>
      <c r="BC1159" s="14">
        <f t="shared" si="679"/>
        <v>0</v>
      </c>
      <c r="BD1159" s="14">
        <f t="shared" si="679"/>
        <v>0</v>
      </c>
      <c r="BE1159" s="14">
        <f t="shared" si="679"/>
        <v>0</v>
      </c>
      <c r="BF1159" s="14">
        <f t="shared" si="679"/>
        <v>0</v>
      </c>
      <c r="BG1159" s="29">
        <f t="shared" si="677"/>
        <v>0</v>
      </c>
    </row>
    <row r="1160" spans="1:59" ht="12.95" customHeight="1" x14ac:dyDescent="0.2">
      <c r="A1160" s="390"/>
      <c r="B1160" s="372"/>
      <c r="C1160" s="361"/>
      <c r="D1160" s="367"/>
      <c r="E1160" s="43"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77"/>
        <v>0</v>
      </c>
    </row>
    <row r="1161" spans="1:59" ht="12.95" customHeight="1" x14ac:dyDescent="0.2">
      <c r="A1161" s="390"/>
      <c r="B1161" s="372"/>
      <c r="C1161" s="361"/>
      <c r="D1161" s="368"/>
      <c r="E1161" s="43"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77"/>
        <v>0</v>
      </c>
    </row>
    <row r="1162" spans="1:59" ht="12.95" customHeight="1" x14ac:dyDescent="0.2">
      <c r="A1162" s="390"/>
      <c r="B1162" s="372"/>
      <c r="C1162" s="361"/>
      <c r="D1162" s="369" t="str">
        <f>Parameters!$B$13</f>
        <v>Death</v>
      </c>
      <c r="E1162" s="66" t="str">
        <f>Parameters!$B$14</f>
        <v>Total</v>
      </c>
      <c r="F1162" s="14">
        <f t="shared" ref="F1162:BF1162" si="680">F1163+F1164</f>
        <v>0</v>
      </c>
      <c r="G1162" s="14">
        <f t="shared" si="680"/>
        <v>0</v>
      </c>
      <c r="H1162" s="14">
        <f t="shared" si="680"/>
        <v>0</v>
      </c>
      <c r="I1162" s="14">
        <f t="shared" si="680"/>
        <v>0</v>
      </c>
      <c r="J1162" s="14">
        <f t="shared" si="680"/>
        <v>0</v>
      </c>
      <c r="K1162" s="14">
        <f t="shared" si="680"/>
        <v>0</v>
      </c>
      <c r="L1162" s="14">
        <f t="shared" si="680"/>
        <v>0</v>
      </c>
      <c r="M1162" s="14">
        <f t="shared" si="680"/>
        <v>0</v>
      </c>
      <c r="N1162" s="14">
        <f t="shared" si="680"/>
        <v>0</v>
      </c>
      <c r="O1162" s="14">
        <f t="shared" si="680"/>
        <v>0</v>
      </c>
      <c r="P1162" s="14">
        <f t="shared" si="680"/>
        <v>0</v>
      </c>
      <c r="Q1162" s="14">
        <f t="shared" si="680"/>
        <v>0</v>
      </c>
      <c r="R1162" s="14">
        <f t="shared" si="680"/>
        <v>0</v>
      </c>
      <c r="S1162" s="14">
        <f t="shared" si="680"/>
        <v>0</v>
      </c>
      <c r="T1162" s="14">
        <f t="shared" si="680"/>
        <v>0</v>
      </c>
      <c r="U1162" s="14">
        <f t="shared" si="680"/>
        <v>0</v>
      </c>
      <c r="V1162" s="14">
        <f t="shared" si="680"/>
        <v>0</v>
      </c>
      <c r="W1162" s="14">
        <f t="shared" si="680"/>
        <v>0</v>
      </c>
      <c r="X1162" s="14">
        <f t="shared" si="680"/>
        <v>0</v>
      </c>
      <c r="Y1162" s="14">
        <f t="shared" si="680"/>
        <v>0</v>
      </c>
      <c r="Z1162" s="14">
        <f t="shared" si="680"/>
        <v>0</v>
      </c>
      <c r="AA1162" s="14">
        <f t="shared" si="680"/>
        <v>0</v>
      </c>
      <c r="AB1162" s="14">
        <f t="shared" si="680"/>
        <v>0</v>
      </c>
      <c r="AC1162" s="14">
        <f t="shared" si="680"/>
        <v>0</v>
      </c>
      <c r="AD1162" s="14">
        <f t="shared" si="680"/>
        <v>0</v>
      </c>
      <c r="AE1162" s="14">
        <f t="shared" si="680"/>
        <v>0</v>
      </c>
      <c r="AF1162" s="14">
        <f t="shared" si="680"/>
        <v>0</v>
      </c>
      <c r="AG1162" s="14">
        <f t="shared" si="680"/>
        <v>0</v>
      </c>
      <c r="AH1162" s="14">
        <f t="shared" si="680"/>
        <v>0</v>
      </c>
      <c r="AI1162" s="14">
        <f t="shared" si="680"/>
        <v>0</v>
      </c>
      <c r="AJ1162" s="14">
        <f t="shared" si="680"/>
        <v>0</v>
      </c>
      <c r="AK1162" s="14">
        <f t="shared" si="680"/>
        <v>0</v>
      </c>
      <c r="AL1162" s="14">
        <f t="shared" si="680"/>
        <v>0</v>
      </c>
      <c r="AM1162" s="14">
        <f t="shared" si="680"/>
        <v>0</v>
      </c>
      <c r="AN1162" s="14">
        <f t="shared" si="680"/>
        <v>0</v>
      </c>
      <c r="AO1162" s="14">
        <f t="shared" si="680"/>
        <v>0</v>
      </c>
      <c r="AP1162" s="14">
        <f t="shared" si="680"/>
        <v>0</v>
      </c>
      <c r="AQ1162" s="14">
        <f t="shared" si="680"/>
        <v>0</v>
      </c>
      <c r="AR1162" s="14">
        <f t="shared" si="680"/>
        <v>0</v>
      </c>
      <c r="AS1162" s="14">
        <f t="shared" si="680"/>
        <v>0</v>
      </c>
      <c r="AT1162" s="14">
        <f t="shared" si="680"/>
        <v>0</v>
      </c>
      <c r="AU1162" s="14">
        <f t="shared" si="680"/>
        <v>0</v>
      </c>
      <c r="AV1162" s="14">
        <f t="shared" si="680"/>
        <v>0</v>
      </c>
      <c r="AW1162" s="14">
        <f t="shared" si="680"/>
        <v>0</v>
      </c>
      <c r="AX1162" s="14">
        <f t="shared" si="680"/>
        <v>0</v>
      </c>
      <c r="AY1162" s="14">
        <f t="shared" si="680"/>
        <v>0</v>
      </c>
      <c r="AZ1162" s="14">
        <f t="shared" si="680"/>
        <v>0</v>
      </c>
      <c r="BA1162" s="14">
        <f t="shared" si="680"/>
        <v>0</v>
      </c>
      <c r="BB1162" s="14">
        <f t="shared" si="680"/>
        <v>0</v>
      </c>
      <c r="BC1162" s="14">
        <f t="shared" si="680"/>
        <v>0</v>
      </c>
      <c r="BD1162" s="14">
        <f t="shared" si="680"/>
        <v>0</v>
      </c>
      <c r="BE1162" s="14">
        <f t="shared" si="680"/>
        <v>0</v>
      </c>
      <c r="BF1162" s="14">
        <f t="shared" si="680"/>
        <v>0</v>
      </c>
      <c r="BG1162" s="29">
        <f t="shared" si="677"/>
        <v>0</v>
      </c>
    </row>
    <row r="1163" spans="1:59" ht="12.95" customHeight="1" x14ac:dyDescent="0.2">
      <c r="A1163" s="390"/>
      <c r="B1163" s="372"/>
      <c r="C1163" s="361"/>
      <c r="D1163" s="367"/>
      <c r="E1163" s="43"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77"/>
        <v>0</v>
      </c>
    </row>
    <row r="1164" spans="1:59" ht="12.95" customHeight="1" thickBot="1" x14ac:dyDescent="0.25">
      <c r="A1164" s="390"/>
      <c r="B1164" s="372"/>
      <c r="C1164" s="362"/>
      <c r="D1164" s="370"/>
      <c r="E1164" s="43" t="str">
        <f>Parameters!$B$16</f>
        <v>Male</v>
      </c>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3">
        <f>SUM(F1164:BF1164)</f>
        <v>0</v>
      </c>
    </row>
    <row r="1165" spans="1:59" ht="12.95" customHeight="1" x14ac:dyDescent="0.2">
      <c r="A1165" s="390"/>
      <c r="B1165" s="372"/>
      <c r="C1165" s="359" t="str">
        <f>Parameters!$C$11</f>
        <v>65 and +</v>
      </c>
      <c r="D1165" s="363" t="str">
        <f>Parameters!$B$10</f>
        <v>Fever</v>
      </c>
      <c r="E1165" s="64" t="str">
        <f>Parameters!$B$14</f>
        <v>Total</v>
      </c>
      <c r="F1165" s="30">
        <f>F1166+F1167</f>
        <v>0</v>
      </c>
      <c r="G1165" s="30">
        <f t="shared" ref="G1165:BF1165" si="681">G1166+G1167</f>
        <v>0</v>
      </c>
      <c r="H1165" s="30">
        <f t="shared" si="681"/>
        <v>0</v>
      </c>
      <c r="I1165" s="30">
        <f t="shared" si="681"/>
        <v>0</v>
      </c>
      <c r="J1165" s="30">
        <f t="shared" si="681"/>
        <v>0</v>
      </c>
      <c r="K1165" s="30">
        <f t="shared" si="681"/>
        <v>0</v>
      </c>
      <c r="L1165" s="30">
        <f t="shared" si="681"/>
        <v>0</v>
      </c>
      <c r="M1165" s="30">
        <f t="shared" si="681"/>
        <v>0</v>
      </c>
      <c r="N1165" s="30">
        <f t="shared" si="681"/>
        <v>0</v>
      </c>
      <c r="O1165" s="30">
        <f t="shared" si="681"/>
        <v>0</v>
      </c>
      <c r="P1165" s="30">
        <f t="shared" si="681"/>
        <v>0</v>
      </c>
      <c r="Q1165" s="30">
        <f t="shared" si="681"/>
        <v>0</v>
      </c>
      <c r="R1165" s="30">
        <f t="shared" si="681"/>
        <v>0</v>
      </c>
      <c r="S1165" s="30">
        <f t="shared" si="681"/>
        <v>0</v>
      </c>
      <c r="T1165" s="30">
        <f t="shared" si="681"/>
        <v>0</v>
      </c>
      <c r="U1165" s="30">
        <f t="shared" si="681"/>
        <v>0</v>
      </c>
      <c r="V1165" s="30">
        <f t="shared" si="681"/>
        <v>0</v>
      </c>
      <c r="W1165" s="30">
        <f t="shared" si="681"/>
        <v>0</v>
      </c>
      <c r="X1165" s="30">
        <f t="shared" si="681"/>
        <v>0</v>
      </c>
      <c r="Y1165" s="30">
        <f t="shared" si="681"/>
        <v>0</v>
      </c>
      <c r="Z1165" s="30">
        <f t="shared" si="681"/>
        <v>0</v>
      </c>
      <c r="AA1165" s="30">
        <f t="shared" si="681"/>
        <v>0</v>
      </c>
      <c r="AB1165" s="30">
        <f t="shared" si="681"/>
        <v>0</v>
      </c>
      <c r="AC1165" s="30">
        <f t="shared" si="681"/>
        <v>0</v>
      </c>
      <c r="AD1165" s="30">
        <f t="shared" si="681"/>
        <v>0</v>
      </c>
      <c r="AE1165" s="30">
        <f t="shared" si="681"/>
        <v>0</v>
      </c>
      <c r="AF1165" s="30">
        <f t="shared" si="681"/>
        <v>0</v>
      </c>
      <c r="AG1165" s="30">
        <f t="shared" si="681"/>
        <v>0</v>
      </c>
      <c r="AH1165" s="30">
        <f t="shared" si="681"/>
        <v>0</v>
      </c>
      <c r="AI1165" s="30">
        <f t="shared" si="681"/>
        <v>0</v>
      </c>
      <c r="AJ1165" s="30">
        <f t="shared" si="681"/>
        <v>0</v>
      </c>
      <c r="AK1165" s="30">
        <f t="shared" si="681"/>
        <v>0</v>
      </c>
      <c r="AL1165" s="30">
        <f t="shared" si="681"/>
        <v>0</v>
      </c>
      <c r="AM1165" s="30">
        <f t="shared" si="681"/>
        <v>0</v>
      </c>
      <c r="AN1165" s="30">
        <f t="shared" si="681"/>
        <v>0</v>
      </c>
      <c r="AO1165" s="30">
        <f t="shared" si="681"/>
        <v>0</v>
      </c>
      <c r="AP1165" s="30">
        <f t="shared" si="681"/>
        <v>0</v>
      </c>
      <c r="AQ1165" s="30">
        <f t="shared" si="681"/>
        <v>0</v>
      </c>
      <c r="AR1165" s="30">
        <f t="shared" si="681"/>
        <v>0</v>
      </c>
      <c r="AS1165" s="30">
        <f t="shared" si="681"/>
        <v>0</v>
      </c>
      <c r="AT1165" s="30">
        <f t="shared" si="681"/>
        <v>0</v>
      </c>
      <c r="AU1165" s="30">
        <f t="shared" si="681"/>
        <v>0</v>
      </c>
      <c r="AV1165" s="30">
        <f t="shared" si="681"/>
        <v>0</v>
      </c>
      <c r="AW1165" s="30">
        <f t="shared" si="681"/>
        <v>0</v>
      </c>
      <c r="AX1165" s="30">
        <f t="shared" si="681"/>
        <v>0</v>
      </c>
      <c r="AY1165" s="30">
        <f t="shared" si="681"/>
        <v>0</v>
      </c>
      <c r="AZ1165" s="30">
        <f t="shared" si="681"/>
        <v>0</v>
      </c>
      <c r="BA1165" s="30">
        <f t="shared" si="681"/>
        <v>0</v>
      </c>
      <c r="BB1165" s="30">
        <f t="shared" si="681"/>
        <v>0</v>
      </c>
      <c r="BC1165" s="30">
        <f t="shared" si="681"/>
        <v>0</v>
      </c>
      <c r="BD1165" s="30">
        <f t="shared" si="681"/>
        <v>0</v>
      </c>
      <c r="BE1165" s="30">
        <f t="shared" si="681"/>
        <v>0</v>
      </c>
      <c r="BF1165" s="30">
        <f t="shared" si="681"/>
        <v>0</v>
      </c>
      <c r="BG1165" s="31">
        <f>SUM(F1165:BF1165)</f>
        <v>0</v>
      </c>
    </row>
    <row r="1166" spans="1:59" ht="12.95" customHeight="1" x14ac:dyDescent="0.2">
      <c r="A1166" s="390"/>
      <c r="B1166" s="372"/>
      <c r="C1166" s="360"/>
      <c r="D1166" s="364"/>
      <c r="E1166" s="65" t="str">
        <f>Parameters!$B$15</f>
        <v>Fem.</v>
      </c>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8">
        <f t="shared" ref="BG1166:BG1175" si="682">SUM(F1166:BF1166)</f>
        <v>0</v>
      </c>
    </row>
    <row r="1167" spans="1:59" ht="12.95" customHeight="1" x14ac:dyDescent="0.2">
      <c r="A1167" s="390"/>
      <c r="B1167" s="372"/>
      <c r="C1167" s="360"/>
      <c r="D1167" s="365"/>
      <c r="E1167" s="65" t="str">
        <f>Parameters!$B$16</f>
        <v>Male</v>
      </c>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8">
        <f t="shared" si="682"/>
        <v>0</v>
      </c>
    </row>
    <row r="1168" spans="1:59" ht="12.95" customHeight="1" x14ac:dyDescent="0.2">
      <c r="A1168" s="390"/>
      <c r="B1168" s="372"/>
      <c r="C1168" s="361"/>
      <c r="D1168" s="366" t="str">
        <f>Parameters!$B$11</f>
        <v>Hosp.</v>
      </c>
      <c r="E1168" s="66" t="str">
        <f>Parameters!$B$14</f>
        <v>Total</v>
      </c>
      <c r="F1168" s="14">
        <f t="shared" ref="F1168:BF1168" si="683">F1169+F1170</f>
        <v>0</v>
      </c>
      <c r="G1168" s="14">
        <f t="shared" si="683"/>
        <v>0</v>
      </c>
      <c r="H1168" s="14">
        <f t="shared" si="683"/>
        <v>0</v>
      </c>
      <c r="I1168" s="14">
        <f t="shared" si="683"/>
        <v>0</v>
      </c>
      <c r="J1168" s="14">
        <f t="shared" si="683"/>
        <v>0</v>
      </c>
      <c r="K1168" s="14">
        <f t="shared" si="683"/>
        <v>0</v>
      </c>
      <c r="L1168" s="14">
        <f t="shared" si="683"/>
        <v>0</v>
      </c>
      <c r="M1168" s="14">
        <f t="shared" si="683"/>
        <v>0</v>
      </c>
      <c r="N1168" s="14">
        <f t="shared" si="683"/>
        <v>0</v>
      </c>
      <c r="O1168" s="14">
        <f t="shared" si="683"/>
        <v>0</v>
      </c>
      <c r="P1168" s="14">
        <f t="shared" si="683"/>
        <v>0</v>
      </c>
      <c r="Q1168" s="14">
        <f t="shared" si="683"/>
        <v>0</v>
      </c>
      <c r="R1168" s="14">
        <f t="shared" si="683"/>
        <v>0</v>
      </c>
      <c r="S1168" s="14">
        <f t="shared" si="683"/>
        <v>0</v>
      </c>
      <c r="T1168" s="14">
        <f t="shared" si="683"/>
        <v>0</v>
      </c>
      <c r="U1168" s="14">
        <f t="shared" si="683"/>
        <v>0</v>
      </c>
      <c r="V1168" s="14">
        <f t="shared" si="683"/>
        <v>0</v>
      </c>
      <c r="W1168" s="14">
        <f t="shared" si="683"/>
        <v>0</v>
      </c>
      <c r="X1168" s="14">
        <f t="shared" si="683"/>
        <v>0</v>
      </c>
      <c r="Y1168" s="14">
        <f t="shared" si="683"/>
        <v>0</v>
      </c>
      <c r="Z1168" s="14">
        <f t="shared" si="683"/>
        <v>0</v>
      </c>
      <c r="AA1168" s="14">
        <f t="shared" si="683"/>
        <v>0</v>
      </c>
      <c r="AB1168" s="14">
        <f t="shared" si="683"/>
        <v>0</v>
      </c>
      <c r="AC1168" s="14">
        <f t="shared" si="683"/>
        <v>0</v>
      </c>
      <c r="AD1168" s="14">
        <f t="shared" si="683"/>
        <v>0</v>
      </c>
      <c r="AE1168" s="14">
        <f t="shared" si="683"/>
        <v>0</v>
      </c>
      <c r="AF1168" s="14">
        <f t="shared" si="683"/>
        <v>0</v>
      </c>
      <c r="AG1168" s="14">
        <f t="shared" si="683"/>
        <v>0</v>
      </c>
      <c r="AH1168" s="14">
        <f t="shared" si="683"/>
        <v>0</v>
      </c>
      <c r="AI1168" s="14">
        <f t="shared" si="683"/>
        <v>0</v>
      </c>
      <c r="AJ1168" s="14">
        <f t="shared" si="683"/>
        <v>0</v>
      </c>
      <c r="AK1168" s="14">
        <f t="shared" si="683"/>
        <v>0</v>
      </c>
      <c r="AL1168" s="14">
        <f t="shared" si="683"/>
        <v>0</v>
      </c>
      <c r="AM1168" s="14">
        <f t="shared" si="683"/>
        <v>0</v>
      </c>
      <c r="AN1168" s="14">
        <f t="shared" si="683"/>
        <v>0</v>
      </c>
      <c r="AO1168" s="14">
        <f t="shared" si="683"/>
        <v>0</v>
      </c>
      <c r="AP1168" s="14">
        <f t="shared" si="683"/>
        <v>0</v>
      </c>
      <c r="AQ1168" s="14">
        <f t="shared" si="683"/>
        <v>0</v>
      </c>
      <c r="AR1168" s="14">
        <f t="shared" si="683"/>
        <v>0</v>
      </c>
      <c r="AS1168" s="14">
        <f t="shared" si="683"/>
        <v>0</v>
      </c>
      <c r="AT1168" s="14">
        <f t="shared" si="683"/>
        <v>0</v>
      </c>
      <c r="AU1168" s="14">
        <f t="shared" si="683"/>
        <v>0</v>
      </c>
      <c r="AV1168" s="14">
        <f t="shared" si="683"/>
        <v>0</v>
      </c>
      <c r="AW1168" s="14">
        <f t="shared" si="683"/>
        <v>0</v>
      </c>
      <c r="AX1168" s="14">
        <f t="shared" si="683"/>
        <v>0</v>
      </c>
      <c r="AY1168" s="14">
        <f t="shared" si="683"/>
        <v>0</v>
      </c>
      <c r="AZ1168" s="14">
        <f t="shared" si="683"/>
        <v>0</v>
      </c>
      <c r="BA1168" s="14">
        <f t="shared" si="683"/>
        <v>0</v>
      </c>
      <c r="BB1168" s="14">
        <f t="shared" si="683"/>
        <v>0</v>
      </c>
      <c r="BC1168" s="14">
        <f t="shared" si="683"/>
        <v>0</v>
      </c>
      <c r="BD1168" s="14">
        <f t="shared" si="683"/>
        <v>0</v>
      </c>
      <c r="BE1168" s="14">
        <f t="shared" si="683"/>
        <v>0</v>
      </c>
      <c r="BF1168" s="14">
        <f t="shared" si="683"/>
        <v>0</v>
      </c>
      <c r="BG1168" s="29">
        <f t="shared" si="682"/>
        <v>0</v>
      </c>
    </row>
    <row r="1169" spans="1:62" ht="12.95" customHeight="1" x14ac:dyDescent="0.2">
      <c r="A1169" s="390"/>
      <c r="B1169" s="372"/>
      <c r="C1169" s="361"/>
      <c r="D1169" s="367"/>
      <c r="E1169" s="43" t="str">
        <f>Parameters!$B$15</f>
        <v>Fem.</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6">
        <f t="shared" si="682"/>
        <v>0</v>
      </c>
    </row>
    <row r="1170" spans="1:62" ht="12.95" customHeight="1" x14ac:dyDescent="0.2">
      <c r="A1170" s="390"/>
      <c r="B1170" s="372"/>
      <c r="C1170" s="361"/>
      <c r="D1170" s="368"/>
      <c r="E1170" s="43" t="str">
        <f>Parameters!$B$16</f>
        <v>Male</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6">
        <f t="shared" si="682"/>
        <v>0</v>
      </c>
    </row>
    <row r="1171" spans="1:62" ht="12.95" customHeight="1" x14ac:dyDescent="0.2">
      <c r="A1171" s="390"/>
      <c r="B1171" s="372"/>
      <c r="C1171" s="361"/>
      <c r="D1171" s="369" t="str">
        <f>Parameters!$B$12</f>
        <v>ICU</v>
      </c>
      <c r="E1171" s="66" t="str">
        <f>Parameters!$B$14</f>
        <v>Total</v>
      </c>
      <c r="F1171" s="14">
        <f t="shared" ref="F1171:BF1171" si="684">F1172+F1173</f>
        <v>0</v>
      </c>
      <c r="G1171" s="14">
        <f t="shared" si="684"/>
        <v>0</v>
      </c>
      <c r="H1171" s="14">
        <f t="shared" si="684"/>
        <v>0</v>
      </c>
      <c r="I1171" s="14">
        <f t="shared" si="684"/>
        <v>0</v>
      </c>
      <c r="J1171" s="14">
        <f t="shared" si="684"/>
        <v>0</v>
      </c>
      <c r="K1171" s="14">
        <f t="shared" si="684"/>
        <v>0</v>
      </c>
      <c r="L1171" s="14">
        <f t="shared" si="684"/>
        <v>0</v>
      </c>
      <c r="M1171" s="14">
        <f t="shared" si="684"/>
        <v>0</v>
      </c>
      <c r="N1171" s="14">
        <f t="shared" si="684"/>
        <v>0</v>
      </c>
      <c r="O1171" s="14">
        <f t="shared" si="684"/>
        <v>0</v>
      </c>
      <c r="P1171" s="14">
        <f t="shared" si="684"/>
        <v>0</v>
      </c>
      <c r="Q1171" s="14">
        <f t="shared" si="684"/>
        <v>0</v>
      </c>
      <c r="R1171" s="14">
        <f t="shared" si="684"/>
        <v>0</v>
      </c>
      <c r="S1171" s="14">
        <f t="shared" si="684"/>
        <v>0</v>
      </c>
      <c r="T1171" s="14">
        <f t="shared" si="684"/>
        <v>0</v>
      </c>
      <c r="U1171" s="14">
        <f t="shared" si="684"/>
        <v>0</v>
      </c>
      <c r="V1171" s="14">
        <f t="shared" si="684"/>
        <v>0</v>
      </c>
      <c r="W1171" s="14">
        <f t="shared" si="684"/>
        <v>0</v>
      </c>
      <c r="X1171" s="14">
        <f t="shared" si="684"/>
        <v>0</v>
      </c>
      <c r="Y1171" s="14">
        <f t="shared" si="684"/>
        <v>0</v>
      </c>
      <c r="Z1171" s="14">
        <f t="shared" si="684"/>
        <v>0</v>
      </c>
      <c r="AA1171" s="14">
        <f t="shared" si="684"/>
        <v>0</v>
      </c>
      <c r="AB1171" s="14">
        <f t="shared" si="684"/>
        <v>0</v>
      </c>
      <c r="AC1171" s="14">
        <f t="shared" si="684"/>
        <v>0</v>
      </c>
      <c r="AD1171" s="14">
        <f t="shared" si="684"/>
        <v>0</v>
      </c>
      <c r="AE1171" s="14">
        <f t="shared" si="684"/>
        <v>0</v>
      </c>
      <c r="AF1171" s="14">
        <f t="shared" si="684"/>
        <v>0</v>
      </c>
      <c r="AG1171" s="14">
        <f t="shared" si="684"/>
        <v>0</v>
      </c>
      <c r="AH1171" s="14">
        <f t="shared" si="684"/>
        <v>0</v>
      </c>
      <c r="AI1171" s="14">
        <f t="shared" si="684"/>
        <v>0</v>
      </c>
      <c r="AJ1171" s="14">
        <f t="shared" si="684"/>
        <v>0</v>
      </c>
      <c r="AK1171" s="14">
        <f t="shared" si="684"/>
        <v>0</v>
      </c>
      <c r="AL1171" s="14">
        <f t="shared" si="684"/>
        <v>0</v>
      </c>
      <c r="AM1171" s="14">
        <f t="shared" si="684"/>
        <v>0</v>
      </c>
      <c r="AN1171" s="14">
        <f t="shared" si="684"/>
        <v>0</v>
      </c>
      <c r="AO1171" s="14">
        <f t="shared" si="684"/>
        <v>0</v>
      </c>
      <c r="AP1171" s="14">
        <f t="shared" si="684"/>
        <v>0</v>
      </c>
      <c r="AQ1171" s="14">
        <f t="shared" si="684"/>
        <v>0</v>
      </c>
      <c r="AR1171" s="14">
        <f t="shared" si="684"/>
        <v>0</v>
      </c>
      <c r="AS1171" s="14">
        <f t="shared" si="684"/>
        <v>0</v>
      </c>
      <c r="AT1171" s="14">
        <f t="shared" si="684"/>
        <v>0</v>
      </c>
      <c r="AU1171" s="14">
        <f t="shared" si="684"/>
        <v>0</v>
      </c>
      <c r="AV1171" s="14">
        <f t="shared" si="684"/>
        <v>0</v>
      </c>
      <c r="AW1171" s="14">
        <f t="shared" si="684"/>
        <v>0</v>
      </c>
      <c r="AX1171" s="14">
        <f t="shared" si="684"/>
        <v>0</v>
      </c>
      <c r="AY1171" s="14">
        <f t="shared" si="684"/>
        <v>0</v>
      </c>
      <c r="AZ1171" s="14">
        <f t="shared" si="684"/>
        <v>0</v>
      </c>
      <c r="BA1171" s="14">
        <f t="shared" si="684"/>
        <v>0</v>
      </c>
      <c r="BB1171" s="14">
        <f t="shared" si="684"/>
        <v>0</v>
      </c>
      <c r="BC1171" s="14">
        <f t="shared" si="684"/>
        <v>0</v>
      </c>
      <c r="BD1171" s="14">
        <f t="shared" si="684"/>
        <v>0</v>
      </c>
      <c r="BE1171" s="14">
        <f t="shared" si="684"/>
        <v>0</v>
      </c>
      <c r="BF1171" s="14">
        <f t="shared" si="684"/>
        <v>0</v>
      </c>
      <c r="BG1171" s="29">
        <f t="shared" si="682"/>
        <v>0</v>
      </c>
    </row>
    <row r="1172" spans="1:62" ht="12.95" customHeight="1" x14ac:dyDescent="0.2">
      <c r="A1172" s="390"/>
      <c r="B1172" s="372"/>
      <c r="C1172" s="361"/>
      <c r="D1172" s="367"/>
      <c r="E1172" s="43"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82"/>
        <v>0</v>
      </c>
    </row>
    <row r="1173" spans="1:62" ht="12.95" customHeight="1" x14ac:dyDescent="0.2">
      <c r="A1173" s="390"/>
      <c r="B1173" s="372"/>
      <c r="C1173" s="361"/>
      <c r="D1173" s="368"/>
      <c r="E1173" s="43"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82"/>
        <v>0</v>
      </c>
    </row>
    <row r="1174" spans="1:62" ht="12.95" customHeight="1" x14ac:dyDescent="0.2">
      <c r="A1174" s="390"/>
      <c r="B1174" s="372"/>
      <c r="C1174" s="361"/>
      <c r="D1174" s="369" t="str">
        <f>Parameters!$B$13</f>
        <v>Death</v>
      </c>
      <c r="E1174" s="66" t="str">
        <f>Parameters!$B$14</f>
        <v>Total</v>
      </c>
      <c r="F1174" s="14">
        <f t="shared" ref="F1174:BF1174" si="685">F1175+F1176</f>
        <v>0</v>
      </c>
      <c r="G1174" s="14">
        <f t="shared" si="685"/>
        <v>0</v>
      </c>
      <c r="H1174" s="14">
        <f t="shared" si="685"/>
        <v>0</v>
      </c>
      <c r="I1174" s="14">
        <f t="shared" si="685"/>
        <v>0</v>
      </c>
      <c r="J1174" s="14">
        <f t="shared" si="685"/>
        <v>0</v>
      </c>
      <c r="K1174" s="14">
        <f t="shared" si="685"/>
        <v>0</v>
      </c>
      <c r="L1174" s="14">
        <f t="shared" si="685"/>
        <v>0</v>
      </c>
      <c r="M1174" s="14">
        <f t="shared" si="685"/>
        <v>0</v>
      </c>
      <c r="N1174" s="14">
        <f t="shared" si="685"/>
        <v>0</v>
      </c>
      <c r="O1174" s="14">
        <f t="shared" si="685"/>
        <v>0</v>
      </c>
      <c r="P1174" s="14">
        <f t="shared" si="685"/>
        <v>0</v>
      </c>
      <c r="Q1174" s="14">
        <f t="shared" si="685"/>
        <v>0</v>
      </c>
      <c r="R1174" s="14">
        <f t="shared" si="685"/>
        <v>0</v>
      </c>
      <c r="S1174" s="14">
        <f t="shared" si="685"/>
        <v>0</v>
      </c>
      <c r="T1174" s="14">
        <f t="shared" si="685"/>
        <v>0</v>
      </c>
      <c r="U1174" s="14">
        <f t="shared" si="685"/>
        <v>0</v>
      </c>
      <c r="V1174" s="14">
        <f t="shared" si="685"/>
        <v>0</v>
      </c>
      <c r="W1174" s="14">
        <f t="shared" si="685"/>
        <v>0</v>
      </c>
      <c r="X1174" s="14">
        <f t="shared" si="685"/>
        <v>0</v>
      </c>
      <c r="Y1174" s="14">
        <f t="shared" si="685"/>
        <v>0</v>
      </c>
      <c r="Z1174" s="14">
        <f t="shared" si="685"/>
        <v>0</v>
      </c>
      <c r="AA1174" s="14">
        <f t="shared" si="685"/>
        <v>0</v>
      </c>
      <c r="AB1174" s="14">
        <f t="shared" si="685"/>
        <v>0</v>
      </c>
      <c r="AC1174" s="14">
        <f t="shared" si="685"/>
        <v>0</v>
      </c>
      <c r="AD1174" s="14">
        <f t="shared" si="685"/>
        <v>0</v>
      </c>
      <c r="AE1174" s="14">
        <f t="shared" si="685"/>
        <v>0</v>
      </c>
      <c r="AF1174" s="14">
        <f t="shared" si="685"/>
        <v>0</v>
      </c>
      <c r="AG1174" s="14">
        <f t="shared" si="685"/>
        <v>0</v>
      </c>
      <c r="AH1174" s="14">
        <f t="shared" si="685"/>
        <v>0</v>
      </c>
      <c r="AI1174" s="14">
        <f t="shared" si="685"/>
        <v>0</v>
      </c>
      <c r="AJ1174" s="14">
        <f t="shared" si="685"/>
        <v>0</v>
      </c>
      <c r="AK1174" s="14">
        <f t="shared" si="685"/>
        <v>0</v>
      </c>
      <c r="AL1174" s="14">
        <f t="shared" si="685"/>
        <v>0</v>
      </c>
      <c r="AM1174" s="14">
        <f t="shared" si="685"/>
        <v>0</v>
      </c>
      <c r="AN1174" s="14">
        <f t="shared" si="685"/>
        <v>0</v>
      </c>
      <c r="AO1174" s="14">
        <f t="shared" si="685"/>
        <v>0</v>
      </c>
      <c r="AP1174" s="14">
        <f t="shared" si="685"/>
        <v>0</v>
      </c>
      <c r="AQ1174" s="14">
        <f t="shared" si="685"/>
        <v>0</v>
      </c>
      <c r="AR1174" s="14">
        <f t="shared" si="685"/>
        <v>0</v>
      </c>
      <c r="AS1174" s="14">
        <f t="shared" si="685"/>
        <v>0</v>
      </c>
      <c r="AT1174" s="14">
        <f t="shared" si="685"/>
        <v>0</v>
      </c>
      <c r="AU1174" s="14">
        <f t="shared" si="685"/>
        <v>0</v>
      </c>
      <c r="AV1174" s="14">
        <f t="shared" si="685"/>
        <v>0</v>
      </c>
      <c r="AW1174" s="14">
        <f t="shared" si="685"/>
        <v>0</v>
      </c>
      <c r="AX1174" s="14">
        <f t="shared" si="685"/>
        <v>0</v>
      </c>
      <c r="AY1174" s="14">
        <f t="shared" si="685"/>
        <v>0</v>
      </c>
      <c r="AZ1174" s="14">
        <f t="shared" si="685"/>
        <v>0</v>
      </c>
      <c r="BA1174" s="14">
        <f t="shared" si="685"/>
        <v>0</v>
      </c>
      <c r="BB1174" s="14">
        <f t="shared" si="685"/>
        <v>0</v>
      </c>
      <c r="BC1174" s="14">
        <f t="shared" si="685"/>
        <v>0</v>
      </c>
      <c r="BD1174" s="14">
        <f t="shared" si="685"/>
        <v>0</v>
      </c>
      <c r="BE1174" s="14">
        <f t="shared" si="685"/>
        <v>0</v>
      </c>
      <c r="BF1174" s="14">
        <f t="shared" si="685"/>
        <v>0</v>
      </c>
      <c r="BG1174" s="29">
        <f t="shared" si="682"/>
        <v>0</v>
      </c>
    </row>
    <row r="1175" spans="1:62" ht="12.95" customHeight="1" x14ac:dyDescent="0.2">
      <c r="A1175" s="390"/>
      <c r="B1175" s="372"/>
      <c r="C1175" s="361"/>
      <c r="D1175" s="367"/>
      <c r="E1175" s="43"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82"/>
        <v>0</v>
      </c>
    </row>
    <row r="1176" spans="1:62" ht="12.95" customHeight="1" thickBot="1" x14ac:dyDescent="0.25">
      <c r="A1176" s="390"/>
      <c r="B1176" s="373"/>
      <c r="C1176" s="362"/>
      <c r="D1176" s="370"/>
      <c r="E1176" s="43" t="str">
        <f>Parameters!$B$16</f>
        <v>Male</v>
      </c>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3">
        <f>SUM(F1176:BF1176)</f>
        <v>0</v>
      </c>
    </row>
    <row r="1177" spans="1:62" ht="12.95" customHeight="1" thickBot="1" x14ac:dyDescent="0.25">
      <c r="A1177" s="390"/>
      <c r="B1177" s="371" t="str">
        <f>Parameters!$E$11</f>
        <v>SARS-CoV-2</v>
      </c>
      <c r="C1177" s="416" t="str">
        <f>Parameters!$B$14</f>
        <v>Total</v>
      </c>
      <c r="D1177" s="416"/>
      <c r="E1177" s="47" t="str">
        <f>Parameters!$B$14</f>
        <v>Total</v>
      </c>
      <c r="F1177" s="39">
        <f>F1180+F1192+F1204+F1216+F1228+F1240+F1252+F1264+F1276</f>
        <v>35</v>
      </c>
      <c r="G1177" s="39">
        <f t="shared" ref="G1177:BF1177" si="686">G1180+G1192+G1204+G1216+G1228+G1240+G1252+G1264+G1276</f>
        <v>25</v>
      </c>
      <c r="H1177" s="39">
        <f t="shared" si="686"/>
        <v>0</v>
      </c>
      <c r="I1177" s="39">
        <f t="shared" si="686"/>
        <v>0</v>
      </c>
      <c r="J1177" s="39">
        <f t="shared" si="686"/>
        <v>0</v>
      </c>
      <c r="K1177" s="39">
        <f t="shared" si="686"/>
        <v>0</v>
      </c>
      <c r="L1177" s="39">
        <f t="shared" si="686"/>
        <v>0</v>
      </c>
      <c r="M1177" s="39">
        <f t="shared" si="686"/>
        <v>0</v>
      </c>
      <c r="N1177" s="39">
        <f t="shared" si="686"/>
        <v>0</v>
      </c>
      <c r="O1177" s="39">
        <f t="shared" si="686"/>
        <v>0</v>
      </c>
      <c r="P1177" s="39">
        <f t="shared" si="686"/>
        <v>0</v>
      </c>
      <c r="Q1177" s="39">
        <f t="shared" si="686"/>
        <v>0</v>
      </c>
      <c r="R1177" s="39">
        <f t="shared" si="686"/>
        <v>0</v>
      </c>
      <c r="S1177" s="39">
        <f t="shared" si="686"/>
        <v>0</v>
      </c>
      <c r="T1177" s="39">
        <f t="shared" si="686"/>
        <v>0</v>
      </c>
      <c r="U1177" s="39">
        <f t="shared" si="686"/>
        <v>0</v>
      </c>
      <c r="V1177" s="39">
        <f t="shared" si="686"/>
        <v>0</v>
      </c>
      <c r="W1177" s="39">
        <f t="shared" si="686"/>
        <v>0</v>
      </c>
      <c r="X1177" s="39">
        <f t="shared" si="686"/>
        <v>0</v>
      </c>
      <c r="Y1177" s="39">
        <f t="shared" si="686"/>
        <v>0</v>
      </c>
      <c r="Z1177" s="39">
        <f t="shared" si="686"/>
        <v>0</v>
      </c>
      <c r="AA1177" s="39">
        <f t="shared" si="686"/>
        <v>0</v>
      </c>
      <c r="AB1177" s="39">
        <f t="shared" si="686"/>
        <v>0</v>
      </c>
      <c r="AC1177" s="39">
        <f t="shared" si="686"/>
        <v>0</v>
      </c>
      <c r="AD1177" s="39">
        <f t="shared" si="686"/>
        <v>0</v>
      </c>
      <c r="AE1177" s="39">
        <f t="shared" si="686"/>
        <v>0</v>
      </c>
      <c r="AF1177" s="39">
        <f t="shared" si="686"/>
        <v>0</v>
      </c>
      <c r="AG1177" s="39">
        <f t="shared" si="686"/>
        <v>0</v>
      </c>
      <c r="AH1177" s="39">
        <f t="shared" si="686"/>
        <v>0</v>
      </c>
      <c r="AI1177" s="39">
        <f t="shared" si="686"/>
        <v>0</v>
      </c>
      <c r="AJ1177" s="39">
        <f t="shared" si="686"/>
        <v>0</v>
      </c>
      <c r="AK1177" s="39">
        <f t="shared" si="686"/>
        <v>0</v>
      </c>
      <c r="AL1177" s="39">
        <f t="shared" si="686"/>
        <v>0</v>
      </c>
      <c r="AM1177" s="39">
        <f t="shared" si="686"/>
        <v>0</v>
      </c>
      <c r="AN1177" s="39">
        <f t="shared" si="686"/>
        <v>0</v>
      </c>
      <c r="AO1177" s="39">
        <f t="shared" si="686"/>
        <v>0</v>
      </c>
      <c r="AP1177" s="39">
        <f t="shared" si="686"/>
        <v>0</v>
      </c>
      <c r="AQ1177" s="39">
        <f t="shared" si="686"/>
        <v>0</v>
      </c>
      <c r="AR1177" s="39">
        <f t="shared" si="686"/>
        <v>0</v>
      </c>
      <c r="AS1177" s="39">
        <f t="shared" si="686"/>
        <v>0</v>
      </c>
      <c r="AT1177" s="39">
        <f t="shared" si="686"/>
        <v>0</v>
      </c>
      <c r="AU1177" s="39">
        <f t="shared" si="686"/>
        <v>0</v>
      </c>
      <c r="AV1177" s="39">
        <f t="shared" si="686"/>
        <v>0</v>
      </c>
      <c r="AW1177" s="39">
        <f t="shared" si="686"/>
        <v>0</v>
      </c>
      <c r="AX1177" s="39">
        <f t="shared" si="686"/>
        <v>0</v>
      </c>
      <c r="AY1177" s="39">
        <f t="shared" si="686"/>
        <v>0</v>
      </c>
      <c r="AZ1177" s="39">
        <f t="shared" si="686"/>
        <v>0</v>
      </c>
      <c r="BA1177" s="39">
        <f t="shared" si="686"/>
        <v>0</v>
      </c>
      <c r="BB1177" s="39">
        <f t="shared" si="686"/>
        <v>0</v>
      </c>
      <c r="BC1177" s="39">
        <f t="shared" si="686"/>
        <v>0</v>
      </c>
      <c r="BD1177" s="39">
        <f t="shared" si="686"/>
        <v>0</v>
      </c>
      <c r="BE1177" s="39">
        <f t="shared" si="686"/>
        <v>0</v>
      </c>
      <c r="BF1177" s="39">
        <f t="shared" si="686"/>
        <v>0</v>
      </c>
      <c r="BG1177" s="52">
        <f>SUM(F1177:BF1177)</f>
        <v>60</v>
      </c>
      <c r="BH1177" s="374" t="str">
        <f>B1177</f>
        <v>SARS-CoV-2</v>
      </c>
      <c r="BI1177" s="375"/>
      <c r="BJ1177" s="376"/>
    </row>
    <row r="1178" spans="1:62" ht="12.95" customHeight="1" x14ac:dyDescent="0.2">
      <c r="A1178" s="390"/>
      <c r="B1178" s="372"/>
      <c r="C1178" s="417"/>
      <c r="D1178" s="418"/>
      <c r="E1178" s="48" t="str">
        <f>Parameters!$B$15</f>
        <v>Fem.</v>
      </c>
      <c r="F1178" s="34">
        <f>F1181+F1193+F1205+F1217+F1229+F1241+F1253+F1265+F1277</f>
        <v>17</v>
      </c>
      <c r="G1178" s="34">
        <f t="shared" ref="G1178:BF1178" si="687">G1181+G1193+G1205+G1217+G1229+G1241+G1253+G1265+G1277</f>
        <v>14</v>
      </c>
      <c r="H1178" s="34">
        <f t="shared" si="687"/>
        <v>0</v>
      </c>
      <c r="I1178" s="34">
        <f t="shared" si="687"/>
        <v>0</v>
      </c>
      <c r="J1178" s="34">
        <f t="shared" si="687"/>
        <v>0</v>
      </c>
      <c r="K1178" s="34">
        <f t="shared" si="687"/>
        <v>0</v>
      </c>
      <c r="L1178" s="34">
        <f t="shared" si="687"/>
        <v>0</v>
      </c>
      <c r="M1178" s="34">
        <f t="shared" si="687"/>
        <v>0</v>
      </c>
      <c r="N1178" s="34">
        <f t="shared" si="687"/>
        <v>0</v>
      </c>
      <c r="O1178" s="34">
        <f t="shared" si="687"/>
        <v>0</v>
      </c>
      <c r="P1178" s="34">
        <f t="shared" si="687"/>
        <v>0</v>
      </c>
      <c r="Q1178" s="34">
        <f t="shared" si="687"/>
        <v>0</v>
      </c>
      <c r="R1178" s="34">
        <f t="shared" si="687"/>
        <v>0</v>
      </c>
      <c r="S1178" s="34">
        <f t="shared" si="687"/>
        <v>0</v>
      </c>
      <c r="T1178" s="34">
        <f t="shared" si="687"/>
        <v>0</v>
      </c>
      <c r="U1178" s="34">
        <f t="shared" si="687"/>
        <v>0</v>
      </c>
      <c r="V1178" s="34">
        <f t="shared" si="687"/>
        <v>0</v>
      </c>
      <c r="W1178" s="34">
        <f t="shared" si="687"/>
        <v>0</v>
      </c>
      <c r="X1178" s="34">
        <f t="shared" si="687"/>
        <v>0</v>
      </c>
      <c r="Y1178" s="34">
        <f t="shared" si="687"/>
        <v>0</v>
      </c>
      <c r="Z1178" s="34">
        <f t="shared" si="687"/>
        <v>0</v>
      </c>
      <c r="AA1178" s="34">
        <f t="shared" si="687"/>
        <v>0</v>
      </c>
      <c r="AB1178" s="34">
        <f t="shared" si="687"/>
        <v>0</v>
      </c>
      <c r="AC1178" s="34">
        <f t="shared" si="687"/>
        <v>0</v>
      </c>
      <c r="AD1178" s="34">
        <f t="shared" si="687"/>
        <v>0</v>
      </c>
      <c r="AE1178" s="34">
        <f t="shared" si="687"/>
        <v>0</v>
      </c>
      <c r="AF1178" s="34">
        <f t="shared" si="687"/>
        <v>0</v>
      </c>
      <c r="AG1178" s="34">
        <f t="shared" si="687"/>
        <v>0</v>
      </c>
      <c r="AH1178" s="34">
        <f t="shared" si="687"/>
        <v>0</v>
      </c>
      <c r="AI1178" s="34">
        <f t="shared" si="687"/>
        <v>0</v>
      </c>
      <c r="AJ1178" s="34">
        <f t="shared" si="687"/>
        <v>0</v>
      </c>
      <c r="AK1178" s="34">
        <f t="shared" si="687"/>
        <v>0</v>
      </c>
      <c r="AL1178" s="34">
        <f t="shared" si="687"/>
        <v>0</v>
      </c>
      <c r="AM1178" s="34">
        <f t="shared" si="687"/>
        <v>0</v>
      </c>
      <c r="AN1178" s="34">
        <f t="shared" si="687"/>
        <v>0</v>
      </c>
      <c r="AO1178" s="34">
        <f t="shared" si="687"/>
        <v>0</v>
      </c>
      <c r="AP1178" s="34">
        <f t="shared" si="687"/>
        <v>0</v>
      </c>
      <c r="AQ1178" s="34">
        <f t="shared" si="687"/>
        <v>0</v>
      </c>
      <c r="AR1178" s="34">
        <f t="shared" si="687"/>
        <v>0</v>
      </c>
      <c r="AS1178" s="34">
        <f t="shared" si="687"/>
        <v>0</v>
      </c>
      <c r="AT1178" s="34">
        <f t="shared" si="687"/>
        <v>0</v>
      </c>
      <c r="AU1178" s="34">
        <f t="shared" si="687"/>
        <v>0</v>
      </c>
      <c r="AV1178" s="34">
        <f t="shared" si="687"/>
        <v>0</v>
      </c>
      <c r="AW1178" s="34">
        <f t="shared" si="687"/>
        <v>0</v>
      </c>
      <c r="AX1178" s="34">
        <f t="shared" si="687"/>
        <v>0</v>
      </c>
      <c r="AY1178" s="34">
        <f t="shared" si="687"/>
        <v>0</v>
      </c>
      <c r="AZ1178" s="34">
        <f t="shared" si="687"/>
        <v>0</v>
      </c>
      <c r="BA1178" s="34">
        <f t="shared" si="687"/>
        <v>0</v>
      </c>
      <c r="BB1178" s="34">
        <f t="shared" si="687"/>
        <v>0</v>
      </c>
      <c r="BC1178" s="34">
        <f t="shared" si="687"/>
        <v>0</v>
      </c>
      <c r="BD1178" s="34">
        <f t="shared" si="687"/>
        <v>0</v>
      </c>
      <c r="BE1178" s="34">
        <f t="shared" si="687"/>
        <v>0</v>
      </c>
      <c r="BF1178" s="34">
        <f t="shared" si="687"/>
        <v>0</v>
      </c>
      <c r="BG1178" s="40">
        <f>SUM(F1178:BF1178)</f>
        <v>31</v>
      </c>
      <c r="BH1178" s="233" t="str">
        <f>$D1180</f>
        <v>Fever</v>
      </c>
      <c r="BI1178" s="47" t="str">
        <f t="shared" ref="BI1178:BI1189" si="688">$E1180</f>
        <v>Total</v>
      </c>
      <c r="BJ1178" s="57">
        <f>BG1177</f>
        <v>60</v>
      </c>
    </row>
    <row r="1179" spans="1:62" ht="12.95" customHeight="1" thickBot="1" x14ac:dyDescent="0.25">
      <c r="A1179" s="390"/>
      <c r="B1179" s="372"/>
      <c r="C1179" s="419"/>
      <c r="D1179" s="420"/>
      <c r="E1179" s="49" t="str">
        <f>Parameters!$B$16</f>
        <v>Male</v>
      </c>
      <c r="F1179" s="50">
        <f>F1182+F1194+F1206+F1218+F1230+F1242+F1254+F1266+F1278</f>
        <v>18</v>
      </c>
      <c r="G1179" s="50">
        <f t="shared" ref="G1179:BF1179" si="689">G1182+G1194+G1206+G1218+G1230+G1242+G1254+G1266+G1278</f>
        <v>11</v>
      </c>
      <c r="H1179" s="50">
        <f t="shared" si="689"/>
        <v>0</v>
      </c>
      <c r="I1179" s="50">
        <f t="shared" si="689"/>
        <v>0</v>
      </c>
      <c r="J1179" s="50">
        <f t="shared" si="689"/>
        <v>0</v>
      </c>
      <c r="K1179" s="50">
        <f t="shared" si="689"/>
        <v>0</v>
      </c>
      <c r="L1179" s="50">
        <f t="shared" si="689"/>
        <v>0</v>
      </c>
      <c r="M1179" s="50">
        <f t="shared" si="689"/>
        <v>0</v>
      </c>
      <c r="N1179" s="50">
        <f t="shared" si="689"/>
        <v>0</v>
      </c>
      <c r="O1179" s="50">
        <f t="shared" si="689"/>
        <v>0</v>
      </c>
      <c r="P1179" s="50">
        <f t="shared" si="689"/>
        <v>0</v>
      </c>
      <c r="Q1179" s="50">
        <f t="shared" si="689"/>
        <v>0</v>
      </c>
      <c r="R1179" s="50">
        <f t="shared" si="689"/>
        <v>0</v>
      </c>
      <c r="S1179" s="50">
        <f t="shared" si="689"/>
        <v>0</v>
      </c>
      <c r="T1179" s="50">
        <f t="shared" si="689"/>
        <v>0</v>
      </c>
      <c r="U1179" s="50">
        <f t="shared" si="689"/>
        <v>0</v>
      </c>
      <c r="V1179" s="50">
        <f t="shared" si="689"/>
        <v>0</v>
      </c>
      <c r="W1179" s="50">
        <f t="shared" si="689"/>
        <v>0</v>
      </c>
      <c r="X1179" s="50">
        <f t="shared" si="689"/>
        <v>0</v>
      </c>
      <c r="Y1179" s="50">
        <f t="shared" si="689"/>
        <v>0</v>
      </c>
      <c r="Z1179" s="50">
        <f t="shared" si="689"/>
        <v>0</v>
      </c>
      <c r="AA1179" s="50">
        <f t="shared" si="689"/>
        <v>0</v>
      </c>
      <c r="AB1179" s="50">
        <f t="shared" si="689"/>
        <v>0</v>
      </c>
      <c r="AC1179" s="50">
        <f t="shared" si="689"/>
        <v>0</v>
      </c>
      <c r="AD1179" s="50">
        <f t="shared" si="689"/>
        <v>0</v>
      </c>
      <c r="AE1179" s="50">
        <f t="shared" si="689"/>
        <v>0</v>
      </c>
      <c r="AF1179" s="50">
        <f t="shared" si="689"/>
        <v>0</v>
      </c>
      <c r="AG1179" s="50">
        <f t="shared" si="689"/>
        <v>0</v>
      </c>
      <c r="AH1179" s="50">
        <f t="shared" si="689"/>
        <v>0</v>
      </c>
      <c r="AI1179" s="50">
        <f t="shared" si="689"/>
        <v>0</v>
      </c>
      <c r="AJ1179" s="50">
        <f t="shared" si="689"/>
        <v>0</v>
      </c>
      <c r="AK1179" s="50">
        <f t="shared" si="689"/>
        <v>0</v>
      </c>
      <c r="AL1179" s="50">
        <f t="shared" si="689"/>
        <v>0</v>
      </c>
      <c r="AM1179" s="50">
        <f t="shared" si="689"/>
        <v>0</v>
      </c>
      <c r="AN1179" s="50">
        <f t="shared" si="689"/>
        <v>0</v>
      </c>
      <c r="AO1179" s="50">
        <f t="shared" si="689"/>
        <v>0</v>
      </c>
      <c r="AP1179" s="50">
        <f t="shared" si="689"/>
        <v>0</v>
      </c>
      <c r="AQ1179" s="50">
        <f t="shared" si="689"/>
        <v>0</v>
      </c>
      <c r="AR1179" s="50">
        <f t="shared" si="689"/>
        <v>0</v>
      </c>
      <c r="AS1179" s="50">
        <f t="shared" si="689"/>
        <v>0</v>
      </c>
      <c r="AT1179" s="50">
        <f t="shared" si="689"/>
        <v>0</v>
      </c>
      <c r="AU1179" s="50">
        <f t="shared" si="689"/>
        <v>0</v>
      </c>
      <c r="AV1179" s="50">
        <f t="shared" si="689"/>
        <v>0</v>
      </c>
      <c r="AW1179" s="50">
        <f t="shared" si="689"/>
        <v>0</v>
      </c>
      <c r="AX1179" s="50">
        <f t="shared" si="689"/>
        <v>0</v>
      </c>
      <c r="AY1179" s="50">
        <f t="shared" si="689"/>
        <v>0</v>
      </c>
      <c r="AZ1179" s="50">
        <f t="shared" si="689"/>
        <v>0</v>
      </c>
      <c r="BA1179" s="50">
        <f t="shared" si="689"/>
        <v>0</v>
      </c>
      <c r="BB1179" s="50">
        <f t="shared" si="689"/>
        <v>0</v>
      </c>
      <c r="BC1179" s="50">
        <f t="shared" si="689"/>
        <v>0</v>
      </c>
      <c r="BD1179" s="50">
        <f t="shared" si="689"/>
        <v>0</v>
      </c>
      <c r="BE1179" s="50">
        <f t="shared" si="689"/>
        <v>0</v>
      </c>
      <c r="BF1179" s="50">
        <f t="shared" si="689"/>
        <v>0</v>
      </c>
      <c r="BG1179" s="51">
        <f>SUM(F1179:BF1179)</f>
        <v>29</v>
      </c>
      <c r="BH1179" s="234"/>
      <c r="BI1179" s="61" t="str">
        <f t="shared" si="688"/>
        <v>Fem.</v>
      </c>
      <c r="BJ1179" s="58">
        <f>BG1178</f>
        <v>31</v>
      </c>
    </row>
    <row r="1180" spans="1:62" ht="12.95" customHeight="1" x14ac:dyDescent="0.2">
      <c r="A1180" s="390"/>
      <c r="B1180" s="372"/>
      <c r="C1180" s="360" t="str">
        <f>Parameters!$C$3</f>
        <v>&lt; 6 m.</v>
      </c>
      <c r="D1180" s="363" t="str">
        <f>Parameters!$B$10</f>
        <v>Fever</v>
      </c>
      <c r="E1180" s="64" t="str">
        <f>Parameters!$B$14</f>
        <v>Total</v>
      </c>
      <c r="F1180" s="30">
        <f>F1181+F1182</f>
        <v>0</v>
      </c>
      <c r="G1180" s="30">
        <f t="shared" ref="G1180:BF1180" si="690">G1181+G1182</f>
        <v>25</v>
      </c>
      <c r="H1180" s="30">
        <f t="shared" si="690"/>
        <v>0</v>
      </c>
      <c r="I1180" s="30">
        <f t="shared" si="690"/>
        <v>0</v>
      </c>
      <c r="J1180" s="30">
        <f t="shared" si="690"/>
        <v>0</v>
      </c>
      <c r="K1180" s="30">
        <f t="shared" si="690"/>
        <v>0</v>
      </c>
      <c r="L1180" s="30">
        <f t="shared" si="690"/>
        <v>0</v>
      </c>
      <c r="M1180" s="30">
        <f t="shared" si="690"/>
        <v>0</v>
      </c>
      <c r="N1180" s="30">
        <f t="shared" si="690"/>
        <v>0</v>
      </c>
      <c r="O1180" s="30">
        <f t="shared" si="690"/>
        <v>0</v>
      </c>
      <c r="P1180" s="30">
        <f t="shared" si="690"/>
        <v>0</v>
      </c>
      <c r="Q1180" s="30">
        <f t="shared" si="690"/>
        <v>0</v>
      </c>
      <c r="R1180" s="30">
        <f t="shared" si="690"/>
        <v>0</v>
      </c>
      <c r="S1180" s="30">
        <f t="shared" si="690"/>
        <v>0</v>
      </c>
      <c r="T1180" s="30">
        <f t="shared" si="690"/>
        <v>0</v>
      </c>
      <c r="U1180" s="30">
        <f t="shared" si="690"/>
        <v>0</v>
      </c>
      <c r="V1180" s="30">
        <f t="shared" si="690"/>
        <v>0</v>
      </c>
      <c r="W1180" s="30">
        <f t="shared" si="690"/>
        <v>0</v>
      </c>
      <c r="X1180" s="30">
        <f t="shared" si="690"/>
        <v>0</v>
      </c>
      <c r="Y1180" s="30">
        <f t="shared" si="690"/>
        <v>0</v>
      </c>
      <c r="Z1180" s="30">
        <f t="shared" si="690"/>
        <v>0</v>
      </c>
      <c r="AA1180" s="30">
        <f t="shared" si="690"/>
        <v>0</v>
      </c>
      <c r="AB1180" s="30">
        <f t="shared" si="690"/>
        <v>0</v>
      </c>
      <c r="AC1180" s="30">
        <f t="shared" si="690"/>
        <v>0</v>
      </c>
      <c r="AD1180" s="30">
        <f t="shared" si="690"/>
        <v>0</v>
      </c>
      <c r="AE1180" s="30">
        <f t="shared" si="690"/>
        <v>0</v>
      </c>
      <c r="AF1180" s="30">
        <f t="shared" si="690"/>
        <v>0</v>
      </c>
      <c r="AG1180" s="30">
        <f t="shared" si="690"/>
        <v>0</v>
      </c>
      <c r="AH1180" s="30">
        <f t="shared" si="690"/>
        <v>0</v>
      </c>
      <c r="AI1180" s="30">
        <f t="shared" si="690"/>
        <v>0</v>
      </c>
      <c r="AJ1180" s="30">
        <f t="shared" si="690"/>
        <v>0</v>
      </c>
      <c r="AK1180" s="30">
        <f t="shared" si="690"/>
        <v>0</v>
      </c>
      <c r="AL1180" s="30">
        <f t="shared" si="690"/>
        <v>0</v>
      </c>
      <c r="AM1180" s="30">
        <f t="shared" si="690"/>
        <v>0</v>
      </c>
      <c r="AN1180" s="30">
        <f t="shared" si="690"/>
        <v>0</v>
      </c>
      <c r="AO1180" s="30">
        <f t="shared" si="690"/>
        <v>0</v>
      </c>
      <c r="AP1180" s="30">
        <f t="shared" si="690"/>
        <v>0</v>
      </c>
      <c r="AQ1180" s="30">
        <f t="shared" si="690"/>
        <v>0</v>
      </c>
      <c r="AR1180" s="30">
        <f t="shared" si="690"/>
        <v>0</v>
      </c>
      <c r="AS1180" s="30">
        <f t="shared" si="690"/>
        <v>0</v>
      </c>
      <c r="AT1180" s="30">
        <f t="shared" si="690"/>
        <v>0</v>
      </c>
      <c r="AU1180" s="30">
        <f t="shared" si="690"/>
        <v>0</v>
      </c>
      <c r="AV1180" s="30">
        <f t="shared" si="690"/>
        <v>0</v>
      </c>
      <c r="AW1180" s="30">
        <f t="shared" si="690"/>
        <v>0</v>
      </c>
      <c r="AX1180" s="30">
        <f t="shared" si="690"/>
        <v>0</v>
      </c>
      <c r="AY1180" s="30">
        <f t="shared" si="690"/>
        <v>0</v>
      </c>
      <c r="AZ1180" s="30">
        <f t="shared" si="690"/>
        <v>0</v>
      </c>
      <c r="BA1180" s="30">
        <f t="shared" si="690"/>
        <v>0</v>
      </c>
      <c r="BB1180" s="30">
        <f t="shared" si="690"/>
        <v>0</v>
      </c>
      <c r="BC1180" s="30">
        <f t="shared" si="690"/>
        <v>0</v>
      </c>
      <c r="BD1180" s="30">
        <f t="shared" si="690"/>
        <v>0</v>
      </c>
      <c r="BE1180" s="30">
        <f t="shared" si="690"/>
        <v>0</v>
      </c>
      <c r="BF1180" s="30">
        <f t="shared" si="690"/>
        <v>0</v>
      </c>
      <c r="BG1180" s="31">
        <f>SUM(F1180:BF1180)</f>
        <v>25</v>
      </c>
      <c r="BH1180" s="235"/>
      <c r="BI1180" s="61" t="str">
        <f t="shared" si="688"/>
        <v>Male</v>
      </c>
      <c r="BJ1180" s="58">
        <f>BG1179</f>
        <v>29</v>
      </c>
    </row>
    <row r="1181" spans="1:62" ht="12.95" customHeight="1" x14ac:dyDescent="0.2">
      <c r="A1181" s="390"/>
      <c r="B1181" s="372"/>
      <c r="C1181" s="360"/>
      <c r="D1181" s="364"/>
      <c r="E1181" s="65" t="str">
        <f>Parameters!$B$15</f>
        <v>Fem.</v>
      </c>
      <c r="F1181" s="27"/>
      <c r="G1181" s="27">
        <v>14</v>
      </c>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91">SUM(F1181:BF1181)</f>
        <v>14</v>
      </c>
      <c r="BH1181" s="228" t="str">
        <f>$D1183</f>
        <v>Hosp.</v>
      </c>
      <c r="BI1181" s="66" t="str">
        <f t="shared" si="688"/>
        <v>Total</v>
      </c>
      <c r="BJ1181" s="19">
        <f>SUM(BJ1182:BJ1183)</f>
        <v>60</v>
      </c>
    </row>
    <row r="1182" spans="1:62" ht="12.95" customHeight="1" x14ac:dyDescent="0.2">
      <c r="A1182" s="390"/>
      <c r="B1182" s="372"/>
      <c r="C1182" s="360"/>
      <c r="D1182" s="365"/>
      <c r="E1182" s="65" t="str">
        <f>Parameters!$B$16</f>
        <v>Male</v>
      </c>
      <c r="F1182" s="27"/>
      <c r="G1182" s="27">
        <v>11</v>
      </c>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91"/>
        <v>11</v>
      </c>
      <c r="BH1182" s="229"/>
      <c r="BI1182" s="43" t="str">
        <f t="shared" si="688"/>
        <v>Fem.</v>
      </c>
      <c r="BJ1182" s="37">
        <f>BG1184+BG1196+BG1208+BG1220+BG1232+BG1244+BG1256+BG1268+BG1280</f>
        <v>31</v>
      </c>
    </row>
    <row r="1183" spans="1:62" ht="12.95" customHeight="1" x14ac:dyDescent="0.2">
      <c r="A1183" s="390"/>
      <c r="B1183" s="372"/>
      <c r="C1183" s="361"/>
      <c r="D1183" s="366" t="str">
        <f>Parameters!$B$11</f>
        <v>Hosp.</v>
      </c>
      <c r="E1183" s="66" t="str">
        <f>Parameters!$B$14</f>
        <v>Total</v>
      </c>
      <c r="F1183" s="14">
        <f>F1184+F1185</f>
        <v>0</v>
      </c>
      <c r="G1183" s="14">
        <f t="shared" ref="G1183:BF1183" si="692">G1184+G1185</f>
        <v>25</v>
      </c>
      <c r="H1183" s="14">
        <f t="shared" si="692"/>
        <v>0</v>
      </c>
      <c r="I1183" s="14">
        <f t="shared" si="692"/>
        <v>0</v>
      </c>
      <c r="J1183" s="14">
        <f t="shared" si="692"/>
        <v>0</v>
      </c>
      <c r="K1183" s="14">
        <f t="shared" si="692"/>
        <v>0</v>
      </c>
      <c r="L1183" s="14">
        <f t="shared" si="692"/>
        <v>0</v>
      </c>
      <c r="M1183" s="14">
        <f t="shared" si="692"/>
        <v>0</v>
      </c>
      <c r="N1183" s="14">
        <f t="shared" si="692"/>
        <v>0</v>
      </c>
      <c r="O1183" s="14">
        <f t="shared" si="692"/>
        <v>0</v>
      </c>
      <c r="P1183" s="14">
        <f t="shared" si="692"/>
        <v>0</v>
      </c>
      <c r="Q1183" s="14">
        <f t="shared" si="692"/>
        <v>0</v>
      </c>
      <c r="R1183" s="14">
        <f t="shared" si="692"/>
        <v>0</v>
      </c>
      <c r="S1183" s="14">
        <f t="shared" si="692"/>
        <v>0</v>
      </c>
      <c r="T1183" s="14">
        <f t="shared" si="692"/>
        <v>0</v>
      </c>
      <c r="U1183" s="14">
        <f t="shared" si="692"/>
        <v>0</v>
      </c>
      <c r="V1183" s="14">
        <f t="shared" si="692"/>
        <v>0</v>
      </c>
      <c r="W1183" s="14">
        <f t="shared" si="692"/>
        <v>0</v>
      </c>
      <c r="X1183" s="14">
        <f t="shared" si="692"/>
        <v>0</v>
      </c>
      <c r="Y1183" s="14">
        <f t="shared" si="692"/>
        <v>0</v>
      </c>
      <c r="Z1183" s="14">
        <f t="shared" si="692"/>
        <v>0</v>
      </c>
      <c r="AA1183" s="14">
        <f t="shared" si="692"/>
        <v>0</v>
      </c>
      <c r="AB1183" s="14">
        <f t="shared" si="692"/>
        <v>0</v>
      </c>
      <c r="AC1183" s="14">
        <f t="shared" si="692"/>
        <v>0</v>
      </c>
      <c r="AD1183" s="14">
        <f t="shared" si="692"/>
        <v>0</v>
      </c>
      <c r="AE1183" s="14">
        <f t="shared" si="692"/>
        <v>0</v>
      </c>
      <c r="AF1183" s="14">
        <f t="shared" si="692"/>
        <v>0</v>
      </c>
      <c r="AG1183" s="14">
        <f t="shared" si="692"/>
        <v>0</v>
      </c>
      <c r="AH1183" s="14">
        <f t="shared" si="692"/>
        <v>0</v>
      </c>
      <c r="AI1183" s="14">
        <f t="shared" si="692"/>
        <v>0</v>
      </c>
      <c r="AJ1183" s="14">
        <f t="shared" si="692"/>
        <v>0</v>
      </c>
      <c r="AK1183" s="14">
        <f t="shared" si="692"/>
        <v>0</v>
      </c>
      <c r="AL1183" s="14">
        <f t="shared" si="692"/>
        <v>0</v>
      </c>
      <c r="AM1183" s="14">
        <f t="shared" si="692"/>
        <v>0</v>
      </c>
      <c r="AN1183" s="14">
        <f t="shared" si="692"/>
        <v>0</v>
      </c>
      <c r="AO1183" s="14">
        <f t="shared" si="692"/>
        <v>0</v>
      </c>
      <c r="AP1183" s="14">
        <f t="shared" si="692"/>
        <v>0</v>
      </c>
      <c r="AQ1183" s="14">
        <f t="shared" si="692"/>
        <v>0</v>
      </c>
      <c r="AR1183" s="14">
        <f t="shared" si="692"/>
        <v>0</v>
      </c>
      <c r="AS1183" s="14">
        <f t="shared" si="692"/>
        <v>0</v>
      </c>
      <c r="AT1183" s="14">
        <f t="shared" si="692"/>
        <v>0</v>
      </c>
      <c r="AU1183" s="14">
        <f t="shared" si="692"/>
        <v>0</v>
      </c>
      <c r="AV1183" s="14">
        <f t="shared" si="692"/>
        <v>0</v>
      </c>
      <c r="AW1183" s="14">
        <f t="shared" si="692"/>
        <v>0</v>
      </c>
      <c r="AX1183" s="14">
        <f t="shared" si="692"/>
        <v>0</v>
      </c>
      <c r="AY1183" s="14">
        <f t="shared" si="692"/>
        <v>0</v>
      </c>
      <c r="AZ1183" s="14">
        <f t="shared" si="692"/>
        <v>0</v>
      </c>
      <c r="BA1183" s="14">
        <f t="shared" si="692"/>
        <v>0</v>
      </c>
      <c r="BB1183" s="14">
        <f t="shared" si="692"/>
        <v>0</v>
      </c>
      <c r="BC1183" s="14">
        <f t="shared" si="692"/>
        <v>0</v>
      </c>
      <c r="BD1183" s="14">
        <f t="shared" si="692"/>
        <v>0</v>
      </c>
      <c r="BE1183" s="14">
        <f t="shared" si="692"/>
        <v>0</v>
      </c>
      <c r="BF1183" s="14">
        <f t="shared" si="692"/>
        <v>0</v>
      </c>
      <c r="BG1183" s="29">
        <f t="shared" si="691"/>
        <v>25</v>
      </c>
      <c r="BH1183" s="230"/>
      <c r="BI1183" s="43" t="str">
        <f t="shared" si="688"/>
        <v>Male</v>
      </c>
      <c r="BJ1183" s="37">
        <f>BG1185+BG1197+BG1209+BG1221+BG1233+BG1245+BG1257+BG1269+BG1281</f>
        <v>29</v>
      </c>
    </row>
    <row r="1184" spans="1:62" ht="12.95" customHeight="1" x14ac:dyDescent="0.2">
      <c r="A1184" s="390"/>
      <c r="B1184" s="372"/>
      <c r="C1184" s="361"/>
      <c r="D1184" s="367"/>
      <c r="E1184" s="43" t="str">
        <f>Parameters!$B$15</f>
        <v>Fem.</v>
      </c>
      <c r="F1184" s="11"/>
      <c r="G1184" s="11">
        <v>14</v>
      </c>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91"/>
        <v>14</v>
      </c>
      <c r="BH1184" s="228" t="str">
        <f>$D1186</f>
        <v>ICU</v>
      </c>
      <c r="BI1184" s="66" t="str">
        <f t="shared" si="688"/>
        <v>Total</v>
      </c>
      <c r="BJ1184" s="19">
        <f>SUM(BJ1185:BJ1186)</f>
        <v>16</v>
      </c>
    </row>
    <row r="1185" spans="1:63" ht="12.95" customHeight="1" x14ac:dyDescent="0.2">
      <c r="A1185" s="390"/>
      <c r="B1185" s="372"/>
      <c r="C1185" s="361"/>
      <c r="D1185" s="368"/>
      <c r="E1185" s="43" t="str">
        <f>Parameters!$B$16</f>
        <v>Male</v>
      </c>
      <c r="F1185" s="11"/>
      <c r="G1185" s="11">
        <v>11</v>
      </c>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91"/>
        <v>11</v>
      </c>
      <c r="BH1185" s="229"/>
      <c r="BI1185" s="43" t="str">
        <f t="shared" si="688"/>
        <v>Fem.</v>
      </c>
      <c r="BJ1185" s="37">
        <f>BG1187+BG1199+BG1211+BG1223+BG1235+BG1247+BG1259+BG1271+BG1283</f>
        <v>9</v>
      </c>
    </row>
    <row r="1186" spans="1:63" ht="12.95" customHeight="1" x14ac:dyDescent="0.2">
      <c r="A1186" s="390"/>
      <c r="B1186" s="372"/>
      <c r="C1186" s="361"/>
      <c r="D1186" s="369" t="str">
        <f>Parameters!$B$12</f>
        <v>ICU</v>
      </c>
      <c r="E1186" s="66" t="str">
        <f>Parameters!$B$14</f>
        <v>Total</v>
      </c>
      <c r="F1186" s="14">
        <f t="shared" ref="F1186:BF1186" si="693">F1187+F1188</f>
        <v>0</v>
      </c>
      <c r="G1186" s="14">
        <f t="shared" si="693"/>
        <v>9</v>
      </c>
      <c r="H1186" s="14">
        <f t="shared" si="693"/>
        <v>0</v>
      </c>
      <c r="I1186" s="14">
        <f t="shared" si="693"/>
        <v>0</v>
      </c>
      <c r="J1186" s="14">
        <f t="shared" si="693"/>
        <v>0</v>
      </c>
      <c r="K1186" s="14">
        <f t="shared" si="693"/>
        <v>0</v>
      </c>
      <c r="L1186" s="14">
        <f t="shared" si="693"/>
        <v>0</v>
      </c>
      <c r="M1186" s="14">
        <f t="shared" si="693"/>
        <v>0</v>
      </c>
      <c r="N1186" s="14">
        <f t="shared" si="693"/>
        <v>0</v>
      </c>
      <c r="O1186" s="14">
        <f t="shared" si="693"/>
        <v>0</v>
      </c>
      <c r="P1186" s="14">
        <f t="shared" si="693"/>
        <v>0</v>
      </c>
      <c r="Q1186" s="14">
        <f t="shared" si="693"/>
        <v>0</v>
      </c>
      <c r="R1186" s="14">
        <f t="shared" si="693"/>
        <v>0</v>
      </c>
      <c r="S1186" s="14">
        <f t="shared" si="693"/>
        <v>0</v>
      </c>
      <c r="T1186" s="14">
        <f t="shared" si="693"/>
        <v>0</v>
      </c>
      <c r="U1186" s="14">
        <f t="shared" si="693"/>
        <v>0</v>
      </c>
      <c r="V1186" s="14">
        <f t="shared" si="693"/>
        <v>0</v>
      </c>
      <c r="W1186" s="14">
        <f t="shared" si="693"/>
        <v>0</v>
      </c>
      <c r="X1186" s="14">
        <f t="shared" si="693"/>
        <v>0</v>
      </c>
      <c r="Y1186" s="14">
        <f t="shared" si="693"/>
        <v>0</v>
      </c>
      <c r="Z1186" s="14">
        <f t="shared" si="693"/>
        <v>0</v>
      </c>
      <c r="AA1186" s="14">
        <f t="shared" si="693"/>
        <v>0</v>
      </c>
      <c r="AB1186" s="14">
        <f t="shared" si="693"/>
        <v>0</v>
      </c>
      <c r="AC1186" s="14">
        <f t="shared" si="693"/>
        <v>0</v>
      </c>
      <c r="AD1186" s="14">
        <f t="shared" si="693"/>
        <v>0</v>
      </c>
      <c r="AE1186" s="14">
        <f t="shared" si="693"/>
        <v>0</v>
      </c>
      <c r="AF1186" s="14">
        <f t="shared" si="693"/>
        <v>0</v>
      </c>
      <c r="AG1186" s="14">
        <f t="shared" si="693"/>
        <v>0</v>
      </c>
      <c r="AH1186" s="14">
        <f t="shared" si="693"/>
        <v>0</v>
      </c>
      <c r="AI1186" s="14">
        <f t="shared" si="693"/>
        <v>0</v>
      </c>
      <c r="AJ1186" s="14">
        <f t="shared" si="693"/>
        <v>0</v>
      </c>
      <c r="AK1186" s="14">
        <f t="shared" si="693"/>
        <v>0</v>
      </c>
      <c r="AL1186" s="14">
        <f t="shared" si="693"/>
        <v>0</v>
      </c>
      <c r="AM1186" s="14">
        <f t="shared" si="693"/>
        <v>0</v>
      </c>
      <c r="AN1186" s="14">
        <f t="shared" si="693"/>
        <v>0</v>
      </c>
      <c r="AO1186" s="14">
        <f t="shared" si="693"/>
        <v>0</v>
      </c>
      <c r="AP1186" s="14">
        <f t="shared" si="693"/>
        <v>0</v>
      </c>
      <c r="AQ1186" s="14">
        <f t="shared" si="693"/>
        <v>0</v>
      </c>
      <c r="AR1186" s="14">
        <f t="shared" si="693"/>
        <v>0</v>
      </c>
      <c r="AS1186" s="14">
        <f t="shared" si="693"/>
        <v>0</v>
      </c>
      <c r="AT1186" s="14">
        <f t="shared" si="693"/>
        <v>0</v>
      </c>
      <c r="AU1186" s="14">
        <f t="shared" si="693"/>
        <v>0</v>
      </c>
      <c r="AV1186" s="14">
        <f t="shared" si="693"/>
        <v>0</v>
      </c>
      <c r="AW1186" s="14">
        <f t="shared" si="693"/>
        <v>0</v>
      </c>
      <c r="AX1186" s="14">
        <f t="shared" si="693"/>
        <v>0</v>
      </c>
      <c r="AY1186" s="14">
        <f t="shared" si="693"/>
        <v>0</v>
      </c>
      <c r="AZ1186" s="14">
        <f t="shared" si="693"/>
        <v>0</v>
      </c>
      <c r="BA1186" s="14">
        <f t="shared" si="693"/>
        <v>0</v>
      </c>
      <c r="BB1186" s="14">
        <f t="shared" si="693"/>
        <v>0</v>
      </c>
      <c r="BC1186" s="14">
        <f t="shared" si="693"/>
        <v>0</v>
      </c>
      <c r="BD1186" s="14">
        <f t="shared" si="693"/>
        <v>0</v>
      </c>
      <c r="BE1186" s="14">
        <f t="shared" si="693"/>
        <v>0</v>
      </c>
      <c r="BF1186" s="14">
        <f t="shared" si="693"/>
        <v>0</v>
      </c>
      <c r="BG1186" s="29">
        <f t="shared" si="691"/>
        <v>9</v>
      </c>
      <c r="BH1186" s="230"/>
      <c r="BI1186" s="43" t="str">
        <f t="shared" si="688"/>
        <v>Male</v>
      </c>
      <c r="BJ1186" s="37">
        <f>BG1188+BG1200+BG1212+BG1224+BG1236+BG1248+BG1260+BG1272+BG1284</f>
        <v>7</v>
      </c>
    </row>
    <row r="1187" spans="1:63" ht="12.95" customHeight="1" x14ac:dyDescent="0.2">
      <c r="A1187" s="390"/>
      <c r="B1187" s="372"/>
      <c r="C1187" s="361"/>
      <c r="D1187" s="367"/>
      <c r="E1187" s="43" t="str">
        <f>Parameters!$B$15</f>
        <v>Fem.</v>
      </c>
      <c r="F1187" s="11"/>
      <c r="G1187" s="11">
        <v>5</v>
      </c>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91"/>
        <v>5</v>
      </c>
      <c r="BH1187" s="231" t="str">
        <f>$D1189</f>
        <v>Death</v>
      </c>
      <c r="BI1187" s="66" t="str">
        <f t="shared" si="688"/>
        <v>Total</v>
      </c>
      <c r="BJ1187" s="19">
        <f>SUM(BJ1188:BJ1189)</f>
        <v>8</v>
      </c>
    </row>
    <row r="1188" spans="1:63" ht="12.95" customHeight="1" x14ac:dyDescent="0.2">
      <c r="A1188" s="390"/>
      <c r="B1188" s="372"/>
      <c r="C1188" s="361"/>
      <c r="D1188" s="368"/>
      <c r="E1188" s="43" t="str">
        <f>Parameters!$B$16</f>
        <v>Male</v>
      </c>
      <c r="F1188" s="11"/>
      <c r="G1188" s="11">
        <v>4</v>
      </c>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91"/>
        <v>4</v>
      </c>
      <c r="BH1188" s="229"/>
      <c r="BI1188" s="43" t="str">
        <f t="shared" si="688"/>
        <v>Fem.</v>
      </c>
      <c r="BJ1188" s="37">
        <f>BG1190+BG1202+BG1214+BG1226+BG1238+BG1250+BG1262+BG1274+BG1286</f>
        <v>5</v>
      </c>
    </row>
    <row r="1189" spans="1:63" ht="12.95" customHeight="1" thickBot="1" x14ac:dyDescent="0.25">
      <c r="A1189" s="390"/>
      <c r="B1189" s="372"/>
      <c r="C1189" s="361"/>
      <c r="D1189" s="369" t="str">
        <f>Parameters!$B$13</f>
        <v>Death</v>
      </c>
      <c r="E1189" s="66" t="str">
        <f>Parameters!$B$14</f>
        <v>Total</v>
      </c>
      <c r="F1189" s="14">
        <f t="shared" ref="F1189:BF1189" si="694">F1190+F1191</f>
        <v>0</v>
      </c>
      <c r="G1189" s="14">
        <f t="shared" si="694"/>
        <v>3</v>
      </c>
      <c r="H1189" s="14">
        <f t="shared" si="694"/>
        <v>0</v>
      </c>
      <c r="I1189" s="14">
        <f t="shared" si="694"/>
        <v>0</v>
      </c>
      <c r="J1189" s="14">
        <f t="shared" si="694"/>
        <v>0</v>
      </c>
      <c r="K1189" s="14">
        <f t="shared" si="694"/>
        <v>0</v>
      </c>
      <c r="L1189" s="14">
        <f t="shared" si="694"/>
        <v>0</v>
      </c>
      <c r="M1189" s="14">
        <f t="shared" si="694"/>
        <v>0</v>
      </c>
      <c r="N1189" s="14">
        <f t="shared" si="694"/>
        <v>0</v>
      </c>
      <c r="O1189" s="14">
        <f t="shared" si="694"/>
        <v>0</v>
      </c>
      <c r="P1189" s="14">
        <f t="shared" si="694"/>
        <v>0</v>
      </c>
      <c r="Q1189" s="14">
        <f t="shared" si="694"/>
        <v>0</v>
      </c>
      <c r="R1189" s="14">
        <f t="shared" si="694"/>
        <v>0</v>
      </c>
      <c r="S1189" s="14">
        <f t="shared" si="694"/>
        <v>0</v>
      </c>
      <c r="T1189" s="14">
        <f t="shared" si="694"/>
        <v>0</v>
      </c>
      <c r="U1189" s="14">
        <f t="shared" si="694"/>
        <v>0</v>
      </c>
      <c r="V1189" s="14">
        <f t="shared" si="694"/>
        <v>0</v>
      </c>
      <c r="W1189" s="14">
        <f t="shared" si="694"/>
        <v>0</v>
      </c>
      <c r="X1189" s="14">
        <f t="shared" si="694"/>
        <v>0</v>
      </c>
      <c r="Y1189" s="14">
        <f t="shared" si="694"/>
        <v>0</v>
      </c>
      <c r="Z1189" s="14">
        <f t="shared" si="694"/>
        <v>0</v>
      </c>
      <c r="AA1189" s="14">
        <f t="shared" si="694"/>
        <v>0</v>
      </c>
      <c r="AB1189" s="14">
        <f t="shared" si="694"/>
        <v>0</v>
      </c>
      <c r="AC1189" s="14">
        <f t="shared" si="694"/>
        <v>0</v>
      </c>
      <c r="AD1189" s="14">
        <f t="shared" si="694"/>
        <v>0</v>
      </c>
      <c r="AE1189" s="14">
        <f t="shared" si="694"/>
        <v>0</v>
      </c>
      <c r="AF1189" s="14">
        <f t="shared" si="694"/>
        <v>0</v>
      </c>
      <c r="AG1189" s="14">
        <f t="shared" si="694"/>
        <v>0</v>
      </c>
      <c r="AH1189" s="14">
        <f t="shared" si="694"/>
        <v>0</v>
      </c>
      <c r="AI1189" s="14">
        <f t="shared" si="694"/>
        <v>0</v>
      </c>
      <c r="AJ1189" s="14">
        <f t="shared" si="694"/>
        <v>0</v>
      </c>
      <c r="AK1189" s="14">
        <f t="shared" si="694"/>
        <v>0</v>
      </c>
      <c r="AL1189" s="14">
        <f t="shared" si="694"/>
        <v>0</v>
      </c>
      <c r="AM1189" s="14">
        <f t="shared" si="694"/>
        <v>0</v>
      </c>
      <c r="AN1189" s="14">
        <f t="shared" si="694"/>
        <v>0</v>
      </c>
      <c r="AO1189" s="14">
        <f t="shared" si="694"/>
        <v>0</v>
      </c>
      <c r="AP1189" s="14">
        <f t="shared" si="694"/>
        <v>0</v>
      </c>
      <c r="AQ1189" s="14">
        <f t="shared" si="694"/>
        <v>0</v>
      </c>
      <c r="AR1189" s="14">
        <f t="shared" si="694"/>
        <v>0</v>
      </c>
      <c r="AS1189" s="14">
        <f t="shared" si="694"/>
        <v>0</v>
      </c>
      <c r="AT1189" s="14">
        <f t="shared" si="694"/>
        <v>0</v>
      </c>
      <c r="AU1189" s="14">
        <f t="shared" si="694"/>
        <v>0</v>
      </c>
      <c r="AV1189" s="14">
        <f t="shared" si="694"/>
        <v>0</v>
      </c>
      <c r="AW1189" s="14">
        <f t="shared" si="694"/>
        <v>0</v>
      </c>
      <c r="AX1189" s="14">
        <f t="shared" si="694"/>
        <v>0</v>
      </c>
      <c r="AY1189" s="14">
        <f t="shared" si="694"/>
        <v>0</v>
      </c>
      <c r="AZ1189" s="14">
        <f t="shared" si="694"/>
        <v>0</v>
      </c>
      <c r="BA1189" s="14">
        <f t="shared" si="694"/>
        <v>0</v>
      </c>
      <c r="BB1189" s="14">
        <f t="shared" si="694"/>
        <v>0</v>
      </c>
      <c r="BC1189" s="14">
        <f t="shared" si="694"/>
        <v>0</v>
      </c>
      <c r="BD1189" s="14">
        <f t="shared" si="694"/>
        <v>0</v>
      </c>
      <c r="BE1189" s="14">
        <f t="shared" si="694"/>
        <v>0</v>
      </c>
      <c r="BF1189" s="14">
        <f t="shared" si="694"/>
        <v>0</v>
      </c>
      <c r="BG1189" s="29">
        <f t="shared" si="691"/>
        <v>3</v>
      </c>
      <c r="BH1189" s="232"/>
      <c r="BI1189" s="44" t="str">
        <f t="shared" si="688"/>
        <v>Male</v>
      </c>
      <c r="BJ1189" s="38">
        <f>BG1191+BG1203+BG1215+BG1227+BG1239+BG1251+BG1263+BG1275+BG1287</f>
        <v>3</v>
      </c>
    </row>
    <row r="1190" spans="1:63" ht="12.95" customHeight="1" x14ac:dyDescent="0.2">
      <c r="A1190" s="390"/>
      <c r="B1190" s="372"/>
      <c r="C1190" s="361"/>
      <c r="D1190" s="367"/>
      <c r="E1190" s="43" t="str">
        <f>Parameters!$B$15</f>
        <v>Fem.</v>
      </c>
      <c r="F1190" s="11"/>
      <c r="G1190" s="11">
        <v>2</v>
      </c>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91"/>
        <v>2</v>
      </c>
    </row>
    <row r="1191" spans="1:63" ht="12.95" customHeight="1" thickBot="1" x14ac:dyDescent="0.25">
      <c r="A1191" s="390"/>
      <c r="B1191" s="372"/>
      <c r="C1191" s="362"/>
      <c r="D1191" s="370"/>
      <c r="E1191" s="43" t="str">
        <f>Parameters!$B$16</f>
        <v>Male</v>
      </c>
      <c r="F1191" s="32"/>
      <c r="G1191" s="32">
        <v>1</v>
      </c>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1</v>
      </c>
      <c r="BI1191" s="299"/>
      <c r="BJ1191" s="299"/>
      <c r="BK1191" s="299"/>
    </row>
    <row r="1192" spans="1:63" ht="12.95" customHeight="1" x14ac:dyDescent="0.2">
      <c r="A1192" s="390"/>
      <c r="B1192" s="372"/>
      <c r="C1192" s="359" t="str">
        <f>Parameters!$C$4</f>
        <v>6 to 11 m.</v>
      </c>
      <c r="D1192" s="363" t="str">
        <f>Parameters!$B$10</f>
        <v>Fever</v>
      </c>
      <c r="E1192" s="64" t="str">
        <f>Parameters!$B$14</f>
        <v>Total</v>
      </c>
      <c r="F1192" s="30">
        <f>F1193+F1194</f>
        <v>0</v>
      </c>
      <c r="G1192" s="30">
        <f t="shared" ref="G1192:BF1192" si="695">G1193+G1194</f>
        <v>0</v>
      </c>
      <c r="H1192" s="30">
        <f t="shared" si="695"/>
        <v>0</v>
      </c>
      <c r="I1192" s="30">
        <f t="shared" si="695"/>
        <v>0</v>
      </c>
      <c r="J1192" s="30">
        <f t="shared" si="695"/>
        <v>0</v>
      </c>
      <c r="K1192" s="30">
        <f t="shared" si="695"/>
        <v>0</v>
      </c>
      <c r="L1192" s="30">
        <f t="shared" si="695"/>
        <v>0</v>
      </c>
      <c r="M1192" s="30">
        <f t="shared" si="695"/>
        <v>0</v>
      </c>
      <c r="N1192" s="30">
        <f t="shared" si="695"/>
        <v>0</v>
      </c>
      <c r="O1192" s="30">
        <f t="shared" si="695"/>
        <v>0</v>
      </c>
      <c r="P1192" s="30">
        <f t="shared" si="695"/>
        <v>0</v>
      </c>
      <c r="Q1192" s="30">
        <f t="shared" si="695"/>
        <v>0</v>
      </c>
      <c r="R1192" s="30">
        <f t="shared" si="695"/>
        <v>0</v>
      </c>
      <c r="S1192" s="30">
        <f t="shared" si="695"/>
        <v>0</v>
      </c>
      <c r="T1192" s="30">
        <f t="shared" si="695"/>
        <v>0</v>
      </c>
      <c r="U1192" s="30">
        <f t="shared" si="695"/>
        <v>0</v>
      </c>
      <c r="V1192" s="30">
        <f t="shared" si="695"/>
        <v>0</v>
      </c>
      <c r="W1192" s="30">
        <f t="shared" si="695"/>
        <v>0</v>
      </c>
      <c r="X1192" s="30">
        <f t="shared" si="695"/>
        <v>0</v>
      </c>
      <c r="Y1192" s="30">
        <f t="shared" si="695"/>
        <v>0</v>
      </c>
      <c r="Z1192" s="30">
        <f t="shared" si="695"/>
        <v>0</v>
      </c>
      <c r="AA1192" s="30">
        <f t="shared" si="695"/>
        <v>0</v>
      </c>
      <c r="AB1192" s="30">
        <f t="shared" si="695"/>
        <v>0</v>
      </c>
      <c r="AC1192" s="30">
        <f t="shared" si="695"/>
        <v>0</v>
      </c>
      <c r="AD1192" s="30">
        <f t="shared" si="695"/>
        <v>0</v>
      </c>
      <c r="AE1192" s="30">
        <f t="shared" si="695"/>
        <v>0</v>
      </c>
      <c r="AF1192" s="30">
        <f t="shared" si="695"/>
        <v>0</v>
      </c>
      <c r="AG1192" s="30">
        <f t="shared" si="695"/>
        <v>0</v>
      </c>
      <c r="AH1192" s="30">
        <f t="shared" si="695"/>
        <v>0</v>
      </c>
      <c r="AI1192" s="30">
        <f t="shared" si="695"/>
        <v>0</v>
      </c>
      <c r="AJ1192" s="30">
        <f t="shared" si="695"/>
        <v>0</v>
      </c>
      <c r="AK1192" s="30">
        <f t="shared" si="695"/>
        <v>0</v>
      </c>
      <c r="AL1192" s="30">
        <f t="shared" si="695"/>
        <v>0</v>
      </c>
      <c r="AM1192" s="30">
        <f t="shared" si="695"/>
        <v>0</v>
      </c>
      <c r="AN1192" s="30">
        <f t="shared" si="695"/>
        <v>0</v>
      </c>
      <c r="AO1192" s="30">
        <f t="shared" si="695"/>
        <v>0</v>
      </c>
      <c r="AP1192" s="30">
        <f t="shared" si="695"/>
        <v>0</v>
      </c>
      <c r="AQ1192" s="30">
        <f t="shared" si="695"/>
        <v>0</v>
      </c>
      <c r="AR1192" s="30">
        <f t="shared" si="695"/>
        <v>0</v>
      </c>
      <c r="AS1192" s="30">
        <f t="shared" si="695"/>
        <v>0</v>
      </c>
      <c r="AT1192" s="30">
        <f t="shared" si="695"/>
        <v>0</v>
      </c>
      <c r="AU1192" s="30">
        <f t="shared" si="695"/>
        <v>0</v>
      </c>
      <c r="AV1192" s="30">
        <f t="shared" si="695"/>
        <v>0</v>
      </c>
      <c r="AW1192" s="30">
        <f t="shared" si="695"/>
        <v>0</v>
      </c>
      <c r="AX1192" s="30">
        <f t="shared" si="695"/>
        <v>0</v>
      </c>
      <c r="AY1192" s="30">
        <f t="shared" si="695"/>
        <v>0</v>
      </c>
      <c r="AZ1192" s="30">
        <f t="shared" si="695"/>
        <v>0</v>
      </c>
      <c r="BA1192" s="30">
        <f t="shared" si="695"/>
        <v>0</v>
      </c>
      <c r="BB1192" s="30">
        <f t="shared" si="695"/>
        <v>0</v>
      </c>
      <c r="BC1192" s="30">
        <f t="shared" si="695"/>
        <v>0</v>
      </c>
      <c r="BD1192" s="30">
        <f t="shared" si="695"/>
        <v>0</v>
      </c>
      <c r="BE1192" s="30">
        <f t="shared" si="695"/>
        <v>0</v>
      </c>
      <c r="BF1192" s="30">
        <f t="shared" si="695"/>
        <v>0</v>
      </c>
      <c r="BG1192" s="31">
        <f>SUM(F1192:BF1192)</f>
        <v>0</v>
      </c>
    </row>
    <row r="1193" spans="1:63" ht="12.95" customHeight="1" x14ac:dyDescent="0.2">
      <c r="A1193" s="390"/>
      <c r="B1193" s="372"/>
      <c r="C1193" s="360"/>
      <c r="D1193" s="364"/>
      <c r="E1193" s="65"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96">SUM(F1193:BF1193)</f>
        <v>0</v>
      </c>
    </row>
    <row r="1194" spans="1:63" ht="12.95" customHeight="1" x14ac:dyDescent="0.2">
      <c r="A1194" s="390"/>
      <c r="B1194" s="372"/>
      <c r="C1194" s="360"/>
      <c r="D1194" s="365"/>
      <c r="E1194" s="65"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96"/>
        <v>0</v>
      </c>
    </row>
    <row r="1195" spans="1:63" ht="12.95" customHeight="1" x14ac:dyDescent="0.2">
      <c r="A1195" s="390"/>
      <c r="B1195" s="372"/>
      <c r="C1195" s="361"/>
      <c r="D1195" s="366" t="str">
        <f>Parameters!$B$11</f>
        <v>Hosp.</v>
      </c>
      <c r="E1195" s="66" t="str">
        <f>Parameters!$B$14</f>
        <v>Total</v>
      </c>
      <c r="F1195" s="14">
        <f t="shared" ref="F1195:BF1195" si="697">F1196+F1197</f>
        <v>0</v>
      </c>
      <c r="G1195" s="14">
        <f t="shared" si="697"/>
        <v>0</v>
      </c>
      <c r="H1195" s="14">
        <f t="shared" si="697"/>
        <v>0</v>
      </c>
      <c r="I1195" s="14">
        <f t="shared" si="697"/>
        <v>0</v>
      </c>
      <c r="J1195" s="14">
        <f t="shared" si="697"/>
        <v>0</v>
      </c>
      <c r="K1195" s="14">
        <f t="shared" si="697"/>
        <v>0</v>
      </c>
      <c r="L1195" s="14">
        <f t="shared" si="697"/>
        <v>0</v>
      </c>
      <c r="M1195" s="14">
        <f t="shared" si="697"/>
        <v>0</v>
      </c>
      <c r="N1195" s="14">
        <f t="shared" si="697"/>
        <v>0</v>
      </c>
      <c r="O1195" s="14">
        <f t="shared" si="697"/>
        <v>0</v>
      </c>
      <c r="P1195" s="14">
        <f t="shared" si="697"/>
        <v>0</v>
      </c>
      <c r="Q1195" s="14">
        <f t="shared" si="697"/>
        <v>0</v>
      </c>
      <c r="R1195" s="14">
        <f t="shared" si="697"/>
        <v>0</v>
      </c>
      <c r="S1195" s="14">
        <f t="shared" si="697"/>
        <v>0</v>
      </c>
      <c r="T1195" s="14">
        <f t="shared" si="697"/>
        <v>0</v>
      </c>
      <c r="U1195" s="14">
        <f t="shared" si="697"/>
        <v>0</v>
      </c>
      <c r="V1195" s="14">
        <f t="shared" si="697"/>
        <v>0</v>
      </c>
      <c r="W1195" s="14">
        <f t="shared" si="697"/>
        <v>0</v>
      </c>
      <c r="X1195" s="14">
        <f t="shared" si="697"/>
        <v>0</v>
      </c>
      <c r="Y1195" s="14">
        <f t="shared" si="697"/>
        <v>0</v>
      </c>
      <c r="Z1195" s="14">
        <f t="shared" si="697"/>
        <v>0</v>
      </c>
      <c r="AA1195" s="14">
        <f t="shared" si="697"/>
        <v>0</v>
      </c>
      <c r="AB1195" s="14">
        <f t="shared" si="697"/>
        <v>0</v>
      </c>
      <c r="AC1195" s="14">
        <f t="shared" si="697"/>
        <v>0</v>
      </c>
      <c r="AD1195" s="14">
        <f t="shared" si="697"/>
        <v>0</v>
      </c>
      <c r="AE1195" s="14">
        <f t="shared" si="697"/>
        <v>0</v>
      </c>
      <c r="AF1195" s="14">
        <f t="shared" si="697"/>
        <v>0</v>
      </c>
      <c r="AG1195" s="14">
        <f t="shared" si="697"/>
        <v>0</v>
      </c>
      <c r="AH1195" s="14">
        <f t="shared" si="697"/>
        <v>0</v>
      </c>
      <c r="AI1195" s="14">
        <f t="shared" si="697"/>
        <v>0</v>
      </c>
      <c r="AJ1195" s="14">
        <f t="shared" si="697"/>
        <v>0</v>
      </c>
      <c r="AK1195" s="14">
        <f t="shared" si="697"/>
        <v>0</v>
      </c>
      <c r="AL1195" s="14">
        <f t="shared" si="697"/>
        <v>0</v>
      </c>
      <c r="AM1195" s="14">
        <f t="shared" si="697"/>
        <v>0</v>
      </c>
      <c r="AN1195" s="14">
        <f t="shared" si="697"/>
        <v>0</v>
      </c>
      <c r="AO1195" s="14">
        <f t="shared" si="697"/>
        <v>0</v>
      </c>
      <c r="AP1195" s="14">
        <f t="shared" si="697"/>
        <v>0</v>
      </c>
      <c r="AQ1195" s="14">
        <f t="shared" si="697"/>
        <v>0</v>
      </c>
      <c r="AR1195" s="14">
        <f t="shared" si="697"/>
        <v>0</v>
      </c>
      <c r="AS1195" s="14">
        <f t="shared" si="697"/>
        <v>0</v>
      </c>
      <c r="AT1195" s="14">
        <f t="shared" si="697"/>
        <v>0</v>
      </c>
      <c r="AU1195" s="14">
        <f t="shared" si="697"/>
        <v>0</v>
      </c>
      <c r="AV1195" s="14">
        <f t="shared" si="697"/>
        <v>0</v>
      </c>
      <c r="AW1195" s="14">
        <f t="shared" si="697"/>
        <v>0</v>
      </c>
      <c r="AX1195" s="14">
        <f t="shared" si="697"/>
        <v>0</v>
      </c>
      <c r="AY1195" s="14">
        <f t="shared" si="697"/>
        <v>0</v>
      </c>
      <c r="AZ1195" s="14">
        <f t="shared" si="697"/>
        <v>0</v>
      </c>
      <c r="BA1195" s="14">
        <f t="shared" si="697"/>
        <v>0</v>
      </c>
      <c r="BB1195" s="14">
        <f t="shared" si="697"/>
        <v>0</v>
      </c>
      <c r="BC1195" s="14">
        <f t="shared" si="697"/>
        <v>0</v>
      </c>
      <c r="BD1195" s="14">
        <f t="shared" si="697"/>
        <v>0</v>
      </c>
      <c r="BE1195" s="14">
        <f t="shared" si="697"/>
        <v>0</v>
      </c>
      <c r="BF1195" s="14">
        <f t="shared" si="697"/>
        <v>0</v>
      </c>
      <c r="BG1195" s="29">
        <f t="shared" si="696"/>
        <v>0</v>
      </c>
    </row>
    <row r="1196" spans="1:63" ht="12.95" customHeight="1" x14ac:dyDescent="0.2">
      <c r="A1196" s="390"/>
      <c r="B1196" s="372"/>
      <c r="C1196" s="361"/>
      <c r="D1196" s="367"/>
      <c r="E1196" s="43"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96"/>
        <v>0</v>
      </c>
    </row>
    <row r="1197" spans="1:63" ht="12.95" customHeight="1" x14ac:dyDescent="0.2">
      <c r="A1197" s="390"/>
      <c r="B1197" s="372"/>
      <c r="C1197" s="361"/>
      <c r="D1197" s="368"/>
      <c r="E1197" s="43"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96"/>
        <v>0</v>
      </c>
    </row>
    <row r="1198" spans="1:63" ht="12.95" customHeight="1" x14ac:dyDescent="0.2">
      <c r="A1198" s="390"/>
      <c r="B1198" s="372"/>
      <c r="C1198" s="361"/>
      <c r="D1198" s="369" t="str">
        <f>Parameters!$B$12</f>
        <v>ICU</v>
      </c>
      <c r="E1198" s="66" t="str">
        <f>Parameters!$B$14</f>
        <v>Total</v>
      </c>
      <c r="F1198" s="14">
        <f t="shared" ref="F1198:BF1198" si="698">F1199+F1200</f>
        <v>0</v>
      </c>
      <c r="G1198" s="14">
        <f t="shared" si="698"/>
        <v>0</v>
      </c>
      <c r="H1198" s="14">
        <f t="shared" si="698"/>
        <v>0</v>
      </c>
      <c r="I1198" s="14">
        <f t="shared" si="698"/>
        <v>0</v>
      </c>
      <c r="J1198" s="14">
        <f t="shared" si="698"/>
        <v>0</v>
      </c>
      <c r="K1198" s="14">
        <f t="shared" si="698"/>
        <v>0</v>
      </c>
      <c r="L1198" s="14">
        <f t="shared" si="698"/>
        <v>0</v>
      </c>
      <c r="M1198" s="14">
        <f t="shared" si="698"/>
        <v>0</v>
      </c>
      <c r="N1198" s="14">
        <f t="shared" si="698"/>
        <v>0</v>
      </c>
      <c r="O1198" s="14">
        <f t="shared" si="698"/>
        <v>0</v>
      </c>
      <c r="P1198" s="14">
        <f t="shared" si="698"/>
        <v>0</v>
      </c>
      <c r="Q1198" s="14">
        <f t="shared" si="698"/>
        <v>0</v>
      </c>
      <c r="R1198" s="14">
        <f t="shared" si="698"/>
        <v>0</v>
      </c>
      <c r="S1198" s="14">
        <f t="shared" si="698"/>
        <v>0</v>
      </c>
      <c r="T1198" s="14">
        <f t="shared" si="698"/>
        <v>0</v>
      </c>
      <c r="U1198" s="14">
        <f t="shared" si="698"/>
        <v>0</v>
      </c>
      <c r="V1198" s="14">
        <f t="shared" si="698"/>
        <v>0</v>
      </c>
      <c r="W1198" s="14">
        <f t="shared" si="698"/>
        <v>0</v>
      </c>
      <c r="X1198" s="14">
        <f t="shared" si="698"/>
        <v>0</v>
      </c>
      <c r="Y1198" s="14">
        <f t="shared" si="698"/>
        <v>0</v>
      </c>
      <c r="Z1198" s="14">
        <f t="shared" si="698"/>
        <v>0</v>
      </c>
      <c r="AA1198" s="14">
        <f t="shared" si="698"/>
        <v>0</v>
      </c>
      <c r="AB1198" s="14">
        <f t="shared" si="698"/>
        <v>0</v>
      </c>
      <c r="AC1198" s="14">
        <f t="shared" si="698"/>
        <v>0</v>
      </c>
      <c r="AD1198" s="14">
        <f t="shared" si="698"/>
        <v>0</v>
      </c>
      <c r="AE1198" s="14">
        <f t="shared" si="698"/>
        <v>0</v>
      </c>
      <c r="AF1198" s="14">
        <f t="shared" si="698"/>
        <v>0</v>
      </c>
      <c r="AG1198" s="14">
        <f t="shared" si="698"/>
        <v>0</v>
      </c>
      <c r="AH1198" s="14">
        <f t="shared" si="698"/>
        <v>0</v>
      </c>
      <c r="AI1198" s="14">
        <f t="shared" si="698"/>
        <v>0</v>
      </c>
      <c r="AJ1198" s="14">
        <f t="shared" si="698"/>
        <v>0</v>
      </c>
      <c r="AK1198" s="14">
        <f t="shared" si="698"/>
        <v>0</v>
      </c>
      <c r="AL1198" s="14">
        <f t="shared" si="698"/>
        <v>0</v>
      </c>
      <c r="AM1198" s="14">
        <f t="shared" si="698"/>
        <v>0</v>
      </c>
      <c r="AN1198" s="14">
        <f t="shared" si="698"/>
        <v>0</v>
      </c>
      <c r="AO1198" s="14">
        <f t="shared" si="698"/>
        <v>0</v>
      </c>
      <c r="AP1198" s="14">
        <f t="shared" si="698"/>
        <v>0</v>
      </c>
      <c r="AQ1198" s="14">
        <f t="shared" si="698"/>
        <v>0</v>
      </c>
      <c r="AR1198" s="14">
        <f t="shared" si="698"/>
        <v>0</v>
      </c>
      <c r="AS1198" s="14">
        <f t="shared" si="698"/>
        <v>0</v>
      </c>
      <c r="AT1198" s="14">
        <f t="shared" si="698"/>
        <v>0</v>
      </c>
      <c r="AU1198" s="14">
        <f t="shared" si="698"/>
        <v>0</v>
      </c>
      <c r="AV1198" s="14">
        <f t="shared" si="698"/>
        <v>0</v>
      </c>
      <c r="AW1198" s="14">
        <f t="shared" si="698"/>
        <v>0</v>
      </c>
      <c r="AX1198" s="14">
        <f t="shared" si="698"/>
        <v>0</v>
      </c>
      <c r="AY1198" s="14">
        <f t="shared" si="698"/>
        <v>0</v>
      </c>
      <c r="AZ1198" s="14">
        <f t="shared" si="698"/>
        <v>0</v>
      </c>
      <c r="BA1198" s="14">
        <f t="shared" si="698"/>
        <v>0</v>
      </c>
      <c r="BB1198" s="14">
        <f t="shared" si="698"/>
        <v>0</v>
      </c>
      <c r="BC1198" s="14">
        <f t="shared" si="698"/>
        <v>0</v>
      </c>
      <c r="BD1198" s="14">
        <f t="shared" si="698"/>
        <v>0</v>
      </c>
      <c r="BE1198" s="14">
        <f t="shared" si="698"/>
        <v>0</v>
      </c>
      <c r="BF1198" s="14">
        <f t="shared" si="698"/>
        <v>0</v>
      </c>
      <c r="BG1198" s="29">
        <f t="shared" si="696"/>
        <v>0</v>
      </c>
    </row>
    <row r="1199" spans="1:63" ht="12.95" customHeight="1" x14ac:dyDescent="0.2">
      <c r="A1199" s="390"/>
      <c r="B1199" s="372"/>
      <c r="C1199" s="361"/>
      <c r="D1199" s="367"/>
      <c r="E1199" s="43"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96"/>
        <v>0</v>
      </c>
    </row>
    <row r="1200" spans="1:63" ht="12.95" customHeight="1" x14ac:dyDescent="0.2">
      <c r="A1200" s="390"/>
      <c r="B1200" s="372"/>
      <c r="C1200" s="361"/>
      <c r="D1200" s="368"/>
      <c r="E1200" s="43"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96"/>
        <v>0</v>
      </c>
    </row>
    <row r="1201" spans="1:62" ht="12.95" customHeight="1" x14ac:dyDescent="0.2">
      <c r="A1201" s="390"/>
      <c r="B1201" s="372"/>
      <c r="C1201" s="361"/>
      <c r="D1201" s="369" t="str">
        <f>Parameters!$B$13</f>
        <v>Death</v>
      </c>
      <c r="E1201" s="66" t="str">
        <f>Parameters!$B$14</f>
        <v>Total</v>
      </c>
      <c r="F1201" s="14">
        <f t="shared" ref="F1201:BF1201" si="699">F1202+F1203</f>
        <v>0</v>
      </c>
      <c r="G1201" s="14">
        <f t="shared" si="699"/>
        <v>0</v>
      </c>
      <c r="H1201" s="14">
        <f t="shared" si="699"/>
        <v>0</v>
      </c>
      <c r="I1201" s="14">
        <f t="shared" si="699"/>
        <v>0</v>
      </c>
      <c r="J1201" s="14">
        <f t="shared" si="699"/>
        <v>0</v>
      </c>
      <c r="K1201" s="14">
        <f t="shared" si="699"/>
        <v>0</v>
      </c>
      <c r="L1201" s="14">
        <f t="shared" si="699"/>
        <v>0</v>
      </c>
      <c r="M1201" s="14">
        <f t="shared" si="699"/>
        <v>0</v>
      </c>
      <c r="N1201" s="14">
        <f t="shared" si="699"/>
        <v>0</v>
      </c>
      <c r="O1201" s="14">
        <f t="shared" si="699"/>
        <v>0</v>
      </c>
      <c r="P1201" s="14">
        <f t="shared" si="699"/>
        <v>0</v>
      </c>
      <c r="Q1201" s="14">
        <f t="shared" si="699"/>
        <v>0</v>
      </c>
      <c r="R1201" s="14">
        <f t="shared" si="699"/>
        <v>0</v>
      </c>
      <c r="S1201" s="14">
        <f t="shared" si="699"/>
        <v>0</v>
      </c>
      <c r="T1201" s="14">
        <f t="shared" si="699"/>
        <v>0</v>
      </c>
      <c r="U1201" s="14">
        <f t="shared" si="699"/>
        <v>0</v>
      </c>
      <c r="V1201" s="14">
        <f t="shared" si="699"/>
        <v>0</v>
      </c>
      <c r="W1201" s="14">
        <f t="shared" si="699"/>
        <v>0</v>
      </c>
      <c r="X1201" s="14">
        <f t="shared" si="699"/>
        <v>0</v>
      </c>
      <c r="Y1201" s="14">
        <f t="shared" si="699"/>
        <v>0</v>
      </c>
      <c r="Z1201" s="14">
        <f t="shared" si="699"/>
        <v>0</v>
      </c>
      <c r="AA1201" s="14">
        <f t="shared" si="699"/>
        <v>0</v>
      </c>
      <c r="AB1201" s="14">
        <f t="shared" si="699"/>
        <v>0</v>
      </c>
      <c r="AC1201" s="14">
        <f t="shared" si="699"/>
        <v>0</v>
      </c>
      <c r="AD1201" s="14">
        <f t="shared" si="699"/>
        <v>0</v>
      </c>
      <c r="AE1201" s="14">
        <f t="shared" si="699"/>
        <v>0</v>
      </c>
      <c r="AF1201" s="14">
        <f t="shared" si="699"/>
        <v>0</v>
      </c>
      <c r="AG1201" s="14">
        <f t="shared" si="699"/>
        <v>0</v>
      </c>
      <c r="AH1201" s="14">
        <f t="shared" si="699"/>
        <v>0</v>
      </c>
      <c r="AI1201" s="14">
        <f t="shared" si="699"/>
        <v>0</v>
      </c>
      <c r="AJ1201" s="14">
        <f t="shared" si="699"/>
        <v>0</v>
      </c>
      <c r="AK1201" s="14">
        <f t="shared" si="699"/>
        <v>0</v>
      </c>
      <c r="AL1201" s="14">
        <f t="shared" si="699"/>
        <v>0</v>
      </c>
      <c r="AM1201" s="14">
        <f t="shared" si="699"/>
        <v>0</v>
      </c>
      <c r="AN1201" s="14">
        <f t="shared" si="699"/>
        <v>0</v>
      </c>
      <c r="AO1201" s="14">
        <f t="shared" si="699"/>
        <v>0</v>
      </c>
      <c r="AP1201" s="14">
        <f t="shared" si="699"/>
        <v>0</v>
      </c>
      <c r="AQ1201" s="14">
        <f t="shared" si="699"/>
        <v>0</v>
      </c>
      <c r="AR1201" s="14">
        <f t="shared" si="699"/>
        <v>0</v>
      </c>
      <c r="AS1201" s="14">
        <f t="shared" si="699"/>
        <v>0</v>
      </c>
      <c r="AT1201" s="14">
        <f t="shared" si="699"/>
        <v>0</v>
      </c>
      <c r="AU1201" s="14">
        <f t="shared" si="699"/>
        <v>0</v>
      </c>
      <c r="AV1201" s="14">
        <f t="shared" si="699"/>
        <v>0</v>
      </c>
      <c r="AW1201" s="14">
        <f t="shared" si="699"/>
        <v>0</v>
      </c>
      <c r="AX1201" s="14">
        <f t="shared" si="699"/>
        <v>0</v>
      </c>
      <c r="AY1201" s="14">
        <f t="shared" si="699"/>
        <v>0</v>
      </c>
      <c r="AZ1201" s="14">
        <f t="shared" si="699"/>
        <v>0</v>
      </c>
      <c r="BA1201" s="14">
        <f t="shared" si="699"/>
        <v>0</v>
      </c>
      <c r="BB1201" s="14">
        <f t="shared" si="699"/>
        <v>0</v>
      </c>
      <c r="BC1201" s="14">
        <f t="shared" si="699"/>
        <v>0</v>
      </c>
      <c r="BD1201" s="14">
        <f t="shared" si="699"/>
        <v>0</v>
      </c>
      <c r="BE1201" s="14">
        <f t="shared" si="699"/>
        <v>0</v>
      </c>
      <c r="BF1201" s="14">
        <f t="shared" si="699"/>
        <v>0</v>
      </c>
      <c r="BG1201" s="29">
        <f t="shared" si="696"/>
        <v>0</v>
      </c>
    </row>
    <row r="1202" spans="1:62" ht="12.95" customHeight="1" x14ac:dyDescent="0.2">
      <c r="A1202" s="390"/>
      <c r="B1202" s="372"/>
      <c r="C1202" s="361"/>
      <c r="D1202" s="367"/>
      <c r="E1202" s="43"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96"/>
        <v>0</v>
      </c>
    </row>
    <row r="1203" spans="1:62" ht="12.95" customHeight="1" thickBot="1" x14ac:dyDescent="0.25">
      <c r="A1203" s="390"/>
      <c r="B1203" s="372"/>
      <c r="C1203" s="362"/>
      <c r="D1203" s="370"/>
      <c r="E1203" s="43"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row>
    <row r="1204" spans="1:62" ht="12.95" customHeight="1" x14ac:dyDescent="0.2">
      <c r="A1204" s="390"/>
      <c r="B1204" s="372"/>
      <c r="C1204" s="359" t="str">
        <f>Parameters!$C$5</f>
        <v>12 to 23 m.</v>
      </c>
      <c r="D1204" s="363" t="str">
        <f>Parameters!$B$10</f>
        <v>Fever</v>
      </c>
      <c r="E1204" s="64" t="str">
        <f>Parameters!$B$14</f>
        <v>Total</v>
      </c>
      <c r="F1204" s="30">
        <f>F1205+F1206</f>
        <v>0</v>
      </c>
      <c r="G1204" s="30">
        <f t="shared" ref="G1204:BF1204" si="700">G1205+G1206</f>
        <v>0</v>
      </c>
      <c r="H1204" s="30">
        <f t="shared" si="700"/>
        <v>0</v>
      </c>
      <c r="I1204" s="30">
        <f t="shared" si="700"/>
        <v>0</v>
      </c>
      <c r="J1204" s="30">
        <f t="shared" si="700"/>
        <v>0</v>
      </c>
      <c r="K1204" s="30">
        <f t="shared" si="700"/>
        <v>0</v>
      </c>
      <c r="L1204" s="30">
        <f t="shared" si="700"/>
        <v>0</v>
      </c>
      <c r="M1204" s="30">
        <f t="shared" si="700"/>
        <v>0</v>
      </c>
      <c r="N1204" s="30">
        <f t="shared" si="700"/>
        <v>0</v>
      </c>
      <c r="O1204" s="30">
        <f t="shared" si="700"/>
        <v>0</v>
      </c>
      <c r="P1204" s="30">
        <f t="shared" si="700"/>
        <v>0</v>
      </c>
      <c r="Q1204" s="30">
        <f t="shared" si="700"/>
        <v>0</v>
      </c>
      <c r="R1204" s="30">
        <f t="shared" si="700"/>
        <v>0</v>
      </c>
      <c r="S1204" s="30">
        <f t="shared" si="700"/>
        <v>0</v>
      </c>
      <c r="T1204" s="30">
        <f t="shared" si="700"/>
        <v>0</v>
      </c>
      <c r="U1204" s="30">
        <f t="shared" si="700"/>
        <v>0</v>
      </c>
      <c r="V1204" s="30">
        <f t="shared" si="700"/>
        <v>0</v>
      </c>
      <c r="W1204" s="30">
        <f t="shared" si="700"/>
        <v>0</v>
      </c>
      <c r="X1204" s="30">
        <f t="shared" si="700"/>
        <v>0</v>
      </c>
      <c r="Y1204" s="30">
        <f t="shared" si="700"/>
        <v>0</v>
      </c>
      <c r="Z1204" s="30">
        <f t="shared" si="700"/>
        <v>0</v>
      </c>
      <c r="AA1204" s="30">
        <f t="shared" si="700"/>
        <v>0</v>
      </c>
      <c r="AB1204" s="30">
        <f t="shared" si="700"/>
        <v>0</v>
      </c>
      <c r="AC1204" s="30">
        <f t="shared" si="700"/>
        <v>0</v>
      </c>
      <c r="AD1204" s="30">
        <f t="shared" si="700"/>
        <v>0</v>
      </c>
      <c r="AE1204" s="30">
        <f t="shared" si="700"/>
        <v>0</v>
      </c>
      <c r="AF1204" s="30">
        <f t="shared" si="700"/>
        <v>0</v>
      </c>
      <c r="AG1204" s="30">
        <f t="shared" si="700"/>
        <v>0</v>
      </c>
      <c r="AH1204" s="30">
        <f t="shared" si="700"/>
        <v>0</v>
      </c>
      <c r="AI1204" s="30">
        <f t="shared" si="700"/>
        <v>0</v>
      </c>
      <c r="AJ1204" s="30">
        <f t="shared" si="700"/>
        <v>0</v>
      </c>
      <c r="AK1204" s="30">
        <f t="shared" si="700"/>
        <v>0</v>
      </c>
      <c r="AL1204" s="30">
        <f t="shared" si="700"/>
        <v>0</v>
      </c>
      <c r="AM1204" s="30">
        <f t="shared" si="700"/>
        <v>0</v>
      </c>
      <c r="AN1204" s="30">
        <f t="shared" si="700"/>
        <v>0</v>
      </c>
      <c r="AO1204" s="30">
        <f t="shared" si="700"/>
        <v>0</v>
      </c>
      <c r="AP1204" s="30">
        <f t="shared" si="700"/>
        <v>0</v>
      </c>
      <c r="AQ1204" s="30">
        <f t="shared" si="700"/>
        <v>0</v>
      </c>
      <c r="AR1204" s="30">
        <f t="shared" si="700"/>
        <v>0</v>
      </c>
      <c r="AS1204" s="30">
        <f t="shared" si="700"/>
        <v>0</v>
      </c>
      <c r="AT1204" s="30">
        <f t="shared" si="700"/>
        <v>0</v>
      </c>
      <c r="AU1204" s="30">
        <f t="shared" si="700"/>
        <v>0</v>
      </c>
      <c r="AV1204" s="30">
        <f t="shared" si="700"/>
        <v>0</v>
      </c>
      <c r="AW1204" s="30">
        <f t="shared" si="700"/>
        <v>0</v>
      </c>
      <c r="AX1204" s="30">
        <f t="shared" si="700"/>
        <v>0</v>
      </c>
      <c r="AY1204" s="30">
        <f t="shared" si="700"/>
        <v>0</v>
      </c>
      <c r="AZ1204" s="30">
        <f t="shared" si="700"/>
        <v>0</v>
      </c>
      <c r="BA1204" s="30">
        <f t="shared" si="700"/>
        <v>0</v>
      </c>
      <c r="BB1204" s="30">
        <f t="shared" si="700"/>
        <v>0</v>
      </c>
      <c r="BC1204" s="30">
        <f t="shared" si="700"/>
        <v>0</v>
      </c>
      <c r="BD1204" s="30">
        <f t="shared" si="700"/>
        <v>0</v>
      </c>
      <c r="BE1204" s="30">
        <f t="shared" si="700"/>
        <v>0</v>
      </c>
      <c r="BF1204" s="30">
        <f t="shared" si="700"/>
        <v>0</v>
      </c>
      <c r="BG1204" s="31">
        <f>SUM(F1204:BF1204)</f>
        <v>0</v>
      </c>
    </row>
    <row r="1205" spans="1:62" ht="12.95" customHeight="1" x14ac:dyDescent="0.2">
      <c r="A1205" s="390"/>
      <c r="B1205" s="372"/>
      <c r="C1205" s="360"/>
      <c r="D1205" s="364"/>
      <c r="E1205" s="65"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701">SUM(F1205:BF1205)</f>
        <v>0</v>
      </c>
    </row>
    <row r="1206" spans="1:62" ht="12.95" customHeight="1" x14ac:dyDescent="0.2">
      <c r="A1206" s="390"/>
      <c r="B1206" s="372"/>
      <c r="C1206" s="360"/>
      <c r="D1206" s="365"/>
      <c r="E1206" s="65"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701"/>
        <v>0</v>
      </c>
    </row>
    <row r="1207" spans="1:62" ht="12.95" customHeight="1" x14ac:dyDescent="0.2">
      <c r="A1207" s="390"/>
      <c r="B1207" s="372"/>
      <c r="C1207" s="361"/>
      <c r="D1207" s="366" t="str">
        <f>Parameters!$B$11</f>
        <v>Hosp.</v>
      </c>
      <c r="E1207" s="66" t="str">
        <f>Parameters!$B$14</f>
        <v>Total</v>
      </c>
      <c r="F1207" s="14">
        <f t="shared" ref="F1207:BF1207" si="702">F1208+F1209</f>
        <v>0</v>
      </c>
      <c r="G1207" s="14">
        <f t="shared" si="702"/>
        <v>0</v>
      </c>
      <c r="H1207" s="14">
        <f t="shared" si="702"/>
        <v>0</v>
      </c>
      <c r="I1207" s="14">
        <f t="shared" si="702"/>
        <v>0</v>
      </c>
      <c r="J1207" s="14">
        <f t="shared" si="702"/>
        <v>0</v>
      </c>
      <c r="K1207" s="14">
        <f t="shared" si="702"/>
        <v>0</v>
      </c>
      <c r="L1207" s="14">
        <f t="shared" si="702"/>
        <v>0</v>
      </c>
      <c r="M1207" s="14">
        <f t="shared" si="702"/>
        <v>0</v>
      </c>
      <c r="N1207" s="14">
        <f t="shared" si="702"/>
        <v>0</v>
      </c>
      <c r="O1207" s="14">
        <f t="shared" si="702"/>
        <v>0</v>
      </c>
      <c r="P1207" s="14">
        <f t="shared" si="702"/>
        <v>0</v>
      </c>
      <c r="Q1207" s="14">
        <f t="shared" si="702"/>
        <v>0</v>
      </c>
      <c r="R1207" s="14">
        <f t="shared" si="702"/>
        <v>0</v>
      </c>
      <c r="S1207" s="14">
        <f t="shared" si="702"/>
        <v>0</v>
      </c>
      <c r="T1207" s="14">
        <f t="shared" si="702"/>
        <v>0</v>
      </c>
      <c r="U1207" s="14">
        <f t="shared" si="702"/>
        <v>0</v>
      </c>
      <c r="V1207" s="14">
        <f t="shared" si="702"/>
        <v>0</v>
      </c>
      <c r="W1207" s="14">
        <f t="shared" si="702"/>
        <v>0</v>
      </c>
      <c r="X1207" s="14">
        <f t="shared" si="702"/>
        <v>0</v>
      </c>
      <c r="Y1207" s="14">
        <f t="shared" si="702"/>
        <v>0</v>
      </c>
      <c r="Z1207" s="14">
        <f t="shared" si="702"/>
        <v>0</v>
      </c>
      <c r="AA1207" s="14">
        <f t="shared" si="702"/>
        <v>0</v>
      </c>
      <c r="AB1207" s="14">
        <f t="shared" si="702"/>
        <v>0</v>
      </c>
      <c r="AC1207" s="14">
        <f t="shared" si="702"/>
        <v>0</v>
      </c>
      <c r="AD1207" s="14">
        <f t="shared" si="702"/>
        <v>0</v>
      </c>
      <c r="AE1207" s="14">
        <f t="shared" si="702"/>
        <v>0</v>
      </c>
      <c r="AF1207" s="14">
        <f t="shared" si="702"/>
        <v>0</v>
      </c>
      <c r="AG1207" s="14">
        <f t="shared" si="702"/>
        <v>0</v>
      </c>
      <c r="AH1207" s="14">
        <f t="shared" si="702"/>
        <v>0</v>
      </c>
      <c r="AI1207" s="14">
        <f t="shared" si="702"/>
        <v>0</v>
      </c>
      <c r="AJ1207" s="14">
        <f t="shared" si="702"/>
        <v>0</v>
      </c>
      <c r="AK1207" s="14">
        <f t="shared" si="702"/>
        <v>0</v>
      </c>
      <c r="AL1207" s="14">
        <f t="shared" si="702"/>
        <v>0</v>
      </c>
      <c r="AM1207" s="14">
        <f t="shared" si="702"/>
        <v>0</v>
      </c>
      <c r="AN1207" s="14">
        <f t="shared" si="702"/>
        <v>0</v>
      </c>
      <c r="AO1207" s="14">
        <f t="shared" si="702"/>
        <v>0</v>
      </c>
      <c r="AP1207" s="14">
        <f t="shared" si="702"/>
        <v>0</v>
      </c>
      <c r="AQ1207" s="14">
        <f t="shared" si="702"/>
        <v>0</v>
      </c>
      <c r="AR1207" s="14">
        <f t="shared" si="702"/>
        <v>0</v>
      </c>
      <c r="AS1207" s="14">
        <f t="shared" si="702"/>
        <v>0</v>
      </c>
      <c r="AT1207" s="14">
        <f t="shared" si="702"/>
        <v>0</v>
      </c>
      <c r="AU1207" s="14">
        <f t="shared" si="702"/>
        <v>0</v>
      </c>
      <c r="AV1207" s="14">
        <f t="shared" si="702"/>
        <v>0</v>
      </c>
      <c r="AW1207" s="14">
        <f t="shared" si="702"/>
        <v>0</v>
      </c>
      <c r="AX1207" s="14">
        <f t="shared" si="702"/>
        <v>0</v>
      </c>
      <c r="AY1207" s="14">
        <f t="shared" si="702"/>
        <v>0</v>
      </c>
      <c r="AZ1207" s="14">
        <f t="shared" si="702"/>
        <v>0</v>
      </c>
      <c r="BA1207" s="14">
        <f t="shared" si="702"/>
        <v>0</v>
      </c>
      <c r="BB1207" s="14">
        <f t="shared" si="702"/>
        <v>0</v>
      </c>
      <c r="BC1207" s="14">
        <f t="shared" si="702"/>
        <v>0</v>
      </c>
      <c r="BD1207" s="14">
        <f t="shared" si="702"/>
        <v>0</v>
      </c>
      <c r="BE1207" s="14">
        <f t="shared" si="702"/>
        <v>0</v>
      </c>
      <c r="BF1207" s="14">
        <f t="shared" si="702"/>
        <v>0</v>
      </c>
      <c r="BG1207" s="29">
        <f t="shared" si="701"/>
        <v>0</v>
      </c>
    </row>
    <row r="1208" spans="1:62" ht="12.95" customHeight="1" x14ac:dyDescent="0.2">
      <c r="A1208" s="390"/>
      <c r="B1208" s="372"/>
      <c r="C1208" s="361"/>
      <c r="D1208" s="367"/>
      <c r="E1208" s="43"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701"/>
        <v>0</v>
      </c>
    </row>
    <row r="1209" spans="1:62" ht="12.95" customHeight="1" x14ac:dyDescent="0.2">
      <c r="A1209" s="390"/>
      <c r="B1209" s="372"/>
      <c r="C1209" s="361"/>
      <c r="D1209" s="368"/>
      <c r="E1209" s="43"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701"/>
        <v>0</v>
      </c>
    </row>
    <row r="1210" spans="1:62" ht="12.95" customHeight="1" x14ac:dyDescent="0.2">
      <c r="A1210" s="390"/>
      <c r="B1210" s="372"/>
      <c r="C1210" s="361"/>
      <c r="D1210" s="369" t="str">
        <f>Parameters!$B$12</f>
        <v>ICU</v>
      </c>
      <c r="E1210" s="66" t="str">
        <f>Parameters!$B$14</f>
        <v>Total</v>
      </c>
      <c r="F1210" s="14">
        <f t="shared" ref="F1210:BF1210" si="703">F1211+F1212</f>
        <v>0</v>
      </c>
      <c r="G1210" s="14">
        <f t="shared" si="703"/>
        <v>0</v>
      </c>
      <c r="H1210" s="14">
        <f t="shared" si="703"/>
        <v>0</v>
      </c>
      <c r="I1210" s="14">
        <f t="shared" si="703"/>
        <v>0</v>
      </c>
      <c r="J1210" s="14">
        <f t="shared" si="703"/>
        <v>0</v>
      </c>
      <c r="K1210" s="14">
        <f t="shared" si="703"/>
        <v>0</v>
      </c>
      <c r="L1210" s="14">
        <f t="shared" si="703"/>
        <v>0</v>
      </c>
      <c r="M1210" s="14">
        <f t="shared" si="703"/>
        <v>0</v>
      </c>
      <c r="N1210" s="14">
        <f t="shared" si="703"/>
        <v>0</v>
      </c>
      <c r="O1210" s="14">
        <f t="shared" si="703"/>
        <v>0</v>
      </c>
      <c r="P1210" s="14">
        <f t="shared" si="703"/>
        <v>0</v>
      </c>
      <c r="Q1210" s="14">
        <f t="shared" si="703"/>
        <v>0</v>
      </c>
      <c r="R1210" s="14">
        <f t="shared" si="703"/>
        <v>0</v>
      </c>
      <c r="S1210" s="14">
        <f t="shared" si="703"/>
        <v>0</v>
      </c>
      <c r="T1210" s="14">
        <f t="shared" si="703"/>
        <v>0</v>
      </c>
      <c r="U1210" s="14">
        <f t="shared" si="703"/>
        <v>0</v>
      </c>
      <c r="V1210" s="14">
        <f t="shared" si="703"/>
        <v>0</v>
      </c>
      <c r="W1210" s="14">
        <f t="shared" si="703"/>
        <v>0</v>
      </c>
      <c r="X1210" s="14">
        <f t="shared" si="703"/>
        <v>0</v>
      </c>
      <c r="Y1210" s="14">
        <f t="shared" si="703"/>
        <v>0</v>
      </c>
      <c r="Z1210" s="14">
        <f t="shared" si="703"/>
        <v>0</v>
      </c>
      <c r="AA1210" s="14">
        <f t="shared" si="703"/>
        <v>0</v>
      </c>
      <c r="AB1210" s="14">
        <f t="shared" si="703"/>
        <v>0</v>
      </c>
      <c r="AC1210" s="14">
        <f t="shared" si="703"/>
        <v>0</v>
      </c>
      <c r="AD1210" s="14">
        <f t="shared" si="703"/>
        <v>0</v>
      </c>
      <c r="AE1210" s="14">
        <f t="shared" si="703"/>
        <v>0</v>
      </c>
      <c r="AF1210" s="14">
        <f t="shared" si="703"/>
        <v>0</v>
      </c>
      <c r="AG1210" s="14">
        <f t="shared" si="703"/>
        <v>0</v>
      </c>
      <c r="AH1210" s="14">
        <f t="shared" si="703"/>
        <v>0</v>
      </c>
      <c r="AI1210" s="14">
        <f t="shared" si="703"/>
        <v>0</v>
      </c>
      <c r="AJ1210" s="14">
        <f t="shared" si="703"/>
        <v>0</v>
      </c>
      <c r="AK1210" s="14">
        <f t="shared" si="703"/>
        <v>0</v>
      </c>
      <c r="AL1210" s="14">
        <f t="shared" si="703"/>
        <v>0</v>
      </c>
      <c r="AM1210" s="14">
        <f t="shared" si="703"/>
        <v>0</v>
      </c>
      <c r="AN1210" s="14">
        <f t="shared" si="703"/>
        <v>0</v>
      </c>
      <c r="AO1210" s="14">
        <f t="shared" si="703"/>
        <v>0</v>
      </c>
      <c r="AP1210" s="14">
        <f t="shared" si="703"/>
        <v>0</v>
      </c>
      <c r="AQ1210" s="14">
        <f t="shared" si="703"/>
        <v>0</v>
      </c>
      <c r="AR1210" s="14">
        <f t="shared" si="703"/>
        <v>0</v>
      </c>
      <c r="AS1210" s="14">
        <f t="shared" si="703"/>
        <v>0</v>
      </c>
      <c r="AT1210" s="14">
        <f t="shared" si="703"/>
        <v>0</v>
      </c>
      <c r="AU1210" s="14">
        <f t="shared" si="703"/>
        <v>0</v>
      </c>
      <c r="AV1210" s="14">
        <f t="shared" si="703"/>
        <v>0</v>
      </c>
      <c r="AW1210" s="14">
        <f t="shared" si="703"/>
        <v>0</v>
      </c>
      <c r="AX1210" s="14">
        <f t="shared" si="703"/>
        <v>0</v>
      </c>
      <c r="AY1210" s="14">
        <f t="shared" si="703"/>
        <v>0</v>
      </c>
      <c r="AZ1210" s="14">
        <f t="shared" si="703"/>
        <v>0</v>
      </c>
      <c r="BA1210" s="14">
        <f t="shared" si="703"/>
        <v>0</v>
      </c>
      <c r="BB1210" s="14">
        <f t="shared" si="703"/>
        <v>0</v>
      </c>
      <c r="BC1210" s="14">
        <f t="shared" si="703"/>
        <v>0</v>
      </c>
      <c r="BD1210" s="14">
        <f t="shared" si="703"/>
        <v>0</v>
      </c>
      <c r="BE1210" s="14">
        <f t="shared" si="703"/>
        <v>0</v>
      </c>
      <c r="BF1210" s="14">
        <f t="shared" si="703"/>
        <v>0</v>
      </c>
      <c r="BG1210" s="29">
        <f t="shared" si="701"/>
        <v>0</v>
      </c>
    </row>
    <row r="1211" spans="1:62" ht="12.95" customHeight="1" x14ac:dyDescent="0.2">
      <c r="A1211" s="390"/>
      <c r="B1211" s="372"/>
      <c r="C1211" s="361"/>
      <c r="D1211" s="367"/>
      <c r="E1211" s="43"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701"/>
        <v>0</v>
      </c>
    </row>
    <row r="1212" spans="1:62" ht="12.95" customHeight="1" x14ac:dyDescent="0.2">
      <c r="A1212" s="390"/>
      <c r="B1212" s="372"/>
      <c r="C1212" s="361"/>
      <c r="D1212" s="368"/>
      <c r="E1212" s="43"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701"/>
        <v>0</v>
      </c>
    </row>
    <row r="1213" spans="1:62" ht="12.95" customHeight="1" x14ac:dyDescent="0.2">
      <c r="A1213" s="390"/>
      <c r="B1213" s="372"/>
      <c r="C1213" s="361"/>
      <c r="D1213" s="369" t="str">
        <f>Parameters!$B$13</f>
        <v>Death</v>
      </c>
      <c r="E1213" s="66" t="str">
        <f>Parameters!$B$14</f>
        <v>Total</v>
      </c>
      <c r="F1213" s="14">
        <f t="shared" ref="F1213:BF1213" si="704">F1214+F1215</f>
        <v>0</v>
      </c>
      <c r="G1213" s="14">
        <f t="shared" si="704"/>
        <v>0</v>
      </c>
      <c r="H1213" s="14">
        <f t="shared" si="704"/>
        <v>0</v>
      </c>
      <c r="I1213" s="14">
        <f t="shared" si="704"/>
        <v>0</v>
      </c>
      <c r="J1213" s="14">
        <f t="shared" si="704"/>
        <v>0</v>
      </c>
      <c r="K1213" s="14">
        <f t="shared" si="704"/>
        <v>0</v>
      </c>
      <c r="L1213" s="14">
        <f t="shared" si="704"/>
        <v>0</v>
      </c>
      <c r="M1213" s="14">
        <f t="shared" si="704"/>
        <v>0</v>
      </c>
      <c r="N1213" s="14">
        <f t="shared" si="704"/>
        <v>0</v>
      </c>
      <c r="O1213" s="14">
        <f t="shared" si="704"/>
        <v>0</v>
      </c>
      <c r="P1213" s="14">
        <f t="shared" si="704"/>
        <v>0</v>
      </c>
      <c r="Q1213" s="14">
        <f t="shared" si="704"/>
        <v>0</v>
      </c>
      <c r="R1213" s="14">
        <f t="shared" si="704"/>
        <v>0</v>
      </c>
      <c r="S1213" s="14">
        <f t="shared" si="704"/>
        <v>0</v>
      </c>
      <c r="T1213" s="14">
        <f t="shared" si="704"/>
        <v>0</v>
      </c>
      <c r="U1213" s="14">
        <f t="shared" si="704"/>
        <v>0</v>
      </c>
      <c r="V1213" s="14">
        <f t="shared" si="704"/>
        <v>0</v>
      </c>
      <c r="W1213" s="14">
        <f t="shared" si="704"/>
        <v>0</v>
      </c>
      <c r="X1213" s="14">
        <f t="shared" si="704"/>
        <v>0</v>
      </c>
      <c r="Y1213" s="14">
        <f t="shared" si="704"/>
        <v>0</v>
      </c>
      <c r="Z1213" s="14">
        <f t="shared" si="704"/>
        <v>0</v>
      </c>
      <c r="AA1213" s="14">
        <f t="shared" si="704"/>
        <v>0</v>
      </c>
      <c r="AB1213" s="14">
        <f t="shared" si="704"/>
        <v>0</v>
      </c>
      <c r="AC1213" s="14">
        <f t="shared" si="704"/>
        <v>0</v>
      </c>
      <c r="AD1213" s="14">
        <f t="shared" si="704"/>
        <v>0</v>
      </c>
      <c r="AE1213" s="14">
        <f t="shared" si="704"/>
        <v>0</v>
      </c>
      <c r="AF1213" s="14">
        <f t="shared" si="704"/>
        <v>0</v>
      </c>
      <c r="AG1213" s="14">
        <f t="shared" si="704"/>
        <v>0</v>
      </c>
      <c r="AH1213" s="14">
        <f t="shared" si="704"/>
        <v>0</v>
      </c>
      <c r="AI1213" s="14">
        <f t="shared" si="704"/>
        <v>0</v>
      </c>
      <c r="AJ1213" s="14">
        <f t="shared" si="704"/>
        <v>0</v>
      </c>
      <c r="AK1213" s="14">
        <f t="shared" si="704"/>
        <v>0</v>
      </c>
      <c r="AL1213" s="14">
        <f t="shared" si="704"/>
        <v>0</v>
      </c>
      <c r="AM1213" s="14">
        <f t="shared" si="704"/>
        <v>0</v>
      </c>
      <c r="AN1213" s="14">
        <f t="shared" si="704"/>
        <v>0</v>
      </c>
      <c r="AO1213" s="14">
        <f t="shared" si="704"/>
        <v>0</v>
      </c>
      <c r="AP1213" s="14">
        <f t="shared" si="704"/>
        <v>0</v>
      </c>
      <c r="AQ1213" s="14">
        <f t="shared" si="704"/>
        <v>0</v>
      </c>
      <c r="AR1213" s="14">
        <f t="shared" si="704"/>
        <v>0</v>
      </c>
      <c r="AS1213" s="14">
        <f t="shared" si="704"/>
        <v>0</v>
      </c>
      <c r="AT1213" s="14">
        <f t="shared" si="704"/>
        <v>0</v>
      </c>
      <c r="AU1213" s="14">
        <f t="shared" si="704"/>
        <v>0</v>
      </c>
      <c r="AV1213" s="14">
        <f t="shared" si="704"/>
        <v>0</v>
      </c>
      <c r="AW1213" s="14">
        <f t="shared" si="704"/>
        <v>0</v>
      </c>
      <c r="AX1213" s="14">
        <f t="shared" si="704"/>
        <v>0</v>
      </c>
      <c r="AY1213" s="14">
        <f t="shared" si="704"/>
        <v>0</v>
      </c>
      <c r="AZ1213" s="14">
        <f t="shared" si="704"/>
        <v>0</v>
      </c>
      <c r="BA1213" s="14">
        <f t="shared" si="704"/>
        <v>0</v>
      </c>
      <c r="BB1213" s="14">
        <f t="shared" si="704"/>
        <v>0</v>
      </c>
      <c r="BC1213" s="14">
        <f t="shared" si="704"/>
        <v>0</v>
      </c>
      <c r="BD1213" s="14">
        <f t="shared" si="704"/>
        <v>0</v>
      </c>
      <c r="BE1213" s="14">
        <f t="shared" si="704"/>
        <v>0</v>
      </c>
      <c r="BF1213" s="14">
        <f t="shared" si="704"/>
        <v>0</v>
      </c>
      <c r="BG1213" s="29">
        <f t="shared" si="701"/>
        <v>0</v>
      </c>
      <c r="BI1213" s="9"/>
      <c r="BJ1213" s="60"/>
    </row>
    <row r="1214" spans="1:62" ht="12.95" customHeight="1" x14ac:dyDescent="0.2">
      <c r="A1214" s="390"/>
      <c r="B1214" s="372"/>
      <c r="C1214" s="361"/>
      <c r="D1214" s="367"/>
      <c r="E1214" s="43"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701"/>
        <v>0</v>
      </c>
    </row>
    <row r="1215" spans="1:62" ht="12.95" customHeight="1" thickBot="1" x14ac:dyDescent="0.25">
      <c r="A1215" s="390"/>
      <c r="B1215" s="372"/>
      <c r="C1215" s="362"/>
      <c r="D1215" s="370"/>
      <c r="E1215" s="43"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390"/>
      <c r="B1216" s="372"/>
      <c r="C1216" s="359" t="str">
        <f>Parameters!$C$6</f>
        <v>2 to 4</v>
      </c>
      <c r="D1216" s="363" t="str">
        <f>Parameters!$B$10</f>
        <v>Fever</v>
      </c>
      <c r="E1216" s="64" t="str">
        <f>Parameters!$B$14</f>
        <v>Total</v>
      </c>
      <c r="F1216" s="30">
        <f>F1217+F1218</f>
        <v>0</v>
      </c>
      <c r="G1216" s="30">
        <f t="shared" ref="G1216:BF1216" si="705">G1217+G1218</f>
        <v>0</v>
      </c>
      <c r="H1216" s="30">
        <f t="shared" si="705"/>
        <v>0</v>
      </c>
      <c r="I1216" s="30">
        <f t="shared" si="705"/>
        <v>0</v>
      </c>
      <c r="J1216" s="30">
        <f t="shared" si="705"/>
        <v>0</v>
      </c>
      <c r="K1216" s="30">
        <f t="shared" si="705"/>
        <v>0</v>
      </c>
      <c r="L1216" s="30">
        <f t="shared" si="705"/>
        <v>0</v>
      </c>
      <c r="M1216" s="30">
        <f t="shared" si="705"/>
        <v>0</v>
      </c>
      <c r="N1216" s="30">
        <f t="shared" si="705"/>
        <v>0</v>
      </c>
      <c r="O1216" s="30">
        <f t="shared" si="705"/>
        <v>0</v>
      </c>
      <c r="P1216" s="30">
        <f t="shared" si="705"/>
        <v>0</v>
      </c>
      <c r="Q1216" s="30">
        <f t="shared" si="705"/>
        <v>0</v>
      </c>
      <c r="R1216" s="30">
        <f t="shared" si="705"/>
        <v>0</v>
      </c>
      <c r="S1216" s="30">
        <f t="shared" si="705"/>
        <v>0</v>
      </c>
      <c r="T1216" s="30">
        <f t="shared" si="705"/>
        <v>0</v>
      </c>
      <c r="U1216" s="30">
        <f t="shared" si="705"/>
        <v>0</v>
      </c>
      <c r="V1216" s="30">
        <f t="shared" si="705"/>
        <v>0</v>
      </c>
      <c r="W1216" s="30">
        <f t="shared" si="705"/>
        <v>0</v>
      </c>
      <c r="X1216" s="30">
        <f t="shared" si="705"/>
        <v>0</v>
      </c>
      <c r="Y1216" s="30">
        <f t="shared" si="705"/>
        <v>0</v>
      </c>
      <c r="Z1216" s="30">
        <f t="shared" si="705"/>
        <v>0</v>
      </c>
      <c r="AA1216" s="30">
        <f t="shared" si="705"/>
        <v>0</v>
      </c>
      <c r="AB1216" s="30">
        <f t="shared" si="705"/>
        <v>0</v>
      </c>
      <c r="AC1216" s="30">
        <f t="shared" si="705"/>
        <v>0</v>
      </c>
      <c r="AD1216" s="30">
        <f t="shared" si="705"/>
        <v>0</v>
      </c>
      <c r="AE1216" s="30">
        <f t="shared" si="705"/>
        <v>0</v>
      </c>
      <c r="AF1216" s="30">
        <f t="shared" si="705"/>
        <v>0</v>
      </c>
      <c r="AG1216" s="30">
        <f t="shared" si="705"/>
        <v>0</v>
      </c>
      <c r="AH1216" s="30">
        <f t="shared" si="705"/>
        <v>0</v>
      </c>
      <c r="AI1216" s="30">
        <f t="shared" si="705"/>
        <v>0</v>
      </c>
      <c r="AJ1216" s="30">
        <f t="shared" si="705"/>
        <v>0</v>
      </c>
      <c r="AK1216" s="30">
        <f t="shared" si="705"/>
        <v>0</v>
      </c>
      <c r="AL1216" s="30">
        <f t="shared" si="705"/>
        <v>0</v>
      </c>
      <c r="AM1216" s="30">
        <f t="shared" si="705"/>
        <v>0</v>
      </c>
      <c r="AN1216" s="30">
        <f t="shared" si="705"/>
        <v>0</v>
      </c>
      <c r="AO1216" s="30">
        <f t="shared" si="705"/>
        <v>0</v>
      </c>
      <c r="AP1216" s="30">
        <f t="shared" si="705"/>
        <v>0</v>
      </c>
      <c r="AQ1216" s="30">
        <f t="shared" si="705"/>
        <v>0</v>
      </c>
      <c r="AR1216" s="30">
        <f t="shared" si="705"/>
        <v>0</v>
      </c>
      <c r="AS1216" s="30">
        <f t="shared" si="705"/>
        <v>0</v>
      </c>
      <c r="AT1216" s="30">
        <f t="shared" si="705"/>
        <v>0</v>
      </c>
      <c r="AU1216" s="30">
        <f t="shared" si="705"/>
        <v>0</v>
      </c>
      <c r="AV1216" s="30">
        <f t="shared" si="705"/>
        <v>0</v>
      </c>
      <c r="AW1216" s="30">
        <f t="shared" si="705"/>
        <v>0</v>
      </c>
      <c r="AX1216" s="30">
        <f t="shared" si="705"/>
        <v>0</v>
      </c>
      <c r="AY1216" s="30">
        <f t="shared" si="705"/>
        <v>0</v>
      </c>
      <c r="AZ1216" s="30">
        <f t="shared" si="705"/>
        <v>0</v>
      </c>
      <c r="BA1216" s="30">
        <f t="shared" si="705"/>
        <v>0</v>
      </c>
      <c r="BB1216" s="30">
        <f t="shared" si="705"/>
        <v>0</v>
      </c>
      <c r="BC1216" s="30">
        <f t="shared" si="705"/>
        <v>0</v>
      </c>
      <c r="BD1216" s="30">
        <f t="shared" si="705"/>
        <v>0</v>
      </c>
      <c r="BE1216" s="30">
        <f t="shared" si="705"/>
        <v>0</v>
      </c>
      <c r="BF1216" s="30">
        <f t="shared" si="705"/>
        <v>0</v>
      </c>
      <c r="BG1216" s="31">
        <f>SUM(F1216:BF1216)</f>
        <v>0</v>
      </c>
    </row>
    <row r="1217" spans="1:62" ht="12.95" customHeight="1" x14ac:dyDescent="0.2">
      <c r="A1217" s="390"/>
      <c r="B1217" s="372"/>
      <c r="C1217" s="360"/>
      <c r="D1217" s="364"/>
      <c r="E1217" s="65"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706">SUM(F1217:BF1217)</f>
        <v>0</v>
      </c>
    </row>
    <row r="1218" spans="1:62" ht="12.95" customHeight="1" x14ac:dyDescent="0.2">
      <c r="A1218" s="390"/>
      <c r="B1218" s="372"/>
      <c r="C1218" s="360"/>
      <c r="D1218" s="365"/>
      <c r="E1218" s="65"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706"/>
        <v>0</v>
      </c>
    </row>
    <row r="1219" spans="1:62" ht="12.95" customHeight="1" x14ac:dyDescent="0.2">
      <c r="A1219" s="390"/>
      <c r="B1219" s="372"/>
      <c r="C1219" s="361"/>
      <c r="D1219" s="366" t="str">
        <f>Parameters!$B$11</f>
        <v>Hosp.</v>
      </c>
      <c r="E1219" s="66" t="str">
        <f>Parameters!$B$14</f>
        <v>Total</v>
      </c>
      <c r="F1219" s="14">
        <f t="shared" ref="F1219:BF1219" si="707">F1220+F1221</f>
        <v>0</v>
      </c>
      <c r="G1219" s="14">
        <f t="shared" si="707"/>
        <v>0</v>
      </c>
      <c r="H1219" s="14">
        <f t="shared" si="707"/>
        <v>0</v>
      </c>
      <c r="I1219" s="14">
        <f t="shared" si="707"/>
        <v>0</v>
      </c>
      <c r="J1219" s="14">
        <f t="shared" si="707"/>
        <v>0</v>
      </c>
      <c r="K1219" s="14">
        <f t="shared" si="707"/>
        <v>0</v>
      </c>
      <c r="L1219" s="14">
        <f t="shared" si="707"/>
        <v>0</v>
      </c>
      <c r="M1219" s="14">
        <f t="shared" si="707"/>
        <v>0</v>
      </c>
      <c r="N1219" s="14">
        <f t="shared" si="707"/>
        <v>0</v>
      </c>
      <c r="O1219" s="14">
        <f t="shared" si="707"/>
        <v>0</v>
      </c>
      <c r="P1219" s="14">
        <f t="shared" si="707"/>
        <v>0</v>
      </c>
      <c r="Q1219" s="14">
        <f t="shared" si="707"/>
        <v>0</v>
      </c>
      <c r="R1219" s="14">
        <f t="shared" si="707"/>
        <v>0</v>
      </c>
      <c r="S1219" s="14">
        <f t="shared" si="707"/>
        <v>0</v>
      </c>
      <c r="T1219" s="14">
        <f t="shared" si="707"/>
        <v>0</v>
      </c>
      <c r="U1219" s="14">
        <f t="shared" si="707"/>
        <v>0</v>
      </c>
      <c r="V1219" s="14">
        <f t="shared" si="707"/>
        <v>0</v>
      </c>
      <c r="W1219" s="14">
        <f t="shared" si="707"/>
        <v>0</v>
      </c>
      <c r="X1219" s="14">
        <f t="shared" si="707"/>
        <v>0</v>
      </c>
      <c r="Y1219" s="14">
        <f t="shared" si="707"/>
        <v>0</v>
      </c>
      <c r="Z1219" s="14">
        <f t="shared" si="707"/>
        <v>0</v>
      </c>
      <c r="AA1219" s="14">
        <f t="shared" si="707"/>
        <v>0</v>
      </c>
      <c r="AB1219" s="14">
        <f t="shared" si="707"/>
        <v>0</v>
      </c>
      <c r="AC1219" s="14">
        <f t="shared" si="707"/>
        <v>0</v>
      </c>
      <c r="AD1219" s="14">
        <f t="shared" si="707"/>
        <v>0</v>
      </c>
      <c r="AE1219" s="14">
        <f t="shared" si="707"/>
        <v>0</v>
      </c>
      <c r="AF1219" s="14">
        <f t="shared" si="707"/>
        <v>0</v>
      </c>
      <c r="AG1219" s="14">
        <f t="shared" si="707"/>
        <v>0</v>
      </c>
      <c r="AH1219" s="14">
        <f t="shared" si="707"/>
        <v>0</v>
      </c>
      <c r="AI1219" s="14">
        <f t="shared" si="707"/>
        <v>0</v>
      </c>
      <c r="AJ1219" s="14">
        <f t="shared" si="707"/>
        <v>0</v>
      </c>
      <c r="AK1219" s="14">
        <f t="shared" si="707"/>
        <v>0</v>
      </c>
      <c r="AL1219" s="14">
        <f t="shared" si="707"/>
        <v>0</v>
      </c>
      <c r="AM1219" s="14">
        <f t="shared" si="707"/>
        <v>0</v>
      </c>
      <c r="AN1219" s="14">
        <f t="shared" si="707"/>
        <v>0</v>
      </c>
      <c r="AO1219" s="14">
        <f t="shared" si="707"/>
        <v>0</v>
      </c>
      <c r="AP1219" s="14">
        <f t="shared" si="707"/>
        <v>0</v>
      </c>
      <c r="AQ1219" s="14">
        <f t="shared" si="707"/>
        <v>0</v>
      </c>
      <c r="AR1219" s="14">
        <f t="shared" si="707"/>
        <v>0</v>
      </c>
      <c r="AS1219" s="14">
        <f t="shared" si="707"/>
        <v>0</v>
      </c>
      <c r="AT1219" s="14">
        <f t="shared" si="707"/>
        <v>0</v>
      </c>
      <c r="AU1219" s="14">
        <f t="shared" si="707"/>
        <v>0</v>
      </c>
      <c r="AV1219" s="14">
        <f t="shared" si="707"/>
        <v>0</v>
      </c>
      <c r="AW1219" s="14">
        <f t="shared" si="707"/>
        <v>0</v>
      </c>
      <c r="AX1219" s="14">
        <f t="shared" si="707"/>
        <v>0</v>
      </c>
      <c r="AY1219" s="14">
        <f t="shared" si="707"/>
        <v>0</v>
      </c>
      <c r="AZ1219" s="14">
        <f t="shared" si="707"/>
        <v>0</v>
      </c>
      <c r="BA1219" s="14">
        <f t="shared" si="707"/>
        <v>0</v>
      </c>
      <c r="BB1219" s="14">
        <f t="shared" si="707"/>
        <v>0</v>
      </c>
      <c r="BC1219" s="14">
        <f t="shared" si="707"/>
        <v>0</v>
      </c>
      <c r="BD1219" s="14">
        <f t="shared" si="707"/>
        <v>0</v>
      </c>
      <c r="BE1219" s="14">
        <f t="shared" si="707"/>
        <v>0</v>
      </c>
      <c r="BF1219" s="14">
        <f t="shared" si="707"/>
        <v>0</v>
      </c>
      <c r="BG1219" s="29">
        <f t="shared" si="706"/>
        <v>0</v>
      </c>
    </row>
    <row r="1220" spans="1:62" ht="12.95" customHeight="1" x14ac:dyDescent="0.2">
      <c r="A1220" s="390"/>
      <c r="B1220" s="372"/>
      <c r="C1220" s="361"/>
      <c r="D1220" s="367"/>
      <c r="E1220" s="43"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706"/>
        <v>0</v>
      </c>
    </row>
    <row r="1221" spans="1:62" ht="12.95" customHeight="1" x14ac:dyDescent="0.2">
      <c r="A1221" s="390"/>
      <c r="B1221" s="372"/>
      <c r="C1221" s="361"/>
      <c r="D1221" s="368"/>
      <c r="E1221" s="43"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706"/>
        <v>0</v>
      </c>
    </row>
    <row r="1222" spans="1:62" ht="12.95" customHeight="1" x14ac:dyDescent="0.2">
      <c r="A1222" s="390"/>
      <c r="B1222" s="372"/>
      <c r="C1222" s="361"/>
      <c r="D1222" s="369" t="str">
        <f>Parameters!$B$12</f>
        <v>ICU</v>
      </c>
      <c r="E1222" s="66" t="str">
        <f>Parameters!$B$14</f>
        <v>Total</v>
      </c>
      <c r="F1222" s="14">
        <f t="shared" ref="F1222:BF1222" si="708">F1223+F1224</f>
        <v>0</v>
      </c>
      <c r="G1222" s="14">
        <f t="shared" si="708"/>
        <v>0</v>
      </c>
      <c r="H1222" s="14">
        <f t="shared" si="708"/>
        <v>0</v>
      </c>
      <c r="I1222" s="14">
        <f t="shared" si="708"/>
        <v>0</v>
      </c>
      <c r="J1222" s="14">
        <f t="shared" si="708"/>
        <v>0</v>
      </c>
      <c r="K1222" s="14">
        <f t="shared" si="708"/>
        <v>0</v>
      </c>
      <c r="L1222" s="14">
        <f t="shared" si="708"/>
        <v>0</v>
      </c>
      <c r="M1222" s="14">
        <f t="shared" si="708"/>
        <v>0</v>
      </c>
      <c r="N1222" s="14">
        <f t="shared" si="708"/>
        <v>0</v>
      </c>
      <c r="O1222" s="14">
        <f t="shared" si="708"/>
        <v>0</v>
      </c>
      <c r="P1222" s="14">
        <f t="shared" si="708"/>
        <v>0</v>
      </c>
      <c r="Q1222" s="14">
        <f t="shared" si="708"/>
        <v>0</v>
      </c>
      <c r="R1222" s="14">
        <f t="shared" si="708"/>
        <v>0</v>
      </c>
      <c r="S1222" s="14">
        <f t="shared" si="708"/>
        <v>0</v>
      </c>
      <c r="T1222" s="14">
        <f t="shared" si="708"/>
        <v>0</v>
      </c>
      <c r="U1222" s="14">
        <f t="shared" si="708"/>
        <v>0</v>
      </c>
      <c r="V1222" s="14">
        <f t="shared" si="708"/>
        <v>0</v>
      </c>
      <c r="W1222" s="14">
        <f t="shared" si="708"/>
        <v>0</v>
      </c>
      <c r="X1222" s="14">
        <f t="shared" si="708"/>
        <v>0</v>
      </c>
      <c r="Y1222" s="14">
        <f t="shared" si="708"/>
        <v>0</v>
      </c>
      <c r="Z1222" s="14">
        <f t="shared" si="708"/>
        <v>0</v>
      </c>
      <c r="AA1222" s="14">
        <f t="shared" si="708"/>
        <v>0</v>
      </c>
      <c r="AB1222" s="14">
        <f t="shared" si="708"/>
        <v>0</v>
      </c>
      <c r="AC1222" s="14">
        <f t="shared" si="708"/>
        <v>0</v>
      </c>
      <c r="AD1222" s="14">
        <f t="shared" si="708"/>
        <v>0</v>
      </c>
      <c r="AE1222" s="14">
        <f t="shared" si="708"/>
        <v>0</v>
      </c>
      <c r="AF1222" s="14">
        <f t="shared" si="708"/>
        <v>0</v>
      </c>
      <c r="AG1222" s="14">
        <f t="shared" si="708"/>
        <v>0</v>
      </c>
      <c r="AH1222" s="14">
        <f t="shared" si="708"/>
        <v>0</v>
      </c>
      <c r="AI1222" s="14">
        <f t="shared" si="708"/>
        <v>0</v>
      </c>
      <c r="AJ1222" s="14">
        <f t="shared" si="708"/>
        <v>0</v>
      </c>
      <c r="AK1222" s="14">
        <f t="shared" si="708"/>
        <v>0</v>
      </c>
      <c r="AL1222" s="14">
        <f t="shared" si="708"/>
        <v>0</v>
      </c>
      <c r="AM1222" s="14">
        <f t="shared" si="708"/>
        <v>0</v>
      </c>
      <c r="AN1222" s="14">
        <f t="shared" si="708"/>
        <v>0</v>
      </c>
      <c r="AO1222" s="14">
        <f t="shared" si="708"/>
        <v>0</v>
      </c>
      <c r="AP1222" s="14">
        <f t="shared" si="708"/>
        <v>0</v>
      </c>
      <c r="AQ1222" s="14">
        <f t="shared" si="708"/>
        <v>0</v>
      </c>
      <c r="AR1222" s="14">
        <f t="shared" si="708"/>
        <v>0</v>
      </c>
      <c r="AS1222" s="14">
        <f t="shared" si="708"/>
        <v>0</v>
      </c>
      <c r="AT1222" s="14">
        <f t="shared" si="708"/>
        <v>0</v>
      </c>
      <c r="AU1222" s="14">
        <f t="shared" si="708"/>
        <v>0</v>
      </c>
      <c r="AV1222" s="14">
        <f t="shared" si="708"/>
        <v>0</v>
      </c>
      <c r="AW1222" s="14">
        <f t="shared" si="708"/>
        <v>0</v>
      </c>
      <c r="AX1222" s="14">
        <f t="shared" si="708"/>
        <v>0</v>
      </c>
      <c r="AY1222" s="14">
        <f t="shared" si="708"/>
        <v>0</v>
      </c>
      <c r="AZ1222" s="14">
        <f t="shared" si="708"/>
        <v>0</v>
      </c>
      <c r="BA1222" s="14">
        <f t="shared" si="708"/>
        <v>0</v>
      </c>
      <c r="BB1222" s="14">
        <f t="shared" si="708"/>
        <v>0</v>
      </c>
      <c r="BC1222" s="14">
        <f t="shared" si="708"/>
        <v>0</v>
      </c>
      <c r="BD1222" s="14">
        <f t="shared" si="708"/>
        <v>0</v>
      </c>
      <c r="BE1222" s="14">
        <f t="shared" si="708"/>
        <v>0</v>
      </c>
      <c r="BF1222" s="14">
        <f t="shared" si="708"/>
        <v>0</v>
      </c>
      <c r="BG1222" s="29">
        <f t="shared" si="706"/>
        <v>0</v>
      </c>
    </row>
    <row r="1223" spans="1:62" ht="12.95" customHeight="1" x14ac:dyDescent="0.2">
      <c r="A1223" s="390"/>
      <c r="B1223" s="372"/>
      <c r="C1223" s="361"/>
      <c r="D1223" s="367"/>
      <c r="E1223" s="43"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706"/>
        <v>0</v>
      </c>
    </row>
    <row r="1224" spans="1:62" ht="12.95" customHeight="1" x14ac:dyDescent="0.2">
      <c r="A1224" s="390"/>
      <c r="B1224" s="372"/>
      <c r="C1224" s="361"/>
      <c r="D1224" s="368"/>
      <c r="E1224" s="43"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706"/>
        <v>0</v>
      </c>
    </row>
    <row r="1225" spans="1:62" ht="12.95" customHeight="1" x14ac:dyDescent="0.2">
      <c r="A1225" s="390"/>
      <c r="B1225" s="372"/>
      <c r="C1225" s="361"/>
      <c r="D1225" s="369" t="str">
        <f>Parameters!$B$13</f>
        <v>Death</v>
      </c>
      <c r="E1225" s="66" t="str">
        <f>Parameters!$B$14</f>
        <v>Total</v>
      </c>
      <c r="F1225" s="14">
        <f t="shared" ref="F1225:BF1225" si="709">F1226+F1227</f>
        <v>0</v>
      </c>
      <c r="G1225" s="14">
        <f t="shared" si="709"/>
        <v>0</v>
      </c>
      <c r="H1225" s="14">
        <f t="shared" si="709"/>
        <v>0</v>
      </c>
      <c r="I1225" s="14">
        <f t="shared" si="709"/>
        <v>0</v>
      </c>
      <c r="J1225" s="14">
        <f t="shared" si="709"/>
        <v>0</v>
      </c>
      <c r="K1225" s="14">
        <f t="shared" si="709"/>
        <v>0</v>
      </c>
      <c r="L1225" s="14">
        <f t="shared" si="709"/>
        <v>0</v>
      </c>
      <c r="M1225" s="14">
        <f t="shared" si="709"/>
        <v>0</v>
      </c>
      <c r="N1225" s="14">
        <f t="shared" si="709"/>
        <v>0</v>
      </c>
      <c r="O1225" s="14">
        <f t="shared" si="709"/>
        <v>0</v>
      </c>
      <c r="P1225" s="14">
        <f t="shared" si="709"/>
        <v>0</v>
      </c>
      <c r="Q1225" s="14">
        <f t="shared" si="709"/>
        <v>0</v>
      </c>
      <c r="R1225" s="14">
        <f t="shared" si="709"/>
        <v>0</v>
      </c>
      <c r="S1225" s="14">
        <f t="shared" si="709"/>
        <v>0</v>
      </c>
      <c r="T1225" s="14">
        <f t="shared" si="709"/>
        <v>0</v>
      </c>
      <c r="U1225" s="14">
        <f t="shared" si="709"/>
        <v>0</v>
      </c>
      <c r="V1225" s="14">
        <f t="shared" si="709"/>
        <v>0</v>
      </c>
      <c r="W1225" s="14">
        <f t="shared" si="709"/>
        <v>0</v>
      </c>
      <c r="X1225" s="14">
        <f t="shared" si="709"/>
        <v>0</v>
      </c>
      <c r="Y1225" s="14">
        <f t="shared" si="709"/>
        <v>0</v>
      </c>
      <c r="Z1225" s="14">
        <f t="shared" si="709"/>
        <v>0</v>
      </c>
      <c r="AA1225" s="14">
        <f t="shared" si="709"/>
        <v>0</v>
      </c>
      <c r="AB1225" s="14">
        <f t="shared" si="709"/>
        <v>0</v>
      </c>
      <c r="AC1225" s="14">
        <f t="shared" si="709"/>
        <v>0</v>
      </c>
      <c r="AD1225" s="14">
        <f t="shared" si="709"/>
        <v>0</v>
      </c>
      <c r="AE1225" s="14">
        <f t="shared" si="709"/>
        <v>0</v>
      </c>
      <c r="AF1225" s="14">
        <f t="shared" si="709"/>
        <v>0</v>
      </c>
      <c r="AG1225" s="14">
        <f t="shared" si="709"/>
        <v>0</v>
      </c>
      <c r="AH1225" s="14">
        <f t="shared" si="709"/>
        <v>0</v>
      </c>
      <c r="AI1225" s="14">
        <f t="shared" si="709"/>
        <v>0</v>
      </c>
      <c r="AJ1225" s="14">
        <f t="shared" si="709"/>
        <v>0</v>
      </c>
      <c r="AK1225" s="14">
        <f t="shared" si="709"/>
        <v>0</v>
      </c>
      <c r="AL1225" s="14">
        <f t="shared" si="709"/>
        <v>0</v>
      </c>
      <c r="AM1225" s="14">
        <f t="shared" si="709"/>
        <v>0</v>
      </c>
      <c r="AN1225" s="14">
        <f t="shared" si="709"/>
        <v>0</v>
      </c>
      <c r="AO1225" s="14">
        <f t="shared" si="709"/>
        <v>0</v>
      </c>
      <c r="AP1225" s="14">
        <f t="shared" si="709"/>
        <v>0</v>
      </c>
      <c r="AQ1225" s="14">
        <f t="shared" si="709"/>
        <v>0</v>
      </c>
      <c r="AR1225" s="14">
        <f t="shared" si="709"/>
        <v>0</v>
      </c>
      <c r="AS1225" s="14">
        <f t="shared" si="709"/>
        <v>0</v>
      </c>
      <c r="AT1225" s="14">
        <f t="shared" si="709"/>
        <v>0</v>
      </c>
      <c r="AU1225" s="14">
        <f t="shared" si="709"/>
        <v>0</v>
      </c>
      <c r="AV1225" s="14">
        <f t="shared" si="709"/>
        <v>0</v>
      </c>
      <c r="AW1225" s="14">
        <f t="shared" si="709"/>
        <v>0</v>
      </c>
      <c r="AX1225" s="14">
        <f t="shared" si="709"/>
        <v>0</v>
      </c>
      <c r="AY1225" s="14">
        <f t="shared" si="709"/>
        <v>0</v>
      </c>
      <c r="AZ1225" s="14">
        <f t="shared" si="709"/>
        <v>0</v>
      </c>
      <c r="BA1225" s="14">
        <f t="shared" si="709"/>
        <v>0</v>
      </c>
      <c r="BB1225" s="14">
        <f t="shared" si="709"/>
        <v>0</v>
      </c>
      <c r="BC1225" s="14">
        <f t="shared" si="709"/>
        <v>0</v>
      </c>
      <c r="BD1225" s="14">
        <f t="shared" si="709"/>
        <v>0</v>
      </c>
      <c r="BE1225" s="14">
        <f t="shared" si="709"/>
        <v>0</v>
      </c>
      <c r="BF1225" s="14">
        <f t="shared" si="709"/>
        <v>0</v>
      </c>
      <c r="BG1225" s="29">
        <f t="shared" si="706"/>
        <v>0</v>
      </c>
      <c r="BI1225" s="9"/>
      <c r="BJ1225" s="60"/>
    </row>
    <row r="1226" spans="1:62" ht="12.95" customHeight="1" x14ac:dyDescent="0.2">
      <c r="A1226" s="390"/>
      <c r="B1226" s="372"/>
      <c r="C1226" s="361"/>
      <c r="D1226" s="367"/>
      <c r="E1226" s="43"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706"/>
        <v>0</v>
      </c>
      <c r="BI1226" s="9"/>
      <c r="BJ1226" s="60"/>
    </row>
    <row r="1227" spans="1:62" ht="12.95" customHeight="1" thickBot="1" x14ac:dyDescent="0.25">
      <c r="A1227" s="390"/>
      <c r="B1227" s="372"/>
      <c r="C1227" s="362"/>
      <c r="D1227" s="370"/>
      <c r="E1227" s="43"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c r="BI1227" s="9"/>
      <c r="BJ1227" s="60"/>
    </row>
    <row r="1228" spans="1:62" ht="12.95" customHeight="1" x14ac:dyDescent="0.2">
      <c r="A1228" s="390"/>
      <c r="B1228" s="372"/>
      <c r="C1228" s="359" t="str">
        <f>Parameters!$C$7</f>
        <v>5 to 14</v>
      </c>
      <c r="D1228" s="363" t="str">
        <f>Parameters!$B$10</f>
        <v>Fever</v>
      </c>
      <c r="E1228" s="64" t="str">
        <f>Parameters!$B$14</f>
        <v>Total</v>
      </c>
      <c r="F1228" s="30">
        <f>F1229+F1230</f>
        <v>0</v>
      </c>
      <c r="G1228" s="30">
        <f t="shared" ref="G1228:BF1228" si="710">G1229+G1230</f>
        <v>0</v>
      </c>
      <c r="H1228" s="30">
        <f t="shared" si="710"/>
        <v>0</v>
      </c>
      <c r="I1228" s="30">
        <f t="shared" si="710"/>
        <v>0</v>
      </c>
      <c r="J1228" s="30">
        <f t="shared" si="710"/>
        <v>0</v>
      </c>
      <c r="K1228" s="30">
        <f t="shared" si="710"/>
        <v>0</v>
      </c>
      <c r="L1228" s="30">
        <f t="shared" si="710"/>
        <v>0</v>
      </c>
      <c r="M1228" s="30">
        <f t="shared" si="710"/>
        <v>0</v>
      </c>
      <c r="N1228" s="30">
        <f t="shared" si="710"/>
        <v>0</v>
      </c>
      <c r="O1228" s="30">
        <f t="shared" si="710"/>
        <v>0</v>
      </c>
      <c r="P1228" s="30">
        <f t="shared" si="710"/>
        <v>0</v>
      </c>
      <c r="Q1228" s="30">
        <f t="shared" si="710"/>
        <v>0</v>
      </c>
      <c r="R1228" s="30">
        <f t="shared" si="710"/>
        <v>0</v>
      </c>
      <c r="S1228" s="30">
        <f t="shared" si="710"/>
        <v>0</v>
      </c>
      <c r="T1228" s="30">
        <f t="shared" si="710"/>
        <v>0</v>
      </c>
      <c r="U1228" s="30">
        <f t="shared" si="710"/>
        <v>0</v>
      </c>
      <c r="V1228" s="30">
        <f t="shared" si="710"/>
        <v>0</v>
      </c>
      <c r="W1228" s="30">
        <f t="shared" si="710"/>
        <v>0</v>
      </c>
      <c r="X1228" s="30">
        <f t="shared" si="710"/>
        <v>0</v>
      </c>
      <c r="Y1228" s="30">
        <f t="shared" si="710"/>
        <v>0</v>
      </c>
      <c r="Z1228" s="30">
        <f t="shared" si="710"/>
        <v>0</v>
      </c>
      <c r="AA1228" s="30">
        <f t="shared" si="710"/>
        <v>0</v>
      </c>
      <c r="AB1228" s="30">
        <f t="shared" si="710"/>
        <v>0</v>
      </c>
      <c r="AC1228" s="30">
        <f t="shared" si="710"/>
        <v>0</v>
      </c>
      <c r="AD1228" s="30">
        <f t="shared" si="710"/>
        <v>0</v>
      </c>
      <c r="AE1228" s="30">
        <f t="shared" si="710"/>
        <v>0</v>
      </c>
      <c r="AF1228" s="30">
        <f t="shared" si="710"/>
        <v>0</v>
      </c>
      <c r="AG1228" s="30">
        <f t="shared" si="710"/>
        <v>0</v>
      </c>
      <c r="AH1228" s="30">
        <f t="shared" si="710"/>
        <v>0</v>
      </c>
      <c r="AI1228" s="30">
        <f t="shared" si="710"/>
        <v>0</v>
      </c>
      <c r="AJ1228" s="30">
        <f t="shared" si="710"/>
        <v>0</v>
      </c>
      <c r="AK1228" s="30">
        <f t="shared" si="710"/>
        <v>0</v>
      </c>
      <c r="AL1228" s="30">
        <f t="shared" si="710"/>
        <v>0</v>
      </c>
      <c r="AM1228" s="30">
        <f t="shared" si="710"/>
        <v>0</v>
      </c>
      <c r="AN1228" s="30">
        <f t="shared" si="710"/>
        <v>0</v>
      </c>
      <c r="AO1228" s="30">
        <f t="shared" si="710"/>
        <v>0</v>
      </c>
      <c r="AP1228" s="30">
        <f t="shared" si="710"/>
        <v>0</v>
      </c>
      <c r="AQ1228" s="30">
        <f t="shared" si="710"/>
        <v>0</v>
      </c>
      <c r="AR1228" s="30">
        <f t="shared" si="710"/>
        <v>0</v>
      </c>
      <c r="AS1228" s="30">
        <f t="shared" si="710"/>
        <v>0</v>
      </c>
      <c r="AT1228" s="30">
        <f t="shared" si="710"/>
        <v>0</v>
      </c>
      <c r="AU1228" s="30">
        <f t="shared" si="710"/>
        <v>0</v>
      </c>
      <c r="AV1228" s="30">
        <f t="shared" si="710"/>
        <v>0</v>
      </c>
      <c r="AW1228" s="30">
        <f t="shared" si="710"/>
        <v>0</v>
      </c>
      <c r="AX1228" s="30">
        <f t="shared" si="710"/>
        <v>0</v>
      </c>
      <c r="AY1228" s="30">
        <f t="shared" si="710"/>
        <v>0</v>
      </c>
      <c r="AZ1228" s="30">
        <f t="shared" si="710"/>
        <v>0</v>
      </c>
      <c r="BA1228" s="30">
        <f t="shared" si="710"/>
        <v>0</v>
      </c>
      <c r="BB1228" s="30">
        <f t="shared" si="710"/>
        <v>0</v>
      </c>
      <c r="BC1228" s="30">
        <f t="shared" si="710"/>
        <v>0</v>
      </c>
      <c r="BD1228" s="30">
        <f t="shared" si="710"/>
        <v>0</v>
      </c>
      <c r="BE1228" s="30">
        <f t="shared" si="710"/>
        <v>0</v>
      </c>
      <c r="BF1228" s="30">
        <f t="shared" si="710"/>
        <v>0</v>
      </c>
      <c r="BG1228" s="31">
        <f>SUM(F1228:BF1228)</f>
        <v>0</v>
      </c>
      <c r="BI1228" s="9"/>
      <c r="BJ1228" s="60"/>
    </row>
    <row r="1229" spans="1:62" ht="12.95" customHeight="1" x14ac:dyDescent="0.2">
      <c r="A1229" s="390"/>
      <c r="B1229" s="372"/>
      <c r="C1229" s="360"/>
      <c r="D1229" s="364"/>
      <c r="E1229" s="65"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711">SUM(F1229:BF1229)</f>
        <v>0</v>
      </c>
      <c r="BI1229" s="9"/>
      <c r="BJ1229" s="60"/>
    </row>
    <row r="1230" spans="1:62" ht="12.95" customHeight="1" x14ac:dyDescent="0.2">
      <c r="A1230" s="390"/>
      <c r="B1230" s="372"/>
      <c r="C1230" s="360"/>
      <c r="D1230" s="365"/>
      <c r="E1230" s="65"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711"/>
        <v>0</v>
      </c>
      <c r="BI1230" s="9"/>
      <c r="BJ1230" s="60"/>
    </row>
    <row r="1231" spans="1:62" ht="12.95" customHeight="1" x14ac:dyDescent="0.2">
      <c r="A1231" s="390"/>
      <c r="B1231" s="372"/>
      <c r="C1231" s="361"/>
      <c r="D1231" s="366" t="str">
        <f>Parameters!$B$11</f>
        <v>Hosp.</v>
      </c>
      <c r="E1231" s="66" t="str">
        <f>Parameters!$B$14</f>
        <v>Total</v>
      </c>
      <c r="F1231" s="14">
        <f t="shared" ref="F1231:BF1231" si="712">F1232+F1233</f>
        <v>0</v>
      </c>
      <c r="G1231" s="14">
        <f t="shared" si="712"/>
        <v>0</v>
      </c>
      <c r="H1231" s="14">
        <f t="shared" si="712"/>
        <v>0</v>
      </c>
      <c r="I1231" s="14">
        <f t="shared" si="712"/>
        <v>0</v>
      </c>
      <c r="J1231" s="14">
        <f t="shared" si="712"/>
        <v>0</v>
      </c>
      <c r="K1231" s="14">
        <f t="shared" si="712"/>
        <v>0</v>
      </c>
      <c r="L1231" s="14">
        <f t="shared" si="712"/>
        <v>0</v>
      </c>
      <c r="M1231" s="14">
        <f t="shared" si="712"/>
        <v>0</v>
      </c>
      <c r="N1231" s="14">
        <f t="shared" si="712"/>
        <v>0</v>
      </c>
      <c r="O1231" s="14">
        <f t="shared" si="712"/>
        <v>0</v>
      </c>
      <c r="P1231" s="14">
        <f t="shared" si="712"/>
        <v>0</v>
      </c>
      <c r="Q1231" s="14">
        <f t="shared" si="712"/>
        <v>0</v>
      </c>
      <c r="R1231" s="14">
        <f t="shared" si="712"/>
        <v>0</v>
      </c>
      <c r="S1231" s="14">
        <f t="shared" si="712"/>
        <v>0</v>
      </c>
      <c r="T1231" s="14">
        <f t="shared" si="712"/>
        <v>0</v>
      </c>
      <c r="U1231" s="14">
        <f t="shared" si="712"/>
        <v>0</v>
      </c>
      <c r="V1231" s="14">
        <f t="shared" si="712"/>
        <v>0</v>
      </c>
      <c r="W1231" s="14">
        <f t="shared" si="712"/>
        <v>0</v>
      </c>
      <c r="X1231" s="14">
        <f t="shared" si="712"/>
        <v>0</v>
      </c>
      <c r="Y1231" s="14">
        <f t="shared" si="712"/>
        <v>0</v>
      </c>
      <c r="Z1231" s="14">
        <f t="shared" si="712"/>
        <v>0</v>
      </c>
      <c r="AA1231" s="14">
        <f t="shared" si="712"/>
        <v>0</v>
      </c>
      <c r="AB1231" s="14">
        <f t="shared" si="712"/>
        <v>0</v>
      </c>
      <c r="AC1231" s="14">
        <f t="shared" si="712"/>
        <v>0</v>
      </c>
      <c r="AD1231" s="14">
        <f t="shared" si="712"/>
        <v>0</v>
      </c>
      <c r="AE1231" s="14">
        <f t="shared" si="712"/>
        <v>0</v>
      </c>
      <c r="AF1231" s="14">
        <f t="shared" si="712"/>
        <v>0</v>
      </c>
      <c r="AG1231" s="14">
        <f t="shared" si="712"/>
        <v>0</v>
      </c>
      <c r="AH1231" s="14">
        <f t="shared" si="712"/>
        <v>0</v>
      </c>
      <c r="AI1231" s="14">
        <f t="shared" si="712"/>
        <v>0</v>
      </c>
      <c r="AJ1231" s="14">
        <f t="shared" si="712"/>
        <v>0</v>
      </c>
      <c r="AK1231" s="14">
        <f t="shared" si="712"/>
        <v>0</v>
      </c>
      <c r="AL1231" s="14">
        <f t="shared" si="712"/>
        <v>0</v>
      </c>
      <c r="AM1231" s="14">
        <f t="shared" si="712"/>
        <v>0</v>
      </c>
      <c r="AN1231" s="14">
        <f t="shared" si="712"/>
        <v>0</v>
      </c>
      <c r="AO1231" s="14">
        <f t="shared" si="712"/>
        <v>0</v>
      </c>
      <c r="AP1231" s="14">
        <f t="shared" si="712"/>
        <v>0</v>
      </c>
      <c r="AQ1231" s="14">
        <f t="shared" si="712"/>
        <v>0</v>
      </c>
      <c r="AR1231" s="14">
        <f t="shared" si="712"/>
        <v>0</v>
      </c>
      <c r="AS1231" s="14">
        <f t="shared" si="712"/>
        <v>0</v>
      </c>
      <c r="AT1231" s="14">
        <f t="shared" si="712"/>
        <v>0</v>
      </c>
      <c r="AU1231" s="14">
        <f t="shared" si="712"/>
        <v>0</v>
      </c>
      <c r="AV1231" s="14">
        <f t="shared" si="712"/>
        <v>0</v>
      </c>
      <c r="AW1231" s="14">
        <f t="shared" si="712"/>
        <v>0</v>
      </c>
      <c r="AX1231" s="14">
        <f t="shared" si="712"/>
        <v>0</v>
      </c>
      <c r="AY1231" s="14">
        <f t="shared" si="712"/>
        <v>0</v>
      </c>
      <c r="AZ1231" s="14">
        <f t="shared" si="712"/>
        <v>0</v>
      </c>
      <c r="BA1231" s="14">
        <f t="shared" si="712"/>
        <v>0</v>
      </c>
      <c r="BB1231" s="14">
        <f t="shared" si="712"/>
        <v>0</v>
      </c>
      <c r="BC1231" s="14">
        <f t="shared" si="712"/>
        <v>0</v>
      </c>
      <c r="BD1231" s="14">
        <f t="shared" si="712"/>
        <v>0</v>
      </c>
      <c r="BE1231" s="14">
        <f t="shared" si="712"/>
        <v>0</v>
      </c>
      <c r="BF1231" s="14">
        <f t="shared" si="712"/>
        <v>0</v>
      </c>
      <c r="BG1231" s="29">
        <f t="shared" si="711"/>
        <v>0</v>
      </c>
      <c r="BI1231" s="9"/>
      <c r="BJ1231" s="60"/>
    </row>
    <row r="1232" spans="1:62" ht="12.95" customHeight="1" x14ac:dyDescent="0.2">
      <c r="A1232" s="390"/>
      <c r="B1232" s="372"/>
      <c r="C1232" s="361"/>
      <c r="D1232" s="367"/>
      <c r="E1232" s="43"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711"/>
        <v>0</v>
      </c>
      <c r="BI1232" s="9"/>
      <c r="BJ1232" s="60"/>
    </row>
    <row r="1233" spans="1:62" ht="12.95" customHeight="1" x14ac:dyDescent="0.2">
      <c r="A1233" s="390"/>
      <c r="B1233" s="372"/>
      <c r="C1233" s="361"/>
      <c r="D1233" s="368"/>
      <c r="E1233" s="43"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711"/>
        <v>0</v>
      </c>
      <c r="BI1233" s="9"/>
      <c r="BJ1233" s="60"/>
    </row>
    <row r="1234" spans="1:62" ht="12.95" customHeight="1" x14ac:dyDescent="0.2">
      <c r="A1234" s="390"/>
      <c r="B1234" s="372"/>
      <c r="C1234" s="361"/>
      <c r="D1234" s="369" t="str">
        <f>Parameters!$B$12</f>
        <v>ICU</v>
      </c>
      <c r="E1234" s="66" t="str">
        <f>Parameters!$B$14</f>
        <v>Total</v>
      </c>
      <c r="F1234" s="14">
        <f t="shared" ref="F1234:BF1234" si="713">F1235+F1236</f>
        <v>0</v>
      </c>
      <c r="G1234" s="14">
        <f t="shared" si="713"/>
        <v>0</v>
      </c>
      <c r="H1234" s="14">
        <f t="shared" si="713"/>
        <v>0</v>
      </c>
      <c r="I1234" s="14">
        <f t="shared" si="713"/>
        <v>0</v>
      </c>
      <c r="J1234" s="14">
        <f t="shared" si="713"/>
        <v>0</v>
      </c>
      <c r="K1234" s="14">
        <f t="shared" si="713"/>
        <v>0</v>
      </c>
      <c r="L1234" s="14">
        <f t="shared" si="713"/>
        <v>0</v>
      </c>
      <c r="M1234" s="14">
        <f t="shared" si="713"/>
        <v>0</v>
      </c>
      <c r="N1234" s="14">
        <f t="shared" si="713"/>
        <v>0</v>
      </c>
      <c r="O1234" s="14">
        <f t="shared" si="713"/>
        <v>0</v>
      </c>
      <c r="P1234" s="14">
        <f t="shared" si="713"/>
        <v>0</v>
      </c>
      <c r="Q1234" s="14">
        <f t="shared" si="713"/>
        <v>0</v>
      </c>
      <c r="R1234" s="14">
        <f t="shared" si="713"/>
        <v>0</v>
      </c>
      <c r="S1234" s="14">
        <f t="shared" si="713"/>
        <v>0</v>
      </c>
      <c r="T1234" s="14">
        <f t="shared" si="713"/>
        <v>0</v>
      </c>
      <c r="U1234" s="14">
        <f t="shared" si="713"/>
        <v>0</v>
      </c>
      <c r="V1234" s="14">
        <f t="shared" si="713"/>
        <v>0</v>
      </c>
      <c r="W1234" s="14">
        <f t="shared" si="713"/>
        <v>0</v>
      </c>
      <c r="X1234" s="14">
        <f t="shared" si="713"/>
        <v>0</v>
      </c>
      <c r="Y1234" s="14">
        <f t="shared" si="713"/>
        <v>0</v>
      </c>
      <c r="Z1234" s="14">
        <f t="shared" si="713"/>
        <v>0</v>
      </c>
      <c r="AA1234" s="14">
        <f t="shared" si="713"/>
        <v>0</v>
      </c>
      <c r="AB1234" s="14">
        <f t="shared" si="713"/>
        <v>0</v>
      </c>
      <c r="AC1234" s="14">
        <f t="shared" si="713"/>
        <v>0</v>
      </c>
      <c r="AD1234" s="14">
        <f t="shared" si="713"/>
        <v>0</v>
      </c>
      <c r="AE1234" s="14">
        <f t="shared" si="713"/>
        <v>0</v>
      </c>
      <c r="AF1234" s="14">
        <f t="shared" si="713"/>
        <v>0</v>
      </c>
      <c r="AG1234" s="14">
        <f t="shared" si="713"/>
        <v>0</v>
      </c>
      <c r="AH1234" s="14">
        <f t="shared" si="713"/>
        <v>0</v>
      </c>
      <c r="AI1234" s="14">
        <f t="shared" si="713"/>
        <v>0</v>
      </c>
      <c r="AJ1234" s="14">
        <f t="shared" si="713"/>
        <v>0</v>
      </c>
      <c r="AK1234" s="14">
        <f t="shared" si="713"/>
        <v>0</v>
      </c>
      <c r="AL1234" s="14">
        <f t="shared" si="713"/>
        <v>0</v>
      </c>
      <c r="AM1234" s="14">
        <f t="shared" si="713"/>
        <v>0</v>
      </c>
      <c r="AN1234" s="14">
        <f t="shared" si="713"/>
        <v>0</v>
      </c>
      <c r="AO1234" s="14">
        <f t="shared" si="713"/>
        <v>0</v>
      </c>
      <c r="AP1234" s="14">
        <f t="shared" si="713"/>
        <v>0</v>
      </c>
      <c r="AQ1234" s="14">
        <f t="shared" si="713"/>
        <v>0</v>
      </c>
      <c r="AR1234" s="14">
        <f t="shared" si="713"/>
        <v>0</v>
      </c>
      <c r="AS1234" s="14">
        <f t="shared" si="713"/>
        <v>0</v>
      </c>
      <c r="AT1234" s="14">
        <f t="shared" si="713"/>
        <v>0</v>
      </c>
      <c r="AU1234" s="14">
        <f t="shared" si="713"/>
        <v>0</v>
      </c>
      <c r="AV1234" s="14">
        <f t="shared" si="713"/>
        <v>0</v>
      </c>
      <c r="AW1234" s="14">
        <f t="shared" si="713"/>
        <v>0</v>
      </c>
      <c r="AX1234" s="14">
        <f t="shared" si="713"/>
        <v>0</v>
      </c>
      <c r="AY1234" s="14">
        <f t="shared" si="713"/>
        <v>0</v>
      </c>
      <c r="AZ1234" s="14">
        <f t="shared" si="713"/>
        <v>0</v>
      </c>
      <c r="BA1234" s="14">
        <f t="shared" si="713"/>
        <v>0</v>
      </c>
      <c r="BB1234" s="14">
        <f t="shared" si="713"/>
        <v>0</v>
      </c>
      <c r="BC1234" s="14">
        <f t="shared" si="713"/>
        <v>0</v>
      </c>
      <c r="BD1234" s="14">
        <f t="shared" si="713"/>
        <v>0</v>
      </c>
      <c r="BE1234" s="14">
        <f t="shared" si="713"/>
        <v>0</v>
      </c>
      <c r="BF1234" s="14">
        <f t="shared" si="713"/>
        <v>0</v>
      </c>
      <c r="BG1234" s="29">
        <f t="shared" si="711"/>
        <v>0</v>
      </c>
      <c r="BI1234" s="9"/>
      <c r="BJ1234" s="60"/>
    </row>
    <row r="1235" spans="1:62" ht="12.95" customHeight="1" x14ac:dyDescent="0.2">
      <c r="A1235" s="390"/>
      <c r="B1235" s="372"/>
      <c r="C1235" s="361"/>
      <c r="D1235" s="367"/>
      <c r="E1235" s="43"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711"/>
        <v>0</v>
      </c>
      <c r="BI1235" s="9"/>
      <c r="BJ1235" s="60"/>
    </row>
    <row r="1236" spans="1:62" ht="12.95" customHeight="1" x14ac:dyDescent="0.2">
      <c r="A1236" s="390"/>
      <c r="B1236" s="372"/>
      <c r="C1236" s="361"/>
      <c r="D1236" s="368"/>
      <c r="E1236" s="43"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711"/>
        <v>0</v>
      </c>
      <c r="BI1236" s="9"/>
      <c r="BJ1236" s="60"/>
    </row>
    <row r="1237" spans="1:62" ht="12.95" customHeight="1" x14ac:dyDescent="0.2">
      <c r="A1237" s="390"/>
      <c r="B1237" s="372"/>
      <c r="C1237" s="361"/>
      <c r="D1237" s="369" t="str">
        <f>Parameters!$B$13</f>
        <v>Death</v>
      </c>
      <c r="E1237" s="66" t="str">
        <f>Parameters!$B$14</f>
        <v>Total</v>
      </c>
      <c r="F1237" s="14">
        <f t="shared" ref="F1237:BF1237" si="714">F1238+F1239</f>
        <v>0</v>
      </c>
      <c r="G1237" s="14">
        <f t="shared" si="714"/>
        <v>0</v>
      </c>
      <c r="H1237" s="14">
        <f t="shared" si="714"/>
        <v>0</v>
      </c>
      <c r="I1237" s="14">
        <f t="shared" si="714"/>
        <v>0</v>
      </c>
      <c r="J1237" s="14">
        <f t="shared" si="714"/>
        <v>0</v>
      </c>
      <c r="K1237" s="14">
        <f t="shared" si="714"/>
        <v>0</v>
      </c>
      <c r="L1237" s="14">
        <f t="shared" si="714"/>
        <v>0</v>
      </c>
      <c r="M1237" s="14">
        <f t="shared" si="714"/>
        <v>0</v>
      </c>
      <c r="N1237" s="14">
        <f t="shared" si="714"/>
        <v>0</v>
      </c>
      <c r="O1237" s="14">
        <f t="shared" si="714"/>
        <v>0</v>
      </c>
      <c r="P1237" s="14">
        <f t="shared" si="714"/>
        <v>0</v>
      </c>
      <c r="Q1237" s="14">
        <f t="shared" si="714"/>
        <v>0</v>
      </c>
      <c r="R1237" s="14">
        <f t="shared" si="714"/>
        <v>0</v>
      </c>
      <c r="S1237" s="14">
        <f t="shared" si="714"/>
        <v>0</v>
      </c>
      <c r="T1237" s="14">
        <f t="shared" si="714"/>
        <v>0</v>
      </c>
      <c r="U1237" s="14">
        <f t="shared" si="714"/>
        <v>0</v>
      </c>
      <c r="V1237" s="14">
        <f t="shared" si="714"/>
        <v>0</v>
      </c>
      <c r="W1237" s="14">
        <f t="shared" si="714"/>
        <v>0</v>
      </c>
      <c r="X1237" s="14">
        <f t="shared" si="714"/>
        <v>0</v>
      </c>
      <c r="Y1237" s="14">
        <f t="shared" si="714"/>
        <v>0</v>
      </c>
      <c r="Z1237" s="14">
        <f t="shared" si="714"/>
        <v>0</v>
      </c>
      <c r="AA1237" s="14">
        <f t="shared" si="714"/>
        <v>0</v>
      </c>
      <c r="AB1237" s="14">
        <f t="shared" si="714"/>
        <v>0</v>
      </c>
      <c r="AC1237" s="14">
        <f t="shared" si="714"/>
        <v>0</v>
      </c>
      <c r="AD1237" s="14">
        <f t="shared" si="714"/>
        <v>0</v>
      </c>
      <c r="AE1237" s="14">
        <f t="shared" si="714"/>
        <v>0</v>
      </c>
      <c r="AF1237" s="14">
        <f t="shared" si="714"/>
        <v>0</v>
      </c>
      <c r="AG1237" s="14">
        <f t="shared" si="714"/>
        <v>0</v>
      </c>
      <c r="AH1237" s="14">
        <f t="shared" si="714"/>
        <v>0</v>
      </c>
      <c r="AI1237" s="14">
        <f t="shared" si="714"/>
        <v>0</v>
      </c>
      <c r="AJ1237" s="14">
        <f t="shared" si="714"/>
        <v>0</v>
      </c>
      <c r="AK1237" s="14">
        <f t="shared" si="714"/>
        <v>0</v>
      </c>
      <c r="AL1237" s="14">
        <f t="shared" si="714"/>
        <v>0</v>
      </c>
      <c r="AM1237" s="14">
        <f t="shared" si="714"/>
        <v>0</v>
      </c>
      <c r="AN1237" s="14">
        <f t="shared" si="714"/>
        <v>0</v>
      </c>
      <c r="AO1237" s="14">
        <f t="shared" si="714"/>
        <v>0</v>
      </c>
      <c r="AP1237" s="14">
        <f t="shared" si="714"/>
        <v>0</v>
      </c>
      <c r="AQ1237" s="14">
        <f t="shared" si="714"/>
        <v>0</v>
      </c>
      <c r="AR1237" s="14">
        <f t="shared" si="714"/>
        <v>0</v>
      </c>
      <c r="AS1237" s="14">
        <f t="shared" si="714"/>
        <v>0</v>
      </c>
      <c r="AT1237" s="14">
        <f t="shared" si="714"/>
        <v>0</v>
      </c>
      <c r="AU1237" s="14">
        <f t="shared" si="714"/>
        <v>0</v>
      </c>
      <c r="AV1237" s="14">
        <f t="shared" si="714"/>
        <v>0</v>
      </c>
      <c r="AW1237" s="14">
        <f t="shared" si="714"/>
        <v>0</v>
      </c>
      <c r="AX1237" s="14">
        <f t="shared" si="714"/>
        <v>0</v>
      </c>
      <c r="AY1237" s="14">
        <f t="shared" si="714"/>
        <v>0</v>
      </c>
      <c r="AZ1237" s="14">
        <f t="shared" si="714"/>
        <v>0</v>
      </c>
      <c r="BA1237" s="14">
        <f t="shared" si="714"/>
        <v>0</v>
      </c>
      <c r="BB1237" s="14">
        <f t="shared" si="714"/>
        <v>0</v>
      </c>
      <c r="BC1237" s="14">
        <f t="shared" si="714"/>
        <v>0</v>
      </c>
      <c r="BD1237" s="14">
        <f t="shared" si="714"/>
        <v>0</v>
      </c>
      <c r="BE1237" s="14">
        <f t="shared" si="714"/>
        <v>0</v>
      </c>
      <c r="BF1237" s="14">
        <f t="shared" si="714"/>
        <v>0</v>
      </c>
      <c r="BG1237" s="29">
        <f t="shared" si="711"/>
        <v>0</v>
      </c>
    </row>
    <row r="1238" spans="1:62" ht="12.95" customHeight="1" x14ac:dyDescent="0.2">
      <c r="A1238" s="390"/>
      <c r="B1238" s="372"/>
      <c r="C1238" s="361"/>
      <c r="D1238" s="367"/>
      <c r="E1238" s="43"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711"/>
        <v>0</v>
      </c>
    </row>
    <row r="1239" spans="1:62" ht="12.95" customHeight="1" thickBot="1" x14ac:dyDescent="0.25">
      <c r="A1239" s="390"/>
      <c r="B1239" s="372"/>
      <c r="C1239" s="362"/>
      <c r="D1239" s="370"/>
      <c r="E1239" s="43"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62" ht="12.95" customHeight="1" x14ac:dyDescent="0.2">
      <c r="A1240" s="390"/>
      <c r="B1240" s="372"/>
      <c r="C1240" s="359" t="str">
        <f>Parameters!$C$8</f>
        <v>15 to 49</v>
      </c>
      <c r="D1240" s="363" t="str">
        <f>Parameters!$B$10</f>
        <v>Fever</v>
      </c>
      <c r="E1240" s="64" t="str">
        <f>Parameters!$B$14</f>
        <v>Total</v>
      </c>
      <c r="F1240" s="30">
        <f>F1241+F1242</f>
        <v>0</v>
      </c>
      <c r="G1240" s="30">
        <f t="shared" ref="G1240:BF1240" si="715">G1241+G1242</f>
        <v>0</v>
      </c>
      <c r="H1240" s="30">
        <f t="shared" si="715"/>
        <v>0</v>
      </c>
      <c r="I1240" s="30">
        <f t="shared" si="715"/>
        <v>0</v>
      </c>
      <c r="J1240" s="30">
        <f t="shared" si="715"/>
        <v>0</v>
      </c>
      <c r="K1240" s="30">
        <f t="shared" si="715"/>
        <v>0</v>
      </c>
      <c r="L1240" s="30">
        <f t="shared" si="715"/>
        <v>0</v>
      </c>
      <c r="M1240" s="30">
        <f t="shared" si="715"/>
        <v>0</v>
      </c>
      <c r="N1240" s="30">
        <f t="shared" si="715"/>
        <v>0</v>
      </c>
      <c r="O1240" s="30">
        <f t="shared" si="715"/>
        <v>0</v>
      </c>
      <c r="P1240" s="30">
        <f t="shared" si="715"/>
        <v>0</v>
      </c>
      <c r="Q1240" s="30">
        <f t="shared" si="715"/>
        <v>0</v>
      </c>
      <c r="R1240" s="30">
        <f t="shared" si="715"/>
        <v>0</v>
      </c>
      <c r="S1240" s="30">
        <f t="shared" si="715"/>
        <v>0</v>
      </c>
      <c r="T1240" s="30">
        <f t="shared" si="715"/>
        <v>0</v>
      </c>
      <c r="U1240" s="30">
        <f t="shared" si="715"/>
        <v>0</v>
      </c>
      <c r="V1240" s="30">
        <f t="shared" si="715"/>
        <v>0</v>
      </c>
      <c r="W1240" s="30">
        <f t="shared" si="715"/>
        <v>0</v>
      </c>
      <c r="X1240" s="30">
        <f t="shared" si="715"/>
        <v>0</v>
      </c>
      <c r="Y1240" s="30">
        <f t="shared" si="715"/>
        <v>0</v>
      </c>
      <c r="Z1240" s="30">
        <f t="shared" si="715"/>
        <v>0</v>
      </c>
      <c r="AA1240" s="30">
        <f t="shared" si="715"/>
        <v>0</v>
      </c>
      <c r="AB1240" s="30">
        <f t="shared" si="715"/>
        <v>0</v>
      </c>
      <c r="AC1240" s="30">
        <f t="shared" si="715"/>
        <v>0</v>
      </c>
      <c r="AD1240" s="30">
        <f t="shared" si="715"/>
        <v>0</v>
      </c>
      <c r="AE1240" s="30">
        <f t="shared" si="715"/>
        <v>0</v>
      </c>
      <c r="AF1240" s="30">
        <f t="shared" si="715"/>
        <v>0</v>
      </c>
      <c r="AG1240" s="30">
        <f t="shared" si="715"/>
        <v>0</v>
      </c>
      <c r="AH1240" s="30">
        <f t="shared" si="715"/>
        <v>0</v>
      </c>
      <c r="AI1240" s="30">
        <f t="shared" si="715"/>
        <v>0</v>
      </c>
      <c r="AJ1240" s="30">
        <f t="shared" si="715"/>
        <v>0</v>
      </c>
      <c r="AK1240" s="30">
        <f t="shared" si="715"/>
        <v>0</v>
      </c>
      <c r="AL1240" s="30">
        <f t="shared" si="715"/>
        <v>0</v>
      </c>
      <c r="AM1240" s="30">
        <f t="shared" si="715"/>
        <v>0</v>
      </c>
      <c r="AN1240" s="30">
        <f t="shared" si="715"/>
        <v>0</v>
      </c>
      <c r="AO1240" s="30">
        <f t="shared" si="715"/>
        <v>0</v>
      </c>
      <c r="AP1240" s="30">
        <f t="shared" si="715"/>
        <v>0</v>
      </c>
      <c r="AQ1240" s="30">
        <f t="shared" si="715"/>
        <v>0</v>
      </c>
      <c r="AR1240" s="30">
        <f t="shared" si="715"/>
        <v>0</v>
      </c>
      <c r="AS1240" s="30">
        <f t="shared" si="715"/>
        <v>0</v>
      </c>
      <c r="AT1240" s="30">
        <f t="shared" si="715"/>
        <v>0</v>
      </c>
      <c r="AU1240" s="30">
        <f t="shared" si="715"/>
        <v>0</v>
      </c>
      <c r="AV1240" s="30">
        <f t="shared" si="715"/>
        <v>0</v>
      </c>
      <c r="AW1240" s="30">
        <f t="shared" si="715"/>
        <v>0</v>
      </c>
      <c r="AX1240" s="30">
        <f t="shared" si="715"/>
        <v>0</v>
      </c>
      <c r="AY1240" s="30">
        <f t="shared" si="715"/>
        <v>0</v>
      </c>
      <c r="AZ1240" s="30">
        <f t="shared" si="715"/>
        <v>0</v>
      </c>
      <c r="BA1240" s="30">
        <f t="shared" si="715"/>
        <v>0</v>
      </c>
      <c r="BB1240" s="30">
        <f t="shared" si="715"/>
        <v>0</v>
      </c>
      <c r="BC1240" s="30">
        <f t="shared" si="715"/>
        <v>0</v>
      </c>
      <c r="BD1240" s="30">
        <f t="shared" si="715"/>
        <v>0</v>
      </c>
      <c r="BE1240" s="30">
        <f t="shared" si="715"/>
        <v>0</v>
      </c>
      <c r="BF1240" s="30">
        <f t="shared" si="715"/>
        <v>0</v>
      </c>
      <c r="BG1240" s="31">
        <f>SUM(F1240:BF1240)</f>
        <v>0</v>
      </c>
      <c r="BI1240" s="9"/>
      <c r="BJ1240" s="60"/>
    </row>
    <row r="1241" spans="1:62" ht="12.95" customHeight="1" x14ac:dyDescent="0.2">
      <c r="A1241" s="390"/>
      <c r="B1241" s="372"/>
      <c r="C1241" s="360"/>
      <c r="D1241" s="364"/>
      <c r="E1241" s="65"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716">SUM(F1241:BF1241)</f>
        <v>0</v>
      </c>
      <c r="BI1241" s="9"/>
      <c r="BJ1241" s="60"/>
    </row>
    <row r="1242" spans="1:62" ht="12.95" customHeight="1" x14ac:dyDescent="0.2">
      <c r="A1242" s="390"/>
      <c r="B1242" s="372"/>
      <c r="C1242" s="360"/>
      <c r="D1242" s="365"/>
      <c r="E1242" s="65"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716"/>
        <v>0</v>
      </c>
      <c r="BI1242" s="9"/>
      <c r="BJ1242" s="60"/>
    </row>
    <row r="1243" spans="1:62" ht="12.95" customHeight="1" x14ac:dyDescent="0.2">
      <c r="A1243" s="390"/>
      <c r="B1243" s="372"/>
      <c r="C1243" s="361"/>
      <c r="D1243" s="366" t="str">
        <f>Parameters!$B$11</f>
        <v>Hosp.</v>
      </c>
      <c r="E1243" s="66" t="str">
        <f>Parameters!$B$14</f>
        <v>Total</v>
      </c>
      <c r="F1243" s="14">
        <f t="shared" ref="F1243:BF1243" si="717">F1244+F1245</f>
        <v>0</v>
      </c>
      <c r="G1243" s="14">
        <f t="shared" si="717"/>
        <v>0</v>
      </c>
      <c r="H1243" s="14">
        <f t="shared" si="717"/>
        <v>0</v>
      </c>
      <c r="I1243" s="14">
        <f t="shared" si="717"/>
        <v>0</v>
      </c>
      <c r="J1243" s="14">
        <f t="shared" si="717"/>
        <v>0</v>
      </c>
      <c r="K1243" s="14">
        <f t="shared" si="717"/>
        <v>0</v>
      </c>
      <c r="L1243" s="14">
        <f t="shared" si="717"/>
        <v>0</v>
      </c>
      <c r="M1243" s="14">
        <f t="shared" si="717"/>
        <v>0</v>
      </c>
      <c r="N1243" s="14">
        <f t="shared" si="717"/>
        <v>0</v>
      </c>
      <c r="O1243" s="14">
        <f t="shared" si="717"/>
        <v>0</v>
      </c>
      <c r="P1243" s="14">
        <f t="shared" si="717"/>
        <v>0</v>
      </c>
      <c r="Q1243" s="14">
        <f t="shared" si="717"/>
        <v>0</v>
      </c>
      <c r="R1243" s="14">
        <f t="shared" si="717"/>
        <v>0</v>
      </c>
      <c r="S1243" s="14">
        <f t="shared" si="717"/>
        <v>0</v>
      </c>
      <c r="T1243" s="14">
        <f t="shared" si="717"/>
        <v>0</v>
      </c>
      <c r="U1243" s="14">
        <f t="shared" si="717"/>
        <v>0</v>
      </c>
      <c r="V1243" s="14">
        <f t="shared" si="717"/>
        <v>0</v>
      </c>
      <c r="W1243" s="14">
        <f t="shared" si="717"/>
        <v>0</v>
      </c>
      <c r="X1243" s="14">
        <f t="shared" si="717"/>
        <v>0</v>
      </c>
      <c r="Y1243" s="14">
        <f t="shared" si="717"/>
        <v>0</v>
      </c>
      <c r="Z1243" s="14">
        <f t="shared" si="717"/>
        <v>0</v>
      </c>
      <c r="AA1243" s="14">
        <f t="shared" si="717"/>
        <v>0</v>
      </c>
      <c r="AB1243" s="14">
        <f t="shared" si="717"/>
        <v>0</v>
      </c>
      <c r="AC1243" s="14">
        <f t="shared" si="717"/>
        <v>0</v>
      </c>
      <c r="AD1243" s="14">
        <f t="shared" si="717"/>
        <v>0</v>
      </c>
      <c r="AE1243" s="14">
        <f t="shared" si="717"/>
        <v>0</v>
      </c>
      <c r="AF1243" s="14">
        <f t="shared" si="717"/>
        <v>0</v>
      </c>
      <c r="AG1243" s="14">
        <f t="shared" si="717"/>
        <v>0</v>
      </c>
      <c r="AH1243" s="14">
        <f t="shared" si="717"/>
        <v>0</v>
      </c>
      <c r="AI1243" s="14">
        <f t="shared" si="717"/>
        <v>0</v>
      </c>
      <c r="AJ1243" s="14">
        <f t="shared" si="717"/>
        <v>0</v>
      </c>
      <c r="AK1243" s="14">
        <f t="shared" si="717"/>
        <v>0</v>
      </c>
      <c r="AL1243" s="14">
        <f t="shared" si="717"/>
        <v>0</v>
      </c>
      <c r="AM1243" s="14">
        <f t="shared" si="717"/>
        <v>0</v>
      </c>
      <c r="AN1243" s="14">
        <f t="shared" si="717"/>
        <v>0</v>
      </c>
      <c r="AO1243" s="14">
        <f t="shared" si="717"/>
        <v>0</v>
      </c>
      <c r="AP1243" s="14">
        <f t="shared" si="717"/>
        <v>0</v>
      </c>
      <c r="AQ1243" s="14">
        <f t="shared" si="717"/>
        <v>0</v>
      </c>
      <c r="AR1243" s="14">
        <f t="shared" si="717"/>
        <v>0</v>
      </c>
      <c r="AS1243" s="14">
        <f t="shared" si="717"/>
        <v>0</v>
      </c>
      <c r="AT1243" s="14">
        <f t="shared" si="717"/>
        <v>0</v>
      </c>
      <c r="AU1243" s="14">
        <f t="shared" si="717"/>
        <v>0</v>
      </c>
      <c r="AV1243" s="14">
        <f t="shared" si="717"/>
        <v>0</v>
      </c>
      <c r="AW1243" s="14">
        <f t="shared" si="717"/>
        <v>0</v>
      </c>
      <c r="AX1243" s="14">
        <f t="shared" si="717"/>
        <v>0</v>
      </c>
      <c r="AY1243" s="14">
        <f t="shared" si="717"/>
        <v>0</v>
      </c>
      <c r="AZ1243" s="14">
        <f t="shared" si="717"/>
        <v>0</v>
      </c>
      <c r="BA1243" s="14">
        <f t="shared" si="717"/>
        <v>0</v>
      </c>
      <c r="BB1243" s="14">
        <f t="shared" si="717"/>
        <v>0</v>
      </c>
      <c r="BC1243" s="14">
        <f t="shared" si="717"/>
        <v>0</v>
      </c>
      <c r="BD1243" s="14">
        <f t="shared" si="717"/>
        <v>0</v>
      </c>
      <c r="BE1243" s="14">
        <f t="shared" si="717"/>
        <v>0</v>
      </c>
      <c r="BF1243" s="14">
        <f t="shared" si="717"/>
        <v>0</v>
      </c>
      <c r="BG1243" s="29">
        <f t="shared" si="716"/>
        <v>0</v>
      </c>
      <c r="BI1243" s="9"/>
      <c r="BJ1243" s="60"/>
    </row>
    <row r="1244" spans="1:62" ht="12.95" customHeight="1" x14ac:dyDescent="0.2">
      <c r="A1244" s="390"/>
      <c r="B1244" s="372"/>
      <c r="C1244" s="361"/>
      <c r="D1244" s="367"/>
      <c r="E1244" s="43"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716"/>
        <v>0</v>
      </c>
      <c r="BI1244" s="9"/>
      <c r="BJ1244" s="60"/>
    </row>
    <row r="1245" spans="1:62" ht="12.95" customHeight="1" x14ac:dyDescent="0.2">
      <c r="A1245" s="390"/>
      <c r="B1245" s="372"/>
      <c r="C1245" s="361"/>
      <c r="D1245" s="368"/>
      <c r="E1245" s="43"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716"/>
        <v>0</v>
      </c>
      <c r="BI1245" s="9"/>
      <c r="BJ1245" s="60"/>
    </row>
    <row r="1246" spans="1:62" ht="12.95" customHeight="1" x14ac:dyDescent="0.2">
      <c r="A1246" s="390"/>
      <c r="B1246" s="372"/>
      <c r="C1246" s="361"/>
      <c r="D1246" s="369" t="str">
        <f>Parameters!$B$12</f>
        <v>ICU</v>
      </c>
      <c r="E1246" s="66" t="str">
        <f>Parameters!$B$14</f>
        <v>Total</v>
      </c>
      <c r="F1246" s="14">
        <f t="shared" ref="F1246:BF1246" si="718">F1247+F1248</f>
        <v>0</v>
      </c>
      <c r="G1246" s="14">
        <f t="shared" si="718"/>
        <v>0</v>
      </c>
      <c r="H1246" s="14">
        <f t="shared" si="718"/>
        <v>0</v>
      </c>
      <c r="I1246" s="14">
        <f t="shared" si="718"/>
        <v>0</v>
      </c>
      <c r="J1246" s="14">
        <f t="shared" si="718"/>
        <v>0</v>
      </c>
      <c r="K1246" s="14">
        <f t="shared" si="718"/>
        <v>0</v>
      </c>
      <c r="L1246" s="14">
        <f t="shared" si="718"/>
        <v>0</v>
      </c>
      <c r="M1246" s="14">
        <f t="shared" si="718"/>
        <v>0</v>
      </c>
      <c r="N1246" s="14">
        <f t="shared" si="718"/>
        <v>0</v>
      </c>
      <c r="O1246" s="14">
        <f t="shared" si="718"/>
        <v>0</v>
      </c>
      <c r="P1246" s="14">
        <f t="shared" si="718"/>
        <v>0</v>
      </c>
      <c r="Q1246" s="14">
        <f t="shared" si="718"/>
        <v>0</v>
      </c>
      <c r="R1246" s="14">
        <f t="shared" si="718"/>
        <v>0</v>
      </c>
      <c r="S1246" s="14">
        <f t="shared" si="718"/>
        <v>0</v>
      </c>
      <c r="T1246" s="14">
        <f t="shared" si="718"/>
        <v>0</v>
      </c>
      <c r="U1246" s="14">
        <f t="shared" si="718"/>
        <v>0</v>
      </c>
      <c r="V1246" s="14">
        <f t="shared" si="718"/>
        <v>0</v>
      </c>
      <c r="W1246" s="14">
        <f t="shared" si="718"/>
        <v>0</v>
      </c>
      <c r="X1246" s="14">
        <f t="shared" si="718"/>
        <v>0</v>
      </c>
      <c r="Y1246" s="14">
        <f t="shared" si="718"/>
        <v>0</v>
      </c>
      <c r="Z1246" s="14">
        <f t="shared" si="718"/>
        <v>0</v>
      </c>
      <c r="AA1246" s="14">
        <f t="shared" si="718"/>
        <v>0</v>
      </c>
      <c r="AB1246" s="14">
        <f t="shared" si="718"/>
        <v>0</v>
      </c>
      <c r="AC1246" s="14">
        <f t="shared" si="718"/>
        <v>0</v>
      </c>
      <c r="AD1246" s="14">
        <f t="shared" si="718"/>
        <v>0</v>
      </c>
      <c r="AE1246" s="14">
        <f t="shared" si="718"/>
        <v>0</v>
      </c>
      <c r="AF1246" s="14">
        <f t="shared" si="718"/>
        <v>0</v>
      </c>
      <c r="AG1246" s="14">
        <f t="shared" si="718"/>
        <v>0</v>
      </c>
      <c r="AH1246" s="14">
        <f t="shared" si="718"/>
        <v>0</v>
      </c>
      <c r="AI1246" s="14">
        <f t="shared" si="718"/>
        <v>0</v>
      </c>
      <c r="AJ1246" s="14">
        <f t="shared" si="718"/>
        <v>0</v>
      </c>
      <c r="AK1246" s="14">
        <f t="shared" si="718"/>
        <v>0</v>
      </c>
      <c r="AL1246" s="14">
        <f t="shared" si="718"/>
        <v>0</v>
      </c>
      <c r="AM1246" s="14">
        <f t="shared" si="718"/>
        <v>0</v>
      </c>
      <c r="AN1246" s="14">
        <f t="shared" si="718"/>
        <v>0</v>
      </c>
      <c r="AO1246" s="14">
        <f t="shared" si="718"/>
        <v>0</v>
      </c>
      <c r="AP1246" s="14">
        <f t="shared" si="718"/>
        <v>0</v>
      </c>
      <c r="AQ1246" s="14">
        <f t="shared" si="718"/>
        <v>0</v>
      </c>
      <c r="AR1246" s="14">
        <f t="shared" si="718"/>
        <v>0</v>
      </c>
      <c r="AS1246" s="14">
        <f t="shared" si="718"/>
        <v>0</v>
      </c>
      <c r="AT1246" s="14">
        <f t="shared" si="718"/>
        <v>0</v>
      </c>
      <c r="AU1246" s="14">
        <f t="shared" si="718"/>
        <v>0</v>
      </c>
      <c r="AV1246" s="14">
        <f t="shared" si="718"/>
        <v>0</v>
      </c>
      <c r="AW1246" s="14">
        <f t="shared" si="718"/>
        <v>0</v>
      </c>
      <c r="AX1246" s="14">
        <f t="shared" si="718"/>
        <v>0</v>
      </c>
      <c r="AY1246" s="14">
        <f t="shared" si="718"/>
        <v>0</v>
      </c>
      <c r="AZ1246" s="14">
        <f t="shared" si="718"/>
        <v>0</v>
      </c>
      <c r="BA1246" s="14">
        <f t="shared" si="718"/>
        <v>0</v>
      </c>
      <c r="BB1246" s="14">
        <f t="shared" si="718"/>
        <v>0</v>
      </c>
      <c r="BC1246" s="14">
        <f t="shared" si="718"/>
        <v>0</v>
      </c>
      <c r="BD1246" s="14">
        <f t="shared" si="718"/>
        <v>0</v>
      </c>
      <c r="BE1246" s="14">
        <f t="shared" si="718"/>
        <v>0</v>
      </c>
      <c r="BF1246" s="14">
        <f t="shared" si="718"/>
        <v>0</v>
      </c>
      <c r="BG1246" s="29">
        <f t="shared" si="716"/>
        <v>0</v>
      </c>
      <c r="BI1246" s="9"/>
      <c r="BJ1246" s="60"/>
    </row>
    <row r="1247" spans="1:62" ht="12.95" customHeight="1" x14ac:dyDescent="0.2">
      <c r="A1247" s="390"/>
      <c r="B1247" s="372"/>
      <c r="C1247" s="361"/>
      <c r="D1247" s="367"/>
      <c r="E1247" s="43"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716"/>
        <v>0</v>
      </c>
      <c r="BI1247" s="9"/>
      <c r="BJ1247" s="60"/>
    </row>
    <row r="1248" spans="1:62" ht="12.95" customHeight="1" x14ac:dyDescent="0.2">
      <c r="A1248" s="390"/>
      <c r="B1248" s="372"/>
      <c r="C1248" s="361"/>
      <c r="D1248" s="368"/>
      <c r="E1248" s="43"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716"/>
        <v>0</v>
      </c>
      <c r="BI1248" s="9"/>
      <c r="BJ1248" s="60"/>
    </row>
    <row r="1249" spans="1:59" ht="12.95" customHeight="1" x14ac:dyDescent="0.2">
      <c r="A1249" s="390"/>
      <c r="B1249" s="372"/>
      <c r="C1249" s="361"/>
      <c r="D1249" s="369" t="str">
        <f>Parameters!$B$13</f>
        <v>Death</v>
      </c>
      <c r="E1249" s="66" t="str">
        <f>Parameters!$B$14</f>
        <v>Total</v>
      </c>
      <c r="F1249" s="14">
        <f t="shared" ref="F1249:BF1249" si="719">F1250+F1251</f>
        <v>0</v>
      </c>
      <c r="G1249" s="14">
        <f t="shared" si="719"/>
        <v>0</v>
      </c>
      <c r="H1249" s="14">
        <f t="shared" si="719"/>
        <v>0</v>
      </c>
      <c r="I1249" s="14">
        <f t="shared" si="719"/>
        <v>0</v>
      </c>
      <c r="J1249" s="14">
        <f t="shared" si="719"/>
        <v>0</v>
      </c>
      <c r="K1249" s="14">
        <f t="shared" si="719"/>
        <v>0</v>
      </c>
      <c r="L1249" s="14">
        <f t="shared" si="719"/>
        <v>0</v>
      </c>
      <c r="M1249" s="14">
        <f t="shared" si="719"/>
        <v>0</v>
      </c>
      <c r="N1249" s="14">
        <f t="shared" si="719"/>
        <v>0</v>
      </c>
      <c r="O1249" s="14">
        <f t="shared" si="719"/>
        <v>0</v>
      </c>
      <c r="P1249" s="14">
        <f t="shared" si="719"/>
        <v>0</v>
      </c>
      <c r="Q1249" s="14">
        <f t="shared" si="719"/>
        <v>0</v>
      </c>
      <c r="R1249" s="14">
        <f t="shared" si="719"/>
        <v>0</v>
      </c>
      <c r="S1249" s="14">
        <f t="shared" si="719"/>
        <v>0</v>
      </c>
      <c r="T1249" s="14">
        <f t="shared" si="719"/>
        <v>0</v>
      </c>
      <c r="U1249" s="14">
        <f t="shared" si="719"/>
        <v>0</v>
      </c>
      <c r="V1249" s="14">
        <f t="shared" si="719"/>
        <v>0</v>
      </c>
      <c r="W1249" s="14">
        <f t="shared" si="719"/>
        <v>0</v>
      </c>
      <c r="X1249" s="14">
        <f t="shared" si="719"/>
        <v>0</v>
      </c>
      <c r="Y1249" s="14">
        <f t="shared" si="719"/>
        <v>0</v>
      </c>
      <c r="Z1249" s="14">
        <f t="shared" si="719"/>
        <v>0</v>
      </c>
      <c r="AA1249" s="14">
        <f t="shared" si="719"/>
        <v>0</v>
      </c>
      <c r="AB1249" s="14">
        <f t="shared" si="719"/>
        <v>0</v>
      </c>
      <c r="AC1249" s="14">
        <f t="shared" si="719"/>
        <v>0</v>
      </c>
      <c r="AD1249" s="14">
        <f t="shared" si="719"/>
        <v>0</v>
      </c>
      <c r="AE1249" s="14">
        <f t="shared" si="719"/>
        <v>0</v>
      </c>
      <c r="AF1249" s="14">
        <f t="shared" si="719"/>
        <v>0</v>
      </c>
      <c r="AG1249" s="14">
        <f t="shared" si="719"/>
        <v>0</v>
      </c>
      <c r="AH1249" s="14">
        <f t="shared" si="719"/>
        <v>0</v>
      </c>
      <c r="AI1249" s="14">
        <f t="shared" si="719"/>
        <v>0</v>
      </c>
      <c r="AJ1249" s="14">
        <f t="shared" si="719"/>
        <v>0</v>
      </c>
      <c r="AK1249" s="14">
        <f t="shared" si="719"/>
        <v>0</v>
      </c>
      <c r="AL1249" s="14">
        <f t="shared" si="719"/>
        <v>0</v>
      </c>
      <c r="AM1249" s="14">
        <f t="shared" si="719"/>
        <v>0</v>
      </c>
      <c r="AN1249" s="14">
        <f t="shared" si="719"/>
        <v>0</v>
      </c>
      <c r="AO1249" s="14">
        <f t="shared" si="719"/>
        <v>0</v>
      </c>
      <c r="AP1249" s="14">
        <f t="shared" si="719"/>
        <v>0</v>
      </c>
      <c r="AQ1249" s="14">
        <f t="shared" si="719"/>
        <v>0</v>
      </c>
      <c r="AR1249" s="14">
        <f t="shared" si="719"/>
        <v>0</v>
      </c>
      <c r="AS1249" s="14">
        <f t="shared" si="719"/>
        <v>0</v>
      </c>
      <c r="AT1249" s="14">
        <f t="shared" si="719"/>
        <v>0</v>
      </c>
      <c r="AU1249" s="14">
        <f t="shared" si="719"/>
        <v>0</v>
      </c>
      <c r="AV1249" s="14">
        <f t="shared" si="719"/>
        <v>0</v>
      </c>
      <c r="AW1249" s="14">
        <f t="shared" si="719"/>
        <v>0</v>
      </c>
      <c r="AX1249" s="14">
        <f t="shared" si="719"/>
        <v>0</v>
      </c>
      <c r="AY1249" s="14">
        <f t="shared" si="719"/>
        <v>0</v>
      </c>
      <c r="AZ1249" s="14">
        <f t="shared" si="719"/>
        <v>0</v>
      </c>
      <c r="BA1249" s="14">
        <f t="shared" si="719"/>
        <v>0</v>
      </c>
      <c r="BB1249" s="14">
        <f t="shared" si="719"/>
        <v>0</v>
      </c>
      <c r="BC1249" s="14">
        <f t="shared" si="719"/>
        <v>0</v>
      </c>
      <c r="BD1249" s="14">
        <f t="shared" si="719"/>
        <v>0</v>
      </c>
      <c r="BE1249" s="14">
        <f t="shared" si="719"/>
        <v>0</v>
      </c>
      <c r="BF1249" s="14">
        <f t="shared" si="719"/>
        <v>0</v>
      </c>
      <c r="BG1249" s="29">
        <f t="shared" si="716"/>
        <v>0</v>
      </c>
    </row>
    <row r="1250" spans="1:59" ht="12.95" customHeight="1" x14ac:dyDescent="0.2">
      <c r="A1250" s="390"/>
      <c r="B1250" s="372"/>
      <c r="C1250" s="361"/>
      <c r="D1250" s="367"/>
      <c r="E1250" s="43"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716"/>
        <v>0</v>
      </c>
    </row>
    <row r="1251" spans="1:59" ht="12.95" customHeight="1" thickBot="1" x14ac:dyDescent="0.25">
      <c r="A1251" s="390"/>
      <c r="B1251" s="372"/>
      <c r="C1251" s="362"/>
      <c r="D1251" s="370"/>
      <c r="E1251" s="43"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59" ht="12.95" customHeight="1" x14ac:dyDescent="0.2">
      <c r="A1252" s="390"/>
      <c r="B1252" s="372"/>
      <c r="C1252" s="359" t="str">
        <f>Parameters!$C$9</f>
        <v>50 to 59</v>
      </c>
      <c r="D1252" s="363" t="str">
        <f>Parameters!$B$10</f>
        <v>Fever</v>
      </c>
      <c r="E1252" s="64" t="str">
        <f>Parameters!$B$14</f>
        <v>Total</v>
      </c>
      <c r="F1252" s="30">
        <f>F1253+F1254</f>
        <v>0</v>
      </c>
      <c r="G1252" s="30">
        <f t="shared" ref="G1252:BF1252" si="720">G1253+G1254</f>
        <v>0</v>
      </c>
      <c r="H1252" s="30">
        <f t="shared" si="720"/>
        <v>0</v>
      </c>
      <c r="I1252" s="30">
        <f t="shared" si="720"/>
        <v>0</v>
      </c>
      <c r="J1252" s="30">
        <f t="shared" si="720"/>
        <v>0</v>
      </c>
      <c r="K1252" s="30">
        <f t="shared" si="720"/>
        <v>0</v>
      </c>
      <c r="L1252" s="30">
        <f t="shared" si="720"/>
        <v>0</v>
      </c>
      <c r="M1252" s="30">
        <f t="shared" si="720"/>
        <v>0</v>
      </c>
      <c r="N1252" s="30">
        <f t="shared" si="720"/>
        <v>0</v>
      </c>
      <c r="O1252" s="30">
        <f t="shared" si="720"/>
        <v>0</v>
      </c>
      <c r="P1252" s="30">
        <f t="shared" si="720"/>
        <v>0</v>
      </c>
      <c r="Q1252" s="30">
        <f t="shared" si="720"/>
        <v>0</v>
      </c>
      <c r="R1252" s="30">
        <f t="shared" si="720"/>
        <v>0</v>
      </c>
      <c r="S1252" s="30">
        <f t="shared" si="720"/>
        <v>0</v>
      </c>
      <c r="T1252" s="30">
        <f t="shared" si="720"/>
        <v>0</v>
      </c>
      <c r="U1252" s="30">
        <f t="shared" si="720"/>
        <v>0</v>
      </c>
      <c r="V1252" s="30">
        <f t="shared" si="720"/>
        <v>0</v>
      </c>
      <c r="W1252" s="30">
        <f t="shared" si="720"/>
        <v>0</v>
      </c>
      <c r="X1252" s="30">
        <f t="shared" si="720"/>
        <v>0</v>
      </c>
      <c r="Y1252" s="30">
        <f t="shared" si="720"/>
        <v>0</v>
      </c>
      <c r="Z1252" s="30">
        <f t="shared" si="720"/>
        <v>0</v>
      </c>
      <c r="AA1252" s="30">
        <f t="shared" si="720"/>
        <v>0</v>
      </c>
      <c r="AB1252" s="30">
        <f t="shared" si="720"/>
        <v>0</v>
      </c>
      <c r="AC1252" s="30">
        <f t="shared" si="720"/>
        <v>0</v>
      </c>
      <c r="AD1252" s="30">
        <f t="shared" si="720"/>
        <v>0</v>
      </c>
      <c r="AE1252" s="30">
        <f t="shared" si="720"/>
        <v>0</v>
      </c>
      <c r="AF1252" s="30">
        <f t="shared" si="720"/>
        <v>0</v>
      </c>
      <c r="AG1252" s="30">
        <f t="shared" si="720"/>
        <v>0</v>
      </c>
      <c r="AH1252" s="30">
        <f t="shared" si="720"/>
        <v>0</v>
      </c>
      <c r="AI1252" s="30">
        <f t="shared" si="720"/>
        <v>0</v>
      </c>
      <c r="AJ1252" s="30">
        <f t="shared" si="720"/>
        <v>0</v>
      </c>
      <c r="AK1252" s="30">
        <f t="shared" si="720"/>
        <v>0</v>
      </c>
      <c r="AL1252" s="30">
        <f t="shared" si="720"/>
        <v>0</v>
      </c>
      <c r="AM1252" s="30">
        <f t="shared" si="720"/>
        <v>0</v>
      </c>
      <c r="AN1252" s="30">
        <f t="shared" si="720"/>
        <v>0</v>
      </c>
      <c r="AO1252" s="30">
        <f t="shared" si="720"/>
        <v>0</v>
      </c>
      <c r="AP1252" s="30">
        <f t="shared" si="720"/>
        <v>0</v>
      </c>
      <c r="AQ1252" s="30">
        <f t="shared" si="720"/>
        <v>0</v>
      </c>
      <c r="AR1252" s="30">
        <f t="shared" si="720"/>
        <v>0</v>
      </c>
      <c r="AS1252" s="30">
        <f t="shared" si="720"/>
        <v>0</v>
      </c>
      <c r="AT1252" s="30">
        <f t="shared" si="720"/>
        <v>0</v>
      </c>
      <c r="AU1252" s="30">
        <f t="shared" si="720"/>
        <v>0</v>
      </c>
      <c r="AV1252" s="30">
        <f t="shared" si="720"/>
        <v>0</v>
      </c>
      <c r="AW1252" s="30">
        <f t="shared" si="720"/>
        <v>0</v>
      </c>
      <c r="AX1252" s="30">
        <f t="shared" si="720"/>
        <v>0</v>
      </c>
      <c r="AY1252" s="30">
        <f t="shared" si="720"/>
        <v>0</v>
      </c>
      <c r="AZ1252" s="30">
        <f t="shared" si="720"/>
        <v>0</v>
      </c>
      <c r="BA1252" s="30">
        <f t="shared" si="720"/>
        <v>0</v>
      </c>
      <c r="BB1252" s="30">
        <f t="shared" si="720"/>
        <v>0</v>
      </c>
      <c r="BC1252" s="30">
        <f t="shared" si="720"/>
        <v>0</v>
      </c>
      <c r="BD1252" s="30">
        <f t="shared" si="720"/>
        <v>0</v>
      </c>
      <c r="BE1252" s="30">
        <f t="shared" si="720"/>
        <v>0</v>
      </c>
      <c r="BF1252" s="30">
        <f t="shared" si="720"/>
        <v>0</v>
      </c>
      <c r="BG1252" s="31">
        <f>SUM(F1252:BF1252)</f>
        <v>0</v>
      </c>
    </row>
    <row r="1253" spans="1:59" ht="12.95" customHeight="1" x14ac:dyDescent="0.2">
      <c r="A1253" s="390"/>
      <c r="B1253" s="372"/>
      <c r="C1253" s="360"/>
      <c r="D1253" s="364"/>
      <c r="E1253" s="65" t="str">
        <f>Parameters!$B$15</f>
        <v>Fem.</v>
      </c>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8">
        <f t="shared" ref="BG1253:BG1262" si="721">SUM(F1253:BF1253)</f>
        <v>0</v>
      </c>
    </row>
    <row r="1254" spans="1:59" ht="12.95" customHeight="1" x14ac:dyDescent="0.2">
      <c r="A1254" s="390"/>
      <c r="B1254" s="372"/>
      <c r="C1254" s="360"/>
      <c r="D1254" s="365"/>
      <c r="E1254" s="65" t="str">
        <f>Parameters!$B$16</f>
        <v>Male</v>
      </c>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8">
        <f t="shared" si="721"/>
        <v>0</v>
      </c>
    </row>
    <row r="1255" spans="1:59" ht="12.95" customHeight="1" x14ac:dyDescent="0.2">
      <c r="A1255" s="390"/>
      <c r="B1255" s="372"/>
      <c r="C1255" s="361"/>
      <c r="D1255" s="366" t="str">
        <f>Parameters!$B$11</f>
        <v>Hosp.</v>
      </c>
      <c r="E1255" s="66" t="str">
        <f>Parameters!$B$14</f>
        <v>Total</v>
      </c>
      <c r="F1255" s="14">
        <f t="shared" ref="F1255:BF1255" si="722">F1256+F1257</f>
        <v>0</v>
      </c>
      <c r="G1255" s="14">
        <f t="shared" si="722"/>
        <v>0</v>
      </c>
      <c r="H1255" s="14">
        <f t="shared" si="722"/>
        <v>0</v>
      </c>
      <c r="I1255" s="14">
        <f t="shared" si="722"/>
        <v>0</v>
      </c>
      <c r="J1255" s="14">
        <f t="shared" si="722"/>
        <v>0</v>
      </c>
      <c r="K1255" s="14">
        <f t="shared" si="722"/>
        <v>0</v>
      </c>
      <c r="L1255" s="14">
        <f t="shared" si="722"/>
        <v>0</v>
      </c>
      <c r="M1255" s="14">
        <f t="shared" si="722"/>
        <v>0</v>
      </c>
      <c r="N1255" s="14">
        <f t="shared" si="722"/>
        <v>0</v>
      </c>
      <c r="O1255" s="14">
        <f t="shared" si="722"/>
        <v>0</v>
      </c>
      <c r="P1255" s="14">
        <f t="shared" si="722"/>
        <v>0</v>
      </c>
      <c r="Q1255" s="14">
        <f t="shared" si="722"/>
        <v>0</v>
      </c>
      <c r="R1255" s="14">
        <f t="shared" si="722"/>
        <v>0</v>
      </c>
      <c r="S1255" s="14">
        <f t="shared" si="722"/>
        <v>0</v>
      </c>
      <c r="T1255" s="14">
        <f t="shared" si="722"/>
        <v>0</v>
      </c>
      <c r="U1255" s="14">
        <f t="shared" si="722"/>
        <v>0</v>
      </c>
      <c r="V1255" s="14">
        <f t="shared" si="722"/>
        <v>0</v>
      </c>
      <c r="W1255" s="14">
        <f t="shared" si="722"/>
        <v>0</v>
      </c>
      <c r="X1255" s="14">
        <f t="shared" si="722"/>
        <v>0</v>
      </c>
      <c r="Y1255" s="14">
        <f t="shared" si="722"/>
        <v>0</v>
      </c>
      <c r="Z1255" s="14">
        <f t="shared" si="722"/>
        <v>0</v>
      </c>
      <c r="AA1255" s="14">
        <f t="shared" si="722"/>
        <v>0</v>
      </c>
      <c r="AB1255" s="14">
        <f t="shared" si="722"/>
        <v>0</v>
      </c>
      <c r="AC1255" s="14">
        <f t="shared" si="722"/>
        <v>0</v>
      </c>
      <c r="AD1255" s="14">
        <f t="shared" si="722"/>
        <v>0</v>
      </c>
      <c r="AE1255" s="14">
        <f t="shared" si="722"/>
        <v>0</v>
      </c>
      <c r="AF1255" s="14">
        <f t="shared" si="722"/>
        <v>0</v>
      </c>
      <c r="AG1255" s="14">
        <f t="shared" si="722"/>
        <v>0</v>
      </c>
      <c r="AH1255" s="14">
        <f t="shared" si="722"/>
        <v>0</v>
      </c>
      <c r="AI1255" s="14">
        <f t="shared" si="722"/>
        <v>0</v>
      </c>
      <c r="AJ1255" s="14">
        <f t="shared" si="722"/>
        <v>0</v>
      </c>
      <c r="AK1255" s="14">
        <f t="shared" si="722"/>
        <v>0</v>
      </c>
      <c r="AL1255" s="14">
        <f t="shared" si="722"/>
        <v>0</v>
      </c>
      <c r="AM1255" s="14">
        <f t="shared" si="722"/>
        <v>0</v>
      </c>
      <c r="AN1255" s="14">
        <f t="shared" si="722"/>
        <v>0</v>
      </c>
      <c r="AO1255" s="14">
        <f t="shared" si="722"/>
        <v>0</v>
      </c>
      <c r="AP1255" s="14">
        <f t="shared" si="722"/>
        <v>0</v>
      </c>
      <c r="AQ1255" s="14">
        <f t="shared" si="722"/>
        <v>0</v>
      </c>
      <c r="AR1255" s="14">
        <f t="shared" si="722"/>
        <v>0</v>
      </c>
      <c r="AS1255" s="14">
        <f t="shared" si="722"/>
        <v>0</v>
      </c>
      <c r="AT1255" s="14">
        <f t="shared" si="722"/>
        <v>0</v>
      </c>
      <c r="AU1255" s="14">
        <f t="shared" si="722"/>
        <v>0</v>
      </c>
      <c r="AV1255" s="14">
        <f t="shared" si="722"/>
        <v>0</v>
      </c>
      <c r="AW1255" s="14">
        <f t="shared" si="722"/>
        <v>0</v>
      </c>
      <c r="AX1255" s="14">
        <f t="shared" si="722"/>
        <v>0</v>
      </c>
      <c r="AY1255" s="14">
        <f t="shared" si="722"/>
        <v>0</v>
      </c>
      <c r="AZ1255" s="14">
        <f t="shared" si="722"/>
        <v>0</v>
      </c>
      <c r="BA1255" s="14">
        <f t="shared" si="722"/>
        <v>0</v>
      </c>
      <c r="BB1255" s="14">
        <f t="shared" si="722"/>
        <v>0</v>
      </c>
      <c r="BC1255" s="14">
        <f t="shared" si="722"/>
        <v>0</v>
      </c>
      <c r="BD1255" s="14">
        <f t="shared" si="722"/>
        <v>0</v>
      </c>
      <c r="BE1255" s="14">
        <f t="shared" si="722"/>
        <v>0</v>
      </c>
      <c r="BF1255" s="14">
        <f t="shared" si="722"/>
        <v>0</v>
      </c>
      <c r="BG1255" s="29">
        <f t="shared" si="721"/>
        <v>0</v>
      </c>
    </row>
    <row r="1256" spans="1:59" ht="12.95" customHeight="1" x14ac:dyDescent="0.2">
      <c r="A1256" s="390"/>
      <c r="B1256" s="372"/>
      <c r="C1256" s="361"/>
      <c r="D1256" s="367"/>
      <c r="E1256" s="43" t="str">
        <f>Parameters!$B$15</f>
        <v>Fem.</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6">
        <f t="shared" si="721"/>
        <v>0</v>
      </c>
    </row>
    <row r="1257" spans="1:59" ht="12.95" customHeight="1" x14ac:dyDescent="0.2">
      <c r="A1257" s="390"/>
      <c r="B1257" s="372"/>
      <c r="C1257" s="361"/>
      <c r="D1257" s="368"/>
      <c r="E1257" s="43" t="str">
        <f>Parameters!$B$16</f>
        <v>Male</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6">
        <f t="shared" si="721"/>
        <v>0</v>
      </c>
    </row>
    <row r="1258" spans="1:59" ht="12.95" customHeight="1" x14ac:dyDescent="0.2">
      <c r="A1258" s="390"/>
      <c r="B1258" s="372"/>
      <c r="C1258" s="361"/>
      <c r="D1258" s="369" t="str">
        <f>Parameters!$B$12</f>
        <v>ICU</v>
      </c>
      <c r="E1258" s="66" t="str">
        <f>Parameters!$B$14</f>
        <v>Total</v>
      </c>
      <c r="F1258" s="14">
        <f t="shared" ref="F1258:BF1258" si="723">F1259+F1260</f>
        <v>0</v>
      </c>
      <c r="G1258" s="14">
        <f t="shared" si="723"/>
        <v>0</v>
      </c>
      <c r="H1258" s="14">
        <f t="shared" si="723"/>
        <v>0</v>
      </c>
      <c r="I1258" s="14">
        <f t="shared" si="723"/>
        <v>0</v>
      </c>
      <c r="J1258" s="14">
        <f t="shared" si="723"/>
        <v>0</v>
      </c>
      <c r="K1258" s="14">
        <f t="shared" si="723"/>
        <v>0</v>
      </c>
      <c r="L1258" s="14">
        <f t="shared" si="723"/>
        <v>0</v>
      </c>
      <c r="M1258" s="14">
        <f t="shared" si="723"/>
        <v>0</v>
      </c>
      <c r="N1258" s="14">
        <f t="shared" si="723"/>
        <v>0</v>
      </c>
      <c r="O1258" s="14">
        <f t="shared" si="723"/>
        <v>0</v>
      </c>
      <c r="P1258" s="14">
        <f t="shared" si="723"/>
        <v>0</v>
      </c>
      <c r="Q1258" s="14">
        <f t="shared" si="723"/>
        <v>0</v>
      </c>
      <c r="R1258" s="14">
        <f t="shared" si="723"/>
        <v>0</v>
      </c>
      <c r="S1258" s="14">
        <f t="shared" si="723"/>
        <v>0</v>
      </c>
      <c r="T1258" s="14">
        <f t="shared" si="723"/>
        <v>0</v>
      </c>
      <c r="U1258" s="14">
        <f t="shared" si="723"/>
        <v>0</v>
      </c>
      <c r="V1258" s="14">
        <f t="shared" si="723"/>
        <v>0</v>
      </c>
      <c r="W1258" s="14">
        <f t="shared" si="723"/>
        <v>0</v>
      </c>
      <c r="X1258" s="14">
        <f t="shared" si="723"/>
        <v>0</v>
      </c>
      <c r="Y1258" s="14">
        <f t="shared" si="723"/>
        <v>0</v>
      </c>
      <c r="Z1258" s="14">
        <f t="shared" si="723"/>
        <v>0</v>
      </c>
      <c r="AA1258" s="14">
        <f t="shared" si="723"/>
        <v>0</v>
      </c>
      <c r="AB1258" s="14">
        <f t="shared" si="723"/>
        <v>0</v>
      </c>
      <c r="AC1258" s="14">
        <f t="shared" si="723"/>
        <v>0</v>
      </c>
      <c r="AD1258" s="14">
        <f t="shared" si="723"/>
        <v>0</v>
      </c>
      <c r="AE1258" s="14">
        <f t="shared" si="723"/>
        <v>0</v>
      </c>
      <c r="AF1258" s="14">
        <f t="shared" si="723"/>
        <v>0</v>
      </c>
      <c r="AG1258" s="14">
        <f t="shared" si="723"/>
        <v>0</v>
      </c>
      <c r="AH1258" s="14">
        <f t="shared" si="723"/>
        <v>0</v>
      </c>
      <c r="AI1258" s="14">
        <f t="shared" si="723"/>
        <v>0</v>
      </c>
      <c r="AJ1258" s="14">
        <f t="shared" si="723"/>
        <v>0</v>
      </c>
      <c r="AK1258" s="14">
        <f t="shared" si="723"/>
        <v>0</v>
      </c>
      <c r="AL1258" s="14">
        <f t="shared" si="723"/>
        <v>0</v>
      </c>
      <c r="AM1258" s="14">
        <f t="shared" si="723"/>
        <v>0</v>
      </c>
      <c r="AN1258" s="14">
        <f t="shared" si="723"/>
        <v>0</v>
      </c>
      <c r="AO1258" s="14">
        <f t="shared" si="723"/>
        <v>0</v>
      </c>
      <c r="AP1258" s="14">
        <f t="shared" si="723"/>
        <v>0</v>
      </c>
      <c r="AQ1258" s="14">
        <f t="shared" si="723"/>
        <v>0</v>
      </c>
      <c r="AR1258" s="14">
        <f t="shared" si="723"/>
        <v>0</v>
      </c>
      <c r="AS1258" s="14">
        <f t="shared" si="723"/>
        <v>0</v>
      </c>
      <c r="AT1258" s="14">
        <f t="shared" si="723"/>
        <v>0</v>
      </c>
      <c r="AU1258" s="14">
        <f t="shared" si="723"/>
        <v>0</v>
      </c>
      <c r="AV1258" s="14">
        <f t="shared" si="723"/>
        <v>0</v>
      </c>
      <c r="AW1258" s="14">
        <f t="shared" si="723"/>
        <v>0</v>
      </c>
      <c r="AX1258" s="14">
        <f t="shared" si="723"/>
        <v>0</v>
      </c>
      <c r="AY1258" s="14">
        <f t="shared" si="723"/>
        <v>0</v>
      </c>
      <c r="AZ1258" s="14">
        <f t="shared" si="723"/>
        <v>0</v>
      </c>
      <c r="BA1258" s="14">
        <f t="shared" si="723"/>
        <v>0</v>
      </c>
      <c r="BB1258" s="14">
        <f t="shared" si="723"/>
        <v>0</v>
      </c>
      <c r="BC1258" s="14">
        <f t="shared" si="723"/>
        <v>0</v>
      </c>
      <c r="BD1258" s="14">
        <f t="shared" si="723"/>
        <v>0</v>
      </c>
      <c r="BE1258" s="14">
        <f t="shared" si="723"/>
        <v>0</v>
      </c>
      <c r="BF1258" s="14">
        <f t="shared" si="723"/>
        <v>0</v>
      </c>
      <c r="BG1258" s="29">
        <f t="shared" si="721"/>
        <v>0</v>
      </c>
    </row>
    <row r="1259" spans="1:59" ht="12.95" customHeight="1" x14ac:dyDescent="0.2">
      <c r="A1259" s="390"/>
      <c r="B1259" s="372"/>
      <c r="C1259" s="361"/>
      <c r="D1259" s="367"/>
      <c r="E1259" s="43"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21"/>
        <v>0</v>
      </c>
    </row>
    <row r="1260" spans="1:59" ht="12.95" customHeight="1" x14ac:dyDescent="0.2">
      <c r="A1260" s="390"/>
      <c r="B1260" s="372"/>
      <c r="C1260" s="361"/>
      <c r="D1260" s="368"/>
      <c r="E1260" s="43"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21"/>
        <v>0</v>
      </c>
    </row>
    <row r="1261" spans="1:59" ht="12.95" customHeight="1" x14ac:dyDescent="0.2">
      <c r="A1261" s="390"/>
      <c r="B1261" s="372"/>
      <c r="C1261" s="361"/>
      <c r="D1261" s="369" t="str">
        <f>Parameters!$B$13</f>
        <v>Death</v>
      </c>
      <c r="E1261" s="66" t="str">
        <f>Parameters!$B$14</f>
        <v>Total</v>
      </c>
      <c r="F1261" s="14">
        <f t="shared" ref="F1261:BF1261" si="724">F1262+F1263</f>
        <v>0</v>
      </c>
      <c r="G1261" s="14">
        <f t="shared" si="724"/>
        <v>0</v>
      </c>
      <c r="H1261" s="14">
        <f t="shared" si="724"/>
        <v>0</v>
      </c>
      <c r="I1261" s="14">
        <f t="shared" si="724"/>
        <v>0</v>
      </c>
      <c r="J1261" s="14">
        <f t="shared" si="724"/>
        <v>0</v>
      </c>
      <c r="K1261" s="14">
        <f t="shared" si="724"/>
        <v>0</v>
      </c>
      <c r="L1261" s="14">
        <f t="shared" si="724"/>
        <v>0</v>
      </c>
      <c r="M1261" s="14">
        <f t="shared" si="724"/>
        <v>0</v>
      </c>
      <c r="N1261" s="14">
        <f t="shared" si="724"/>
        <v>0</v>
      </c>
      <c r="O1261" s="14">
        <f t="shared" si="724"/>
        <v>0</v>
      </c>
      <c r="P1261" s="14">
        <f t="shared" si="724"/>
        <v>0</v>
      </c>
      <c r="Q1261" s="14">
        <f t="shared" si="724"/>
        <v>0</v>
      </c>
      <c r="R1261" s="14">
        <f t="shared" si="724"/>
        <v>0</v>
      </c>
      <c r="S1261" s="14">
        <f t="shared" si="724"/>
        <v>0</v>
      </c>
      <c r="T1261" s="14">
        <f t="shared" si="724"/>
        <v>0</v>
      </c>
      <c r="U1261" s="14">
        <f t="shared" si="724"/>
        <v>0</v>
      </c>
      <c r="V1261" s="14">
        <f t="shared" si="724"/>
        <v>0</v>
      </c>
      <c r="W1261" s="14">
        <f t="shared" si="724"/>
        <v>0</v>
      </c>
      <c r="X1261" s="14">
        <f t="shared" si="724"/>
        <v>0</v>
      </c>
      <c r="Y1261" s="14">
        <f t="shared" si="724"/>
        <v>0</v>
      </c>
      <c r="Z1261" s="14">
        <f t="shared" si="724"/>
        <v>0</v>
      </c>
      <c r="AA1261" s="14">
        <f t="shared" si="724"/>
        <v>0</v>
      </c>
      <c r="AB1261" s="14">
        <f t="shared" si="724"/>
        <v>0</v>
      </c>
      <c r="AC1261" s="14">
        <f t="shared" si="724"/>
        <v>0</v>
      </c>
      <c r="AD1261" s="14">
        <f t="shared" si="724"/>
        <v>0</v>
      </c>
      <c r="AE1261" s="14">
        <f t="shared" si="724"/>
        <v>0</v>
      </c>
      <c r="AF1261" s="14">
        <f t="shared" si="724"/>
        <v>0</v>
      </c>
      <c r="AG1261" s="14">
        <f t="shared" si="724"/>
        <v>0</v>
      </c>
      <c r="AH1261" s="14">
        <f t="shared" si="724"/>
        <v>0</v>
      </c>
      <c r="AI1261" s="14">
        <f t="shared" si="724"/>
        <v>0</v>
      </c>
      <c r="AJ1261" s="14">
        <f t="shared" si="724"/>
        <v>0</v>
      </c>
      <c r="AK1261" s="14">
        <f t="shared" si="724"/>
        <v>0</v>
      </c>
      <c r="AL1261" s="14">
        <f t="shared" si="724"/>
        <v>0</v>
      </c>
      <c r="AM1261" s="14">
        <f t="shared" si="724"/>
        <v>0</v>
      </c>
      <c r="AN1261" s="14">
        <f t="shared" si="724"/>
        <v>0</v>
      </c>
      <c r="AO1261" s="14">
        <f t="shared" si="724"/>
        <v>0</v>
      </c>
      <c r="AP1261" s="14">
        <f t="shared" si="724"/>
        <v>0</v>
      </c>
      <c r="AQ1261" s="14">
        <f t="shared" si="724"/>
        <v>0</v>
      </c>
      <c r="AR1261" s="14">
        <f t="shared" si="724"/>
        <v>0</v>
      </c>
      <c r="AS1261" s="14">
        <f t="shared" si="724"/>
        <v>0</v>
      </c>
      <c r="AT1261" s="14">
        <f t="shared" si="724"/>
        <v>0</v>
      </c>
      <c r="AU1261" s="14">
        <f t="shared" si="724"/>
        <v>0</v>
      </c>
      <c r="AV1261" s="14">
        <f t="shared" si="724"/>
        <v>0</v>
      </c>
      <c r="AW1261" s="14">
        <f t="shared" si="724"/>
        <v>0</v>
      </c>
      <c r="AX1261" s="14">
        <f t="shared" si="724"/>
        <v>0</v>
      </c>
      <c r="AY1261" s="14">
        <f t="shared" si="724"/>
        <v>0</v>
      </c>
      <c r="AZ1261" s="14">
        <f t="shared" si="724"/>
        <v>0</v>
      </c>
      <c r="BA1261" s="14">
        <f t="shared" si="724"/>
        <v>0</v>
      </c>
      <c r="BB1261" s="14">
        <f t="shared" si="724"/>
        <v>0</v>
      </c>
      <c r="BC1261" s="14">
        <f t="shared" si="724"/>
        <v>0</v>
      </c>
      <c r="BD1261" s="14">
        <f t="shared" si="724"/>
        <v>0</v>
      </c>
      <c r="BE1261" s="14">
        <f t="shared" si="724"/>
        <v>0</v>
      </c>
      <c r="BF1261" s="14">
        <f t="shared" si="724"/>
        <v>0</v>
      </c>
      <c r="BG1261" s="29">
        <f t="shared" si="721"/>
        <v>0</v>
      </c>
    </row>
    <row r="1262" spans="1:59" ht="12.95" customHeight="1" x14ac:dyDescent="0.2">
      <c r="A1262" s="390"/>
      <c r="B1262" s="372"/>
      <c r="C1262" s="361"/>
      <c r="D1262" s="367"/>
      <c r="E1262" s="43"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21"/>
        <v>0</v>
      </c>
    </row>
    <row r="1263" spans="1:59" ht="12.95" customHeight="1" thickBot="1" x14ac:dyDescent="0.25">
      <c r="A1263" s="390"/>
      <c r="B1263" s="372"/>
      <c r="C1263" s="362"/>
      <c r="D1263" s="370"/>
      <c r="E1263" s="43" t="str">
        <f>Parameters!$B$16</f>
        <v>Male</v>
      </c>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3">
        <f>SUM(F1263:BF1263)</f>
        <v>0</v>
      </c>
    </row>
    <row r="1264" spans="1:59" ht="12.95" customHeight="1" x14ac:dyDescent="0.2">
      <c r="A1264" s="390"/>
      <c r="B1264" s="372"/>
      <c r="C1264" s="359" t="str">
        <f>Parameters!$C$10</f>
        <v>60 to 64</v>
      </c>
      <c r="D1264" s="363" t="str">
        <f>Parameters!$B$10</f>
        <v>Fever</v>
      </c>
      <c r="E1264" s="64" t="str">
        <f>Parameters!$B$14</f>
        <v>Total</v>
      </c>
      <c r="F1264" s="30">
        <f>F1265+F1266</f>
        <v>25</v>
      </c>
      <c r="G1264" s="30">
        <f t="shared" ref="G1264:BF1264" si="725">G1265+G1266</f>
        <v>0</v>
      </c>
      <c r="H1264" s="30">
        <f t="shared" si="725"/>
        <v>0</v>
      </c>
      <c r="I1264" s="30">
        <f t="shared" si="725"/>
        <v>0</v>
      </c>
      <c r="J1264" s="30">
        <f t="shared" si="725"/>
        <v>0</v>
      </c>
      <c r="K1264" s="30">
        <f t="shared" si="725"/>
        <v>0</v>
      </c>
      <c r="L1264" s="30">
        <f t="shared" si="725"/>
        <v>0</v>
      </c>
      <c r="M1264" s="30">
        <f t="shared" si="725"/>
        <v>0</v>
      </c>
      <c r="N1264" s="30">
        <f t="shared" si="725"/>
        <v>0</v>
      </c>
      <c r="O1264" s="30">
        <f t="shared" si="725"/>
        <v>0</v>
      </c>
      <c r="P1264" s="30">
        <f t="shared" si="725"/>
        <v>0</v>
      </c>
      <c r="Q1264" s="30">
        <f t="shared" si="725"/>
        <v>0</v>
      </c>
      <c r="R1264" s="30">
        <f t="shared" si="725"/>
        <v>0</v>
      </c>
      <c r="S1264" s="30">
        <f t="shared" si="725"/>
        <v>0</v>
      </c>
      <c r="T1264" s="30">
        <f t="shared" si="725"/>
        <v>0</v>
      </c>
      <c r="U1264" s="30">
        <f t="shared" si="725"/>
        <v>0</v>
      </c>
      <c r="V1264" s="30">
        <f t="shared" si="725"/>
        <v>0</v>
      </c>
      <c r="W1264" s="30">
        <f t="shared" si="725"/>
        <v>0</v>
      </c>
      <c r="X1264" s="30">
        <f t="shared" si="725"/>
        <v>0</v>
      </c>
      <c r="Y1264" s="30">
        <f t="shared" si="725"/>
        <v>0</v>
      </c>
      <c r="Z1264" s="30">
        <f t="shared" si="725"/>
        <v>0</v>
      </c>
      <c r="AA1264" s="30">
        <f t="shared" si="725"/>
        <v>0</v>
      </c>
      <c r="AB1264" s="30">
        <f t="shared" si="725"/>
        <v>0</v>
      </c>
      <c r="AC1264" s="30">
        <f t="shared" si="725"/>
        <v>0</v>
      </c>
      <c r="AD1264" s="30">
        <f t="shared" si="725"/>
        <v>0</v>
      </c>
      <c r="AE1264" s="30">
        <f t="shared" si="725"/>
        <v>0</v>
      </c>
      <c r="AF1264" s="30">
        <f t="shared" si="725"/>
        <v>0</v>
      </c>
      <c r="AG1264" s="30">
        <f t="shared" si="725"/>
        <v>0</v>
      </c>
      <c r="AH1264" s="30">
        <f t="shared" si="725"/>
        <v>0</v>
      </c>
      <c r="AI1264" s="30">
        <f t="shared" si="725"/>
        <v>0</v>
      </c>
      <c r="AJ1264" s="30">
        <f t="shared" si="725"/>
        <v>0</v>
      </c>
      <c r="AK1264" s="30">
        <f t="shared" si="725"/>
        <v>0</v>
      </c>
      <c r="AL1264" s="30">
        <f t="shared" si="725"/>
        <v>0</v>
      </c>
      <c r="AM1264" s="30">
        <f t="shared" si="725"/>
        <v>0</v>
      </c>
      <c r="AN1264" s="30">
        <f t="shared" si="725"/>
        <v>0</v>
      </c>
      <c r="AO1264" s="30">
        <f t="shared" si="725"/>
        <v>0</v>
      </c>
      <c r="AP1264" s="30">
        <f t="shared" si="725"/>
        <v>0</v>
      </c>
      <c r="AQ1264" s="30">
        <f t="shared" si="725"/>
        <v>0</v>
      </c>
      <c r="AR1264" s="30">
        <f t="shared" si="725"/>
        <v>0</v>
      </c>
      <c r="AS1264" s="30">
        <f t="shared" si="725"/>
        <v>0</v>
      </c>
      <c r="AT1264" s="30">
        <f t="shared" si="725"/>
        <v>0</v>
      </c>
      <c r="AU1264" s="30">
        <f t="shared" si="725"/>
        <v>0</v>
      </c>
      <c r="AV1264" s="30">
        <f t="shared" si="725"/>
        <v>0</v>
      </c>
      <c r="AW1264" s="30">
        <f t="shared" si="725"/>
        <v>0</v>
      </c>
      <c r="AX1264" s="30">
        <f t="shared" si="725"/>
        <v>0</v>
      </c>
      <c r="AY1264" s="30">
        <f t="shared" si="725"/>
        <v>0</v>
      </c>
      <c r="AZ1264" s="30">
        <f t="shared" si="725"/>
        <v>0</v>
      </c>
      <c r="BA1264" s="30">
        <f t="shared" si="725"/>
        <v>0</v>
      </c>
      <c r="BB1264" s="30">
        <f t="shared" si="725"/>
        <v>0</v>
      </c>
      <c r="BC1264" s="30">
        <f t="shared" si="725"/>
        <v>0</v>
      </c>
      <c r="BD1264" s="30">
        <f t="shared" si="725"/>
        <v>0</v>
      </c>
      <c r="BE1264" s="30">
        <f t="shared" si="725"/>
        <v>0</v>
      </c>
      <c r="BF1264" s="30">
        <f t="shared" si="725"/>
        <v>0</v>
      </c>
      <c r="BG1264" s="31">
        <f>SUM(F1264:BF1264)</f>
        <v>25</v>
      </c>
    </row>
    <row r="1265" spans="1:59" ht="12.95" customHeight="1" x14ac:dyDescent="0.2">
      <c r="A1265" s="390"/>
      <c r="B1265" s="372"/>
      <c r="C1265" s="360"/>
      <c r="D1265" s="364"/>
      <c r="E1265" s="65" t="str">
        <f>Parameters!$B$15</f>
        <v>Fem.</v>
      </c>
      <c r="F1265" s="27">
        <v>9</v>
      </c>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8">
        <f t="shared" ref="BG1265:BG1274" si="726">SUM(F1265:BF1265)</f>
        <v>9</v>
      </c>
    </row>
    <row r="1266" spans="1:59" ht="12.95" customHeight="1" x14ac:dyDescent="0.2">
      <c r="A1266" s="390"/>
      <c r="B1266" s="372"/>
      <c r="C1266" s="360"/>
      <c r="D1266" s="365"/>
      <c r="E1266" s="65" t="str">
        <f>Parameters!$B$16</f>
        <v>Male</v>
      </c>
      <c r="F1266" s="27">
        <v>16</v>
      </c>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8">
        <f t="shared" si="726"/>
        <v>16</v>
      </c>
    </row>
    <row r="1267" spans="1:59" ht="12.95" customHeight="1" x14ac:dyDescent="0.2">
      <c r="A1267" s="390"/>
      <c r="B1267" s="372"/>
      <c r="C1267" s="361"/>
      <c r="D1267" s="366" t="str">
        <f>Parameters!$B$11</f>
        <v>Hosp.</v>
      </c>
      <c r="E1267" s="66" t="str">
        <f>Parameters!$B$14</f>
        <v>Total</v>
      </c>
      <c r="F1267" s="14">
        <f t="shared" ref="F1267:BF1267" si="727">F1268+F1269</f>
        <v>25</v>
      </c>
      <c r="G1267" s="14">
        <f t="shared" si="727"/>
        <v>0</v>
      </c>
      <c r="H1267" s="14">
        <f t="shared" si="727"/>
        <v>0</v>
      </c>
      <c r="I1267" s="14">
        <f t="shared" si="727"/>
        <v>0</v>
      </c>
      <c r="J1267" s="14">
        <f t="shared" si="727"/>
        <v>0</v>
      </c>
      <c r="K1267" s="14">
        <f t="shared" si="727"/>
        <v>0</v>
      </c>
      <c r="L1267" s="14">
        <f t="shared" si="727"/>
        <v>0</v>
      </c>
      <c r="M1267" s="14">
        <f t="shared" si="727"/>
        <v>0</v>
      </c>
      <c r="N1267" s="14">
        <f t="shared" si="727"/>
        <v>0</v>
      </c>
      <c r="O1267" s="14">
        <f t="shared" si="727"/>
        <v>0</v>
      </c>
      <c r="P1267" s="14">
        <f t="shared" si="727"/>
        <v>0</v>
      </c>
      <c r="Q1267" s="14">
        <f t="shared" si="727"/>
        <v>0</v>
      </c>
      <c r="R1267" s="14">
        <f t="shared" si="727"/>
        <v>0</v>
      </c>
      <c r="S1267" s="14">
        <f t="shared" si="727"/>
        <v>0</v>
      </c>
      <c r="T1267" s="14">
        <f t="shared" si="727"/>
        <v>0</v>
      </c>
      <c r="U1267" s="14">
        <f t="shared" si="727"/>
        <v>0</v>
      </c>
      <c r="V1267" s="14">
        <f t="shared" si="727"/>
        <v>0</v>
      </c>
      <c r="W1267" s="14">
        <f t="shared" si="727"/>
        <v>0</v>
      </c>
      <c r="X1267" s="14">
        <f t="shared" si="727"/>
        <v>0</v>
      </c>
      <c r="Y1267" s="14">
        <f t="shared" si="727"/>
        <v>0</v>
      </c>
      <c r="Z1267" s="14">
        <f t="shared" si="727"/>
        <v>0</v>
      </c>
      <c r="AA1267" s="14">
        <f t="shared" si="727"/>
        <v>0</v>
      </c>
      <c r="AB1267" s="14">
        <f t="shared" si="727"/>
        <v>0</v>
      </c>
      <c r="AC1267" s="14">
        <f t="shared" si="727"/>
        <v>0</v>
      </c>
      <c r="AD1267" s="14">
        <f t="shared" si="727"/>
        <v>0</v>
      </c>
      <c r="AE1267" s="14">
        <f t="shared" si="727"/>
        <v>0</v>
      </c>
      <c r="AF1267" s="14">
        <f t="shared" si="727"/>
        <v>0</v>
      </c>
      <c r="AG1267" s="14">
        <f t="shared" si="727"/>
        <v>0</v>
      </c>
      <c r="AH1267" s="14">
        <f t="shared" si="727"/>
        <v>0</v>
      </c>
      <c r="AI1267" s="14">
        <f t="shared" si="727"/>
        <v>0</v>
      </c>
      <c r="AJ1267" s="14">
        <f t="shared" si="727"/>
        <v>0</v>
      </c>
      <c r="AK1267" s="14">
        <f t="shared" si="727"/>
        <v>0</v>
      </c>
      <c r="AL1267" s="14">
        <f t="shared" si="727"/>
        <v>0</v>
      </c>
      <c r="AM1267" s="14">
        <f t="shared" si="727"/>
        <v>0</v>
      </c>
      <c r="AN1267" s="14">
        <f t="shared" si="727"/>
        <v>0</v>
      </c>
      <c r="AO1267" s="14">
        <f t="shared" si="727"/>
        <v>0</v>
      </c>
      <c r="AP1267" s="14">
        <f t="shared" si="727"/>
        <v>0</v>
      </c>
      <c r="AQ1267" s="14">
        <f t="shared" si="727"/>
        <v>0</v>
      </c>
      <c r="AR1267" s="14">
        <f t="shared" si="727"/>
        <v>0</v>
      </c>
      <c r="AS1267" s="14">
        <f t="shared" si="727"/>
        <v>0</v>
      </c>
      <c r="AT1267" s="14">
        <f t="shared" si="727"/>
        <v>0</v>
      </c>
      <c r="AU1267" s="14">
        <f t="shared" si="727"/>
        <v>0</v>
      </c>
      <c r="AV1267" s="14">
        <f t="shared" si="727"/>
        <v>0</v>
      </c>
      <c r="AW1267" s="14">
        <f t="shared" si="727"/>
        <v>0</v>
      </c>
      <c r="AX1267" s="14">
        <f t="shared" si="727"/>
        <v>0</v>
      </c>
      <c r="AY1267" s="14">
        <f t="shared" si="727"/>
        <v>0</v>
      </c>
      <c r="AZ1267" s="14">
        <f t="shared" si="727"/>
        <v>0</v>
      </c>
      <c r="BA1267" s="14">
        <f t="shared" si="727"/>
        <v>0</v>
      </c>
      <c r="BB1267" s="14">
        <f t="shared" si="727"/>
        <v>0</v>
      </c>
      <c r="BC1267" s="14">
        <f t="shared" si="727"/>
        <v>0</v>
      </c>
      <c r="BD1267" s="14">
        <f t="shared" si="727"/>
        <v>0</v>
      </c>
      <c r="BE1267" s="14">
        <f t="shared" si="727"/>
        <v>0</v>
      </c>
      <c r="BF1267" s="14">
        <f t="shared" si="727"/>
        <v>0</v>
      </c>
      <c r="BG1267" s="29">
        <f t="shared" si="726"/>
        <v>25</v>
      </c>
    </row>
    <row r="1268" spans="1:59" ht="12.95" customHeight="1" x14ac:dyDescent="0.2">
      <c r="A1268" s="390"/>
      <c r="B1268" s="372"/>
      <c r="C1268" s="361"/>
      <c r="D1268" s="367"/>
      <c r="E1268" s="43" t="str">
        <f>Parameters!$B$15</f>
        <v>Fem.</v>
      </c>
      <c r="F1268" s="11">
        <v>9</v>
      </c>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6">
        <f t="shared" si="726"/>
        <v>9</v>
      </c>
    </row>
    <row r="1269" spans="1:59" ht="12.95" customHeight="1" x14ac:dyDescent="0.2">
      <c r="A1269" s="390"/>
      <c r="B1269" s="372"/>
      <c r="C1269" s="361"/>
      <c r="D1269" s="368"/>
      <c r="E1269" s="43" t="str">
        <f>Parameters!$B$16</f>
        <v>Male</v>
      </c>
      <c r="F1269" s="11">
        <v>16</v>
      </c>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6">
        <f t="shared" si="726"/>
        <v>16</v>
      </c>
    </row>
    <row r="1270" spans="1:59" ht="12.95" customHeight="1" x14ac:dyDescent="0.2">
      <c r="A1270" s="390"/>
      <c r="B1270" s="372"/>
      <c r="C1270" s="361"/>
      <c r="D1270" s="369" t="str">
        <f>Parameters!$B$12</f>
        <v>ICU</v>
      </c>
      <c r="E1270" s="66" t="str">
        <f>Parameters!$B$14</f>
        <v>Total</v>
      </c>
      <c r="F1270" s="14">
        <f t="shared" ref="F1270:BF1270" si="728">F1271+F1272</f>
        <v>5</v>
      </c>
      <c r="G1270" s="14">
        <f t="shared" si="728"/>
        <v>0</v>
      </c>
      <c r="H1270" s="14">
        <f t="shared" si="728"/>
        <v>0</v>
      </c>
      <c r="I1270" s="14">
        <f t="shared" si="728"/>
        <v>0</v>
      </c>
      <c r="J1270" s="14">
        <f t="shared" si="728"/>
        <v>0</v>
      </c>
      <c r="K1270" s="14">
        <f t="shared" si="728"/>
        <v>0</v>
      </c>
      <c r="L1270" s="14">
        <f t="shared" si="728"/>
        <v>0</v>
      </c>
      <c r="M1270" s="14">
        <f t="shared" si="728"/>
        <v>0</v>
      </c>
      <c r="N1270" s="14">
        <f t="shared" si="728"/>
        <v>0</v>
      </c>
      <c r="O1270" s="14">
        <f t="shared" si="728"/>
        <v>0</v>
      </c>
      <c r="P1270" s="14">
        <f t="shared" si="728"/>
        <v>0</v>
      </c>
      <c r="Q1270" s="14">
        <f t="shared" si="728"/>
        <v>0</v>
      </c>
      <c r="R1270" s="14">
        <f t="shared" si="728"/>
        <v>0</v>
      </c>
      <c r="S1270" s="14">
        <f t="shared" si="728"/>
        <v>0</v>
      </c>
      <c r="T1270" s="14">
        <f t="shared" si="728"/>
        <v>0</v>
      </c>
      <c r="U1270" s="14">
        <f t="shared" si="728"/>
        <v>0</v>
      </c>
      <c r="V1270" s="14">
        <f t="shared" si="728"/>
        <v>0</v>
      </c>
      <c r="W1270" s="14">
        <f t="shared" si="728"/>
        <v>0</v>
      </c>
      <c r="X1270" s="14">
        <f t="shared" si="728"/>
        <v>0</v>
      </c>
      <c r="Y1270" s="14">
        <f t="shared" si="728"/>
        <v>0</v>
      </c>
      <c r="Z1270" s="14">
        <f t="shared" si="728"/>
        <v>0</v>
      </c>
      <c r="AA1270" s="14">
        <f t="shared" si="728"/>
        <v>0</v>
      </c>
      <c r="AB1270" s="14">
        <f t="shared" si="728"/>
        <v>0</v>
      </c>
      <c r="AC1270" s="14">
        <f t="shared" si="728"/>
        <v>0</v>
      </c>
      <c r="AD1270" s="14">
        <f t="shared" si="728"/>
        <v>0</v>
      </c>
      <c r="AE1270" s="14">
        <f t="shared" si="728"/>
        <v>0</v>
      </c>
      <c r="AF1270" s="14">
        <f t="shared" si="728"/>
        <v>0</v>
      </c>
      <c r="AG1270" s="14">
        <f t="shared" si="728"/>
        <v>0</v>
      </c>
      <c r="AH1270" s="14">
        <f t="shared" si="728"/>
        <v>0</v>
      </c>
      <c r="AI1270" s="14">
        <f t="shared" si="728"/>
        <v>0</v>
      </c>
      <c r="AJ1270" s="14">
        <f t="shared" si="728"/>
        <v>0</v>
      </c>
      <c r="AK1270" s="14">
        <f t="shared" si="728"/>
        <v>0</v>
      </c>
      <c r="AL1270" s="14">
        <f t="shared" si="728"/>
        <v>0</v>
      </c>
      <c r="AM1270" s="14">
        <f t="shared" si="728"/>
        <v>0</v>
      </c>
      <c r="AN1270" s="14">
        <f t="shared" si="728"/>
        <v>0</v>
      </c>
      <c r="AO1270" s="14">
        <f t="shared" si="728"/>
        <v>0</v>
      </c>
      <c r="AP1270" s="14">
        <f t="shared" si="728"/>
        <v>0</v>
      </c>
      <c r="AQ1270" s="14">
        <f t="shared" si="728"/>
        <v>0</v>
      </c>
      <c r="AR1270" s="14">
        <f t="shared" si="728"/>
        <v>0</v>
      </c>
      <c r="AS1270" s="14">
        <f t="shared" si="728"/>
        <v>0</v>
      </c>
      <c r="AT1270" s="14">
        <f t="shared" si="728"/>
        <v>0</v>
      </c>
      <c r="AU1270" s="14">
        <f t="shared" si="728"/>
        <v>0</v>
      </c>
      <c r="AV1270" s="14">
        <f t="shared" si="728"/>
        <v>0</v>
      </c>
      <c r="AW1270" s="14">
        <f t="shared" si="728"/>
        <v>0</v>
      </c>
      <c r="AX1270" s="14">
        <f t="shared" si="728"/>
        <v>0</v>
      </c>
      <c r="AY1270" s="14">
        <f t="shared" si="728"/>
        <v>0</v>
      </c>
      <c r="AZ1270" s="14">
        <f t="shared" si="728"/>
        <v>0</v>
      </c>
      <c r="BA1270" s="14">
        <f t="shared" si="728"/>
        <v>0</v>
      </c>
      <c r="BB1270" s="14">
        <f t="shared" si="728"/>
        <v>0</v>
      </c>
      <c r="BC1270" s="14">
        <f t="shared" si="728"/>
        <v>0</v>
      </c>
      <c r="BD1270" s="14">
        <f t="shared" si="728"/>
        <v>0</v>
      </c>
      <c r="BE1270" s="14">
        <f t="shared" si="728"/>
        <v>0</v>
      </c>
      <c r="BF1270" s="14">
        <f t="shared" si="728"/>
        <v>0</v>
      </c>
      <c r="BG1270" s="29">
        <f t="shared" si="726"/>
        <v>5</v>
      </c>
    </row>
    <row r="1271" spans="1:59" ht="12.95" customHeight="1" x14ac:dyDescent="0.2">
      <c r="A1271" s="390"/>
      <c r="B1271" s="372"/>
      <c r="C1271" s="361"/>
      <c r="D1271" s="367"/>
      <c r="E1271" s="43" t="str">
        <f>Parameters!$B$15</f>
        <v>Fem.</v>
      </c>
      <c r="F1271" s="11">
        <v>3</v>
      </c>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26"/>
        <v>3</v>
      </c>
    </row>
    <row r="1272" spans="1:59" ht="12.95" customHeight="1" x14ac:dyDescent="0.2">
      <c r="A1272" s="390"/>
      <c r="B1272" s="372"/>
      <c r="C1272" s="361"/>
      <c r="D1272" s="368"/>
      <c r="E1272" s="43" t="str">
        <f>Parameters!$B$16</f>
        <v>Male</v>
      </c>
      <c r="F1272" s="11">
        <v>2</v>
      </c>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26"/>
        <v>2</v>
      </c>
    </row>
    <row r="1273" spans="1:59" ht="12.95" customHeight="1" x14ac:dyDescent="0.2">
      <c r="A1273" s="390"/>
      <c r="B1273" s="372"/>
      <c r="C1273" s="361"/>
      <c r="D1273" s="369" t="str">
        <f>Parameters!$B$13</f>
        <v>Death</v>
      </c>
      <c r="E1273" s="66" t="str">
        <f>Parameters!$B$14</f>
        <v>Total</v>
      </c>
      <c r="F1273" s="14">
        <f t="shared" ref="F1273:BF1273" si="729">F1274+F1275</f>
        <v>3</v>
      </c>
      <c r="G1273" s="14">
        <f t="shared" si="729"/>
        <v>0</v>
      </c>
      <c r="H1273" s="14">
        <f t="shared" si="729"/>
        <v>0</v>
      </c>
      <c r="I1273" s="14">
        <f t="shared" si="729"/>
        <v>0</v>
      </c>
      <c r="J1273" s="14">
        <f t="shared" si="729"/>
        <v>0</v>
      </c>
      <c r="K1273" s="14">
        <f t="shared" si="729"/>
        <v>0</v>
      </c>
      <c r="L1273" s="14">
        <f t="shared" si="729"/>
        <v>0</v>
      </c>
      <c r="M1273" s="14">
        <f t="shared" si="729"/>
        <v>0</v>
      </c>
      <c r="N1273" s="14">
        <f t="shared" si="729"/>
        <v>0</v>
      </c>
      <c r="O1273" s="14">
        <f t="shared" si="729"/>
        <v>0</v>
      </c>
      <c r="P1273" s="14">
        <f t="shared" si="729"/>
        <v>0</v>
      </c>
      <c r="Q1273" s="14">
        <f t="shared" si="729"/>
        <v>0</v>
      </c>
      <c r="R1273" s="14">
        <f t="shared" si="729"/>
        <v>0</v>
      </c>
      <c r="S1273" s="14">
        <f t="shared" si="729"/>
        <v>0</v>
      </c>
      <c r="T1273" s="14">
        <f t="shared" si="729"/>
        <v>0</v>
      </c>
      <c r="U1273" s="14">
        <f t="shared" si="729"/>
        <v>0</v>
      </c>
      <c r="V1273" s="14">
        <f t="shared" si="729"/>
        <v>0</v>
      </c>
      <c r="W1273" s="14">
        <f t="shared" si="729"/>
        <v>0</v>
      </c>
      <c r="X1273" s="14">
        <f t="shared" si="729"/>
        <v>0</v>
      </c>
      <c r="Y1273" s="14">
        <f t="shared" si="729"/>
        <v>0</v>
      </c>
      <c r="Z1273" s="14">
        <f t="shared" si="729"/>
        <v>0</v>
      </c>
      <c r="AA1273" s="14">
        <f t="shared" si="729"/>
        <v>0</v>
      </c>
      <c r="AB1273" s="14">
        <f t="shared" si="729"/>
        <v>0</v>
      </c>
      <c r="AC1273" s="14">
        <f t="shared" si="729"/>
        <v>0</v>
      </c>
      <c r="AD1273" s="14">
        <f t="shared" si="729"/>
        <v>0</v>
      </c>
      <c r="AE1273" s="14">
        <f t="shared" si="729"/>
        <v>0</v>
      </c>
      <c r="AF1273" s="14">
        <f t="shared" si="729"/>
        <v>0</v>
      </c>
      <c r="AG1273" s="14">
        <f t="shared" si="729"/>
        <v>0</v>
      </c>
      <c r="AH1273" s="14">
        <f t="shared" si="729"/>
        <v>0</v>
      </c>
      <c r="AI1273" s="14">
        <f t="shared" si="729"/>
        <v>0</v>
      </c>
      <c r="AJ1273" s="14">
        <f t="shared" si="729"/>
        <v>0</v>
      </c>
      <c r="AK1273" s="14">
        <f t="shared" si="729"/>
        <v>0</v>
      </c>
      <c r="AL1273" s="14">
        <f t="shared" si="729"/>
        <v>0</v>
      </c>
      <c r="AM1273" s="14">
        <f t="shared" si="729"/>
        <v>0</v>
      </c>
      <c r="AN1273" s="14">
        <f t="shared" si="729"/>
        <v>0</v>
      </c>
      <c r="AO1273" s="14">
        <f t="shared" si="729"/>
        <v>0</v>
      </c>
      <c r="AP1273" s="14">
        <f t="shared" si="729"/>
        <v>0</v>
      </c>
      <c r="AQ1273" s="14">
        <f t="shared" si="729"/>
        <v>0</v>
      </c>
      <c r="AR1273" s="14">
        <f t="shared" si="729"/>
        <v>0</v>
      </c>
      <c r="AS1273" s="14">
        <f t="shared" si="729"/>
        <v>0</v>
      </c>
      <c r="AT1273" s="14">
        <f t="shared" si="729"/>
        <v>0</v>
      </c>
      <c r="AU1273" s="14">
        <f t="shared" si="729"/>
        <v>0</v>
      </c>
      <c r="AV1273" s="14">
        <f t="shared" si="729"/>
        <v>0</v>
      </c>
      <c r="AW1273" s="14">
        <f t="shared" si="729"/>
        <v>0</v>
      </c>
      <c r="AX1273" s="14">
        <f t="shared" si="729"/>
        <v>0</v>
      </c>
      <c r="AY1273" s="14">
        <f t="shared" si="729"/>
        <v>0</v>
      </c>
      <c r="AZ1273" s="14">
        <f t="shared" si="729"/>
        <v>0</v>
      </c>
      <c r="BA1273" s="14">
        <f t="shared" si="729"/>
        <v>0</v>
      </c>
      <c r="BB1273" s="14">
        <f t="shared" si="729"/>
        <v>0</v>
      </c>
      <c r="BC1273" s="14">
        <f t="shared" si="729"/>
        <v>0</v>
      </c>
      <c r="BD1273" s="14">
        <f t="shared" si="729"/>
        <v>0</v>
      </c>
      <c r="BE1273" s="14">
        <f t="shared" si="729"/>
        <v>0</v>
      </c>
      <c r="BF1273" s="14">
        <f t="shared" si="729"/>
        <v>0</v>
      </c>
      <c r="BG1273" s="29">
        <f t="shared" si="726"/>
        <v>3</v>
      </c>
    </row>
    <row r="1274" spans="1:59" ht="12.95" customHeight="1" x14ac:dyDescent="0.2">
      <c r="A1274" s="390"/>
      <c r="B1274" s="372"/>
      <c r="C1274" s="361"/>
      <c r="D1274" s="367"/>
      <c r="E1274" s="43" t="str">
        <f>Parameters!$B$15</f>
        <v>Fem.</v>
      </c>
      <c r="F1274" s="11">
        <v>2</v>
      </c>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26"/>
        <v>2</v>
      </c>
    </row>
    <row r="1275" spans="1:59" ht="12.95" customHeight="1" thickBot="1" x14ac:dyDescent="0.25">
      <c r="A1275" s="390"/>
      <c r="B1275" s="372"/>
      <c r="C1275" s="362"/>
      <c r="D1275" s="370"/>
      <c r="E1275" s="43" t="str">
        <f>Parameters!$B$16</f>
        <v>Male</v>
      </c>
      <c r="F1275" s="32">
        <v>1</v>
      </c>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3">
        <f>SUM(F1275:BF1275)</f>
        <v>1</v>
      </c>
    </row>
    <row r="1276" spans="1:59" ht="12.95" customHeight="1" x14ac:dyDescent="0.2">
      <c r="A1276" s="390"/>
      <c r="B1276" s="372"/>
      <c r="C1276" s="359" t="str">
        <f>Parameters!$C$11</f>
        <v>65 and +</v>
      </c>
      <c r="D1276" s="363" t="str">
        <f>Parameters!$B$10</f>
        <v>Fever</v>
      </c>
      <c r="E1276" s="64" t="str">
        <f>Parameters!$B$14</f>
        <v>Total</v>
      </c>
      <c r="F1276" s="30">
        <f>F1277+F1278</f>
        <v>10</v>
      </c>
      <c r="G1276" s="30">
        <f t="shared" ref="G1276:BF1276" si="730">G1277+G1278</f>
        <v>0</v>
      </c>
      <c r="H1276" s="30">
        <f t="shared" si="730"/>
        <v>0</v>
      </c>
      <c r="I1276" s="30">
        <f t="shared" si="730"/>
        <v>0</v>
      </c>
      <c r="J1276" s="30">
        <f t="shared" si="730"/>
        <v>0</v>
      </c>
      <c r="K1276" s="30">
        <f t="shared" si="730"/>
        <v>0</v>
      </c>
      <c r="L1276" s="30">
        <f t="shared" si="730"/>
        <v>0</v>
      </c>
      <c r="M1276" s="30">
        <f t="shared" si="730"/>
        <v>0</v>
      </c>
      <c r="N1276" s="30">
        <f t="shared" si="730"/>
        <v>0</v>
      </c>
      <c r="O1276" s="30">
        <f t="shared" si="730"/>
        <v>0</v>
      </c>
      <c r="P1276" s="30">
        <f t="shared" si="730"/>
        <v>0</v>
      </c>
      <c r="Q1276" s="30">
        <f t="shared" si="730"/>
        <v>0</v>
      </c>
      <c r="R1276" s="30">
        <f t="shared" si="730"/>
        <v>0</v>
      </c>
      <c r="S1276" s="30">
        <f t="shared" si="730"/>
        <v>0</v>
      </c>
      <c r="T1276" s="30">
        <f t="shared" si="730"/>
        <v>0</v>
      </c>
      <c r="U1276" s="30">
        <f t="shared" si="730"/>
        <v>0</v>
      </c>
      <c r="V1276" s="30">
        <f t="shared" si="730"/>
        <v>0</v>
      </c>
      <c r="W1276" s="30">
        <f t="shared" si="730"/>
        <v>0</v>
      </c>
      <c r="X1276" s="30">
        <f t="shared" si="730"/>
        <v>0</v>
      </c>
      <c r="Y1276" s="30">
        <f t="shared" si="730"/>
        <v>0</v>
      </c>
      <c r="Z1276" s="30">
        <f t="shared" si="730"/>
        <v>0</v>
      </c>
      <c r="AA1276" s="30">
        <f t="shared" si="730"/>
        <v>0</v>
      </c>
      <c r="AB1276" s="30">
        <f t="shared" si="730"/>
        <v>0</v>
      </c>
      <c r="AC1276" s="30">
        <f t="shared" si="730"/>
        <v>0</v>
      </c>
      <c r="AD1276" s="30">
        <f t="shared" si="730"/>
        <v>0</v>
      </c>
      <c r="AE1276" s="30">
        <f t="shared" si="730"/>
        <v>0</v>
      </c>
      <c r="AF1276" s="30">
        <f t="shared" si="730"/>
        <v>0</v>
      </c>
      <c r="AG1276" s="30">
        <f t="shared" si="730"/>
        <v>0</v>
      </c>
      <c r="AH1276" s="30">
        <f t="shared" si="730"/>
        <v>0</v>
      </c>
      <c r="AI1276" s="30">
        <f t="shared" si="730"/>
        <v>0</v>
      </c>
      <c r="AJ1276" s="30">
        <f t="shared" si="730"/>
        <v>0</v>
      </c>
      <c r="AK1276" s="30">
        <f t="shared" si="730"/>
        <v>0</v>
      </c>
      <c r="AL1276" s="30">
        <f t="shared" si="730"/>
        <v>0</v>
      </c>
      <c r="AM1276" s="30">
        <f t="shared" si="730"/>
        <v>0</v>
      </c>
      <c r="AN1276" s="30">
        <f t="shared" si="730"/>
        <v>0</v>
      </c>
      <c r="AO1276" s="30">
        <f t="shared" si="730"/>
        <v>0</v>
      </c>
      <c r="AP1276" s="30">
        <f t="shared" si="730"/>
        <v>0</v>
      </c>
      <c r="AQ1276" s="30">
        <f t="shared" si="730"/>
        <v>0</v>
      </c>
      <c r="AR1276" s="30">
        <f t="shared" si="730"/>
        <v>0</v>
      </c>
      <c r="AS1276" s="30">
        <f t="shared" si="730"/>
        <v>0</v>
      </c>
      <c r="AT1276" s="30">
        <f t="shared" si="730"/>
        <v>0</v>
      </c>
      <c r="AU1276" s="30">
        <f t="shared" si="730"/>
        <v>0</v>
      </c>
      <c r="AV1276" s="30">
        <f t="shared" si="730"/>
        <v>0</v>
      </c>
      <c r="AW1276" s="30">
        <f t="shared" si="730"/>
        <v>0</v>
      </c>
      <c r="AX1276" s="30">
        <f t="shared" si="730"/>
        <v>0</v>
      </c>
      <c r="AY1276" s="30">
        <f t="shared" si="730"/>
        <v>0</v>
      </c>
      <c r="AZ1276" s="30">
        <f t="shared" si="730"/>
        <v>0</v>
      </c>
      <c r="BA1276" s="30">
        <f t="shared" si="730"/>
        <v>0</v>
      </c>
      <c r="BB1276" s="30">
        <f t="shared" si="730"/>
        <v>0</v>
      </c>
      <c r="BC1276" s="30">
        <f t="shared" si="730"/>
        <v>0</v>
      </c>
      <c r="BD1276" s="30">
        <f t="shared" si="730"/>
        <v>0</v>
      </c>
      <c r="BE1276" s="30">
        <f t="shared" si="730"/>
        <v>0</v>
      </c>
      <c r="BF1276" s="30">
        <f t="shared" si="730"/>
        <v>0</v>
      </c>
      <c r="BG1276" s="31">
        <f>SUM(F1276:BF1276)</f>
        <v>10</v>
      </c>
    </row>
    <row r="1277" spans="1:59" ht="12.95" customHeight="1" x14ac:dyDescent="0.2">
      <c r="A1277" s="390"/>
      <c r="B1277" s="372"/>
      <c r="C1277" s="360"/>
      <c r="D1277" s="364"/>
      <c r="E1277" s="65" t="str">
        <f>Parameters!$B$15</f>
        <v>Fem.</v>
      </c>
      <c r="F1277" s="27">
        <v>8</v>
      </c>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8">
        <f t="shared" ref="BG1277:BG1286" si="731">SUM(F1277:BF1277)</f>
        <v>8</v>
      </c>
    </row>
    <row r="1278" spans="1:59" ht="12.95" customHeight="1" x14ac:dyDescent="0.2">
      <c r="A1278" s="390"/>
      <c r="B1278" s="372"/>
      <c r="C1278" s="360"/>
      <c r="D1278" s="365"/>
      <c r="E1278" s="65" t="str">
        <f>Parameters!$B$16</f>
        <v>Male</v>
      </c>
      <c r="F1278" s="27">
        <v>2</v>
      </c>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8">
        <f t="shared" si="731"/>
        <v>2</v>
      </c>
    </row>
    <row r="1279" spans="1:59" ht="12.95" customHeight="1" x14ac:dyDescent="0.2">
      <c r="A1279" s="390"/>
      <c r="B1279" s="372"/>
      <c r="C1279" s="361"/>
      <c r="D1279" s="366" t="str">
        <f>Parameters!$B$11</f>
        <v>Hosp.</v>
      </c>
      <c r="E1279" s="66" t="str">
        <f>Parameters!$B$14</f>
        <v>Total</v>
      </c>
      <c r="F1279" s="14">
        <f t="shared" ref="F1279:BF1279" si="732">F1280+F1281</f>
        <v>10</v>
      </c>
      <c r="G1279" s="14">
        <f t="shared" si="732"/>
        <v>0</v>
      </c>
      <c r="H1279" s="14">
        <f t="shared" si="732"/>
        <v>0</v>
      </c>
      <c r="I1279" s="14">
        <f t="shared" si="732"/>
        <v>0</v>
      </c>
      <c r="J1279" s="14">
        <f t="shared" si="732"/>
        <v>0</v>
      </c>
      <c r="K1279" s="14">
        <f t="shared" si="732"/>
        <v>0</v>
      </c>
      <c r="L1279" s="14">
        <f t="shared" si="732"/>
        <v>0</v>
      </c>
      <c r="M1279" s="14">
        <f t="shared" si="732"/>
        <v>0</v>
      </c>
      <c r="N1279" s="14">
        <f t="shared" si="732"/>
        <v>0</v>
      </c>
      <c r="O1279" s="14">
        <f t="shared" si="732"/>
        <v>0</v>
      </c>
      <c r="P1279" s="14">
        <f t="shared" si="732"/>
        <v>0</v>
      </c>
      <c r="Q1279" s="14">
        <f t="shared" si="732"/>
        <v>0</v>
      </c>
      <c r="R1279" s="14">
        <f t="shared" si="732"/>
        <v>0</v>
      </c>
      <c r="S1279" s="14">
        <f t="shared" si="732"/>
        <v>0</v>
      </c>
      <c r="T1279" s="14">
        <f t="shared" si="732"/>
        <v>0</v>
      </c>
      <c r="U1279" s="14">
        <f t="shared" si="732"/>
        <v>0</v>
      </c>
      <c r="V1279" s="14">
        <f t="shared" si="732"/>
        <v>0</v>
      </c>
      <c r="W1279" s="14">
        <f t="shared" si="732"/>
        <v>0</v>
      </c>
      <c r="X1279" s="14">
        <f t="shared" si="732"/>
        <v>0</v>
      </c>
      <c r="Y1279" s="14">
        <f t="shared" si="732"/>
        <v>0</v>
      </c>
      <c r="Z1279" s="14">
        <f t="shared" si="732"/>
        <v>0</v>
      </c>
      <c r="AA1279" s="14">
        <f t="shared" si="732"/>
        <v>0</v>
      </c>
      <c r="AB1279" s="14">
        <f t="shared" si="732"/>
        <v>0</v>
      </c>
      <c r="AC1279" s="14">
        <f t="shared" si="732"/>
        <v>0</v>
      </c>
      <c r="AD1279" s="14">
        <f t="shared" si="732"/>
        <v>0</v>
      </c>
      <c r="AE1279" s="14">
        <f t="shared" si="732"/>
        <v>0</v>
      </c>
      <c r="AF1279" s="14">
        <f t="shared" si="732"/>
        <v>0</v>
      </c>
      <c r="AG1279" s="14">
        <f t="shared" si="732"/>
        <v>0</v>
      </c>
      <c r="AH1279" s="14">
        <f t="shared" si="732"/>
        <v>0</v>
      </c>
      <c r="AI1279" s="14">
        <f t="shared" si="732"/>
        <v>0</v>
      </c>
      <c r="AJ1279" s="14">
        <f t="shared" si="732"/>
        <v>0</v>
      </c>
      <c r="AK1279" s="14">
        <f t="shared" si="732"/>
        <v>0</v>
      </c>
      <c r="AL1279" s="14">
        <f t="shared" si="732"/>
        <v>0</v>
      </c>
      <c r="AM1279" s="14">
        <f t="shared" si="732"/>
        <v>0</v>
      </c>
      <c r="AN1279" s="14">
        <f t="shared" si="732"/>
        <v>0</v>
      </c>
      <c r="AO1279" s="14">
        <f t="shared" si="732"/>
        <v>0</v>
      </c>
      <c r="AP1279" s="14">
        <f t="shared" si="732"/>
        <v>0</v>
      </c>
      <c r="AQ1279" s="14">
        <f t="shared" si="732"/>
        <v>0</v>
      </c>
      <c r="AR1279" s="14">
        <f t="shared" si="732"/>
        <v>0</v>
      </c>
      <c r="AS1279" s="14">
        <f t="shared" si="732"/>
        <v>0</v>
      </c>
      <c r="AT1279" s="14">
        <f t="shared" si="732"/>
        <v>0</v>
      </c>
      <c r="AU1279" s="14">
        <f t="shared" si="732"/>
        <v>0</v>
      </c>
      <c r="AV1279" s="14">
        <f t="shared" si="732"/>
        <v>0</v>
      </c>
      <c r="AW1279" s="14">
        <f t="shared" si="732"/>
        <v>0</v>
      </c>
      <c r="AX1279" s="14">
        <f t="shared" si="732"/>
        <v>0</v>
      </c>
      <c r="AY1279" s="14">
        <f t="shared" si="732"/>
        <v>0</v>
      </c>
      <c r="AZ1279" s="14">
        <f t="shared" si="732"/>
        <v>0</v>
      </c>
      <c r="BA1279" s="14">
        <f t="shared" si="732"/>
        <v>0</v>
      </c>
      <c r="BB1279" s="14">
        <f t="shared" si="732"/>
        <v>0</v>
      </c>
      <c r="BC1279" s="14">
        <f t="shared" si="732"/>
        <v>0</v>
      </c>
      <c r="BD1279" s="14">
        <f t="shared" si="732"/>
        <v>0</v>
      </c>
      <c r="BE1279" s="14">
        <f t="shared" si="732"/>
        <v>0</v>
      </c>
      <c r="BF1279" s="14">
        <f t="shared" si="732"/>
        <v>0</v>
      </c>
      <c r="BG1279" s="29">
        <f t="shared" si="731"/>
        <v>10</v>
      </c>
    </row>
    <row r="1280" spans="1:59" ht="12.95" customHeight="1" x14ac:dyDescent="0.2">
      <c r="A1280" s="390"/>
      <c r="B1280" s="372"/>
      <c r="C1280" s="361"/>
      <c r="D1280" s="367"/>
      <c r="E1280" s="43" t="str">
        <f>Parameters!$B$15</f>
        <v>Fem.</v>
      </c>
      <c r="F1280" s="11">
        <v>8</v>
      </c>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6">
        <f t="shared" si="731"/>
        <v>8</v>
      </c>
    </row>
    <row r="1281" spans="1:62" ht="12.95" customHeight="1" x14ac:dyDescent="0.2">
      <c r="A1281" s="390"/>
      <c r="B1281" s="372"/>
      <c r="C1281" s="361"/>
      <c r="D1281" s="368"/>
      <c r="E1281" s="43" t="str">
        <f>Parameters!$B$16</f>
        <v>Male</v>
      </c>
      <c r="F1281" s="11">
        <v>2</v>
      </c>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6">
        <f t="shared" si="731"/>
        <v>2</v>
      </c>
    </row>
    <row r="1282" spans="1:62" ht="12.95" customHeight="1" x14ac:dyDescent="0.2">
      <c r="A1282" s="390"/>
      <c r="B1282" s="372"/>
      <c r="C1282" s="361"/>
      <c r="D1282" s="369" t="str">
        <f>Parameters!$B$12</f>
        <v>ICU</v>
      </c>
      <c r="E1282" s="66" t="str">
        <f>Parameters!$B$14</f>
        <v>Total</v>
      </c>
      <c r="F1282" s="14">
        <f t="shared" ref="F1282:BF1282" si="733">F1283+F1284</f>
        <v>2</v>
      </c>
      <c r="G1282" s="14">
        <f t="shared" si="733"/>
        <v>0</v>
      </c>
      <c r="H1282" s="14">
        <f t="shared" si="733"/>
        <v>0</v>
      </c>
      <c r="I1282" s="14">
        <f t="shared" si="733"/>
        <v>0</v>
      </c>
      <c r="J1282" s="14">
        <f t="shared" si="733"/>
        <v>0</v>
      </c>
      <c r="K1282" s="14">
        <f t="shared" si="733"/>
        <v>0</v>
      </c>
      <c r="L1282" s="14">
        <f t="shared" si="733"/>
        <v>0</v>
      </c>
      <c r="M1282" s="14">
        <f t="shared" si="733"/>
        <v>0</v>
      </c>
      <c r="N1282" s="14">
        <f t="shared" si="733"/>
        <v>0</v>
      </c>
      <c r="O1282" s="14">
        <f t="shared" si="733"/>
        <v>0</v>
      </c>
      <c r="P1282" s="14">
        <f t="shared" si="733"/>
        <v>0</v>
      </c>
      <c r="Q1282" s="14">
        <f t="shared" si="733"/>
        <v>0</v>
      </c>
      <c r="R1282" s="14">
        <f t="shared" si="733"/>
        <v>0</v>
      </c>
      <c r="S1282" s="14">
        <f t="shared" si="733"/>
        <v>0</v>
      </c>
      <c r="T1282" s="14">
        <f t="shared" si="733"/>
        <v>0</v>
      </c>
      <c r="U1282" s="14">
        <f t="shared" si="733"/>
        <v>0</v>
      </c>
      <c r="V1282" s="14">
        <f t="shared" si="733"/>
        <v>0</v>
      </c>
      <c r="W1282" s="14">
        <f t="shared" si="733"/>
        <v>0</v>
      </c>
      <c r="X1282" s="14">
        <f t="shared" si="733"/>
        <v>0</v>
      </c>
      <c r="Y1282" s="14">
        <f t="shared" si="733"/>
        <v>0</v>
      </c>
      <c r="Z1282" s="14">
        <f t="shared" si="733"/>
        <v>0</v>
      </c>
      <c r="AA1282" s="14">
        <f t="shared" si="733"/>
        <v>0</v>
      </c>
      <c r="AB1282" s="14">
        <f t="shared" si="733"/>
        <v>0</v>
      </c>
      <c r="AC1282" s="14">
        <f t="shared" si="733"/>
        <v>0</v>
      </c>
      <c r="AD1282" s="14">
        <f t="shared" si="733"/>
        <v>0</v>
      </c>
      <c r="AE1282" s="14">
        <f t="shared" si="733"/>
        <v>0</v>
      </c>
      <c r="AF1282" s="14">
        <f t="shared" si="733"/>
        <v>0</v>
      </c>
      <c r="AG1282" s="14">
        <f t="shared" si="733"/>
        <v>0</v>
      </c>
      <c r="AH1282" s="14">
        <f t="shared" si="733"/>
        <v>0</v>
      </c>
      <c r="AI1282" s="14">
        <f t="shared" si="733"/>
        <v>0</v>
      </c>
      <c r="AJ1282" s="14">
        <f t="shared" si="733"/>
        <v>0</v>
      </c>
      <c r="AK1282" s="14">
        <f t="shared" si="733"/>
        <v>0</v>
      </c>
      <c r="AL1282" s="14">
        <f t="shared" si="733"/>
        <v>0</v>
      </c>
      <c r="AM1282" s="14">
        <f t="shared" si="733"/>
        <v>0</v>
      </c>
      <c r="AN1282" s="14">
        <f t="shared" si="733"/>
        <v>0</v>
      </c>
      <c r="AO1282" s="14">
        <f t="shared" si="733"/>
        <v>0</v>
      </c>
      <c r="AP1282" s="14">
        <f t="shared" si="733"/>
        <v>0</v>
      </c>
      <c r="AQ1282" s="14">
        <f t="shared" si="733"/>
        <v>0</v>
      </c>
      <c r="AR1282" s="14">
        <f t="shared" si="733"/>
        <v>0</v>
      </c>
      <c r="AS1282" s="14">
        <f t="shared" si="733"/>
        <v>0</v>
      </c>
      <c r="AT1282" s="14">
        <f t="shared" si="733"/>
        <v>0</v>
      </c>
      <c r="AU1282" s="14">
        <f t="shared" si="733"/>
        <v>0</v>
      </c>
      <c r="AV1282" s="14">
        <f t="shared" si="733"/>
        <v>0</v>
      </c>
      <c r="AW1282" s="14">
        <f t="shared" si="733"/>
        <v>0</v>
      </c>
      <c r="AX1282" s="14">
        <f t="shared" si="733"/>
        <v>0</v>
      </c>
      <c r="AY1282" s="14">
        <f t="shared" si="733"/>
        <v>0</v>
      </c>
      <c r="AZ1282" s="14">
        <f t="shared" si="733"/>
        <v>0</v>
      </c>
      <c r="BA1282" s="14">
        <f t="shared" si="733"/>
        <v>0</v>
      </c>
      <c r="BB1282" s="14">
        <f t="shared" si="733"/>
        <v>0</v>
      </c>
      <c r="BC1282" s="14">
        <f t="shared" si="733"/>
        <v>0</v>
      </c>
      <c r="BD1282" s="14">
        <f t="shared" si="733"/>
        <v>0</v>
      </c>
      <c r="BE1282" s="14">
        <f t="shared" si="733"/>
        <v>0</v>
      </c>
      <c r="BF1282" s="14">
        <f t="shared" si="733"/>
        <v>0</v>
      </c>
      <c r="BG1282" s="29">
        <f t="shared" si="731"/>
        <v>2</v>
      </c>
    </row>
    <row r="1283" spans="1:62" ht="12.95" customHeight="1" x14ac:dyDescent="0.2">
      <c r="A1283" s="390"/>
      <c r="B1283" s="372"/>
      <c r="C1283" s="361"/>
      <c r="D1283" s="367"/>
      <c r="E1283" s="43" t="str">
        <f>Parameters!$B$15</f>
        <v>Fem.</v>
      </c>
      <c r="F1283" s="11">
        <v>1</v>
      </c>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31"/>
        <v>1</v>
      </c>
    </row>
    <row r="1284" spans="1:62" ht="12.95" customHeight="1" x14ac:dyDescent="0.2">
      <c r="A1284" s="390"/>
      <c r="B1284" s="372"/>
      <c r="C1284" s="361"/>
      <c r="D1284" s="368"/>
      <c r="E1284" s="43" t="str">
        <f>Parameters!$B$16</f>
        <v>Male</v>
      </c>
      <c r="F1284" s="11">
        <v>1</v>
      </c>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31"/>
        <v>1</v>
      </c>
    </row>
    <row r="1285" spans="1:62" ht="12.95" customHeight="1" x14ac:dyDescent="0.2">
      <c r="A1285" s="390"/>
      <c r="B1285" s="372"/>
      <c r="C1285" s="361"/>
      <c r="D1285" s="369" t="str">
        <f>Parameters!$B$13</f>
        <v>Death</v>
      </c>
      <c r="E1285" s="66" t="str">
        <f>Parameters!$B$14</f>
        <v>Total</v>
      </c>
      <c r="F1285" s="14">
        <f t="shared" ref="F1285:BF1285" si="734">F1286+F1287</f>
        <v>2</v>
      </c>
      <c r="G1285" s="14">
        <f t="shared" si="734"/>
        <v>0</v>
      </c>
      <c r="H1285" s="14">
        <f t="shared" si="734"/>
        <v>0</v>
      </c>
      <c r="I1285" s="14">
        <f t="shared" si="734"/>
        <v>0</v>
      </c>
      <c r="J1285" s="14">
        <f t="shared" si="734"/>
        <v>0</v>
      </c>
      <c r="K1285" s="14">
        <f t="shared" si="734"/>
        <v>0</v>
      </c>
      <c r="L1285" s="14">
        <f t="shared" si="734"/>
        <v>0</v>
      </c>
      <c r="M1285" s="14">
        <f t="shared" si="734"/>
        <v>0</v>
      </c>
      <c r="N1285" s="14">
        <f t="shared" si="734"/>
        <v>0</v>
      </c>
      <c r="O1285" s="14">
        <f t="shared" si="734"/>
        <v>0</v>
      </c>
      <c r="P1285" s="14">
        <f t="shared" si="734"/>
        <v>0</v>
      </c>
      <c r="Q1285" s="14">
        <f t="shared" si="734"/>
        <v>0</v>
      </c>
      <c r="R1285" s="14">
        <f t="shared" si="734"/>
        <v>0</v>
      </c>
      <c r="S1285" s="14">
        <f t="shared" si="734"/>
        <v>0</v>
      </c>
      <c r="T1285" s="14">
        <f t="shared" si="734"/>
        <v>0</v>
      </c>
      <c r="U1285" s="14">
        <f t="shared" si="734"/>
        <v>0</v>
      </c>
      <c r="V1285" s="14">
        <f t="shared" si="734"/>
        <v>0</v>
      </c>
      <c r="W1285" s="14">
        <f t="shared" si="734"/>
        <v>0</v>
      </c>
      <c r="X1285" s="14">
        <f t="shared" si="734"/>
        <v>0</v>
      </c>
      <c r="Y1285" s="14">
        <f t="shared" si="734"/>
        <v>0</v>
      </c>
      <c r="Z1285" s="14">
        <f t="shared" si="734"/>
        <v>0</v>
      </c>
      <c r="AA1285" s="14">
        <f t="shared" si="734"/>
        <v>0</v>
      </c>
      <c r="AB1285" s="14">
        <f t="shared" si="734"/>
        <v>0</v>
      </c>
      <c r="AC1285" s="14">
        <f t="shared" si="734"/>
        <v>0</v>
      </c>
      <c r="AD1285" s="14">
        <f t="shared" si="734"/>
        <v>0</v>
      </c>
      <c r="AE1285" s="14">
        <f t="shared" si="734"/>
        <v>0</v>
      </c>
      <c r="AF1285" s="14">
        <f t="shared" si="734"/>
        <v>0</v>
      </c>
      <c r="AG1285" s="14">
        <f t="shared" si="734"/>
        <v>0</v>
      </c>
      <c r="AH1285" s="14">
        <f t="shared" si="734"/>
        <v>0</v>
      </c>
      <c r="AI1285" s="14">
        <f t="shared" si="734"/>
        <v>0</v>
      </c>
      <c r="AJ1285" s="14">
        <f t="shared" si="734"/>
        <v>0</v>
      </c>
      <c r="AK1285" s="14">
        <f t="shared" si="734"/>
        <v>0</v>
      </c>
      <c r="AL1285" s="14">
        <f t="shared" si="734"/>
        <v>0</v>
      </c>
      <c r="AM1285" s="14">
        <f t="shared" si="734"/>
        <v>0</v>
      </c>
      <c r="AN1285" s="14">
        <f t="shared" si="734"/>
        <v>0</v>
      </c>
      <c r="AO1285" s="14">
        <f t="shared" si="734"/>
        <v>0</v>
      </c>
      <c r="AP1285" s="14">
        <f t="shared" si="734"/>
        <v>0</v>
      </c>
      <c r="AQ1285" s="14">
        <f t="shared" si="734"/>
        <v>0</v>
      </c>
      <c r="AR1285" s="14">
        <f t="shared" si="734"/>
        <v>0</v>
      </c>
      <c r="AS1285" s="14">
        <f t="shared" si="734"/>
        <v>0</v>
      </c>
      <c r="AT1285" s="14">
        <f t="shared" si="734"/>
        <v>0</v>
      </c>
      <c r="AU1285" s="14">
        <f t="shared" si="734"/>
        <v>0</v>
      </c>
      <c r="AV1285" s="14">
        <f t="shared" si="734"/>
        <v>0</v>
      </c>
      <c r="AW1285" s="14">
        <f t="shared" si="734"/>
        <v>0</v>
      </c>
      <c r="AX1285" s="14">
        <f t="shared" si="734"/>
        <v>0</v>
      </c>
      <c r="AY1285" s="14">
        <f t="shared" si="734"/>
        <v>0</v>
      </c>
      <c r="AZ1285" s="14">
        <f t="shared" si="734"/>
        <v>0</v>
      </c>
      <c r="BA1285" s="14">
        <f t="shared" si="734"/>
        <v>0</v>
      </c>
      <c r="BB1285" s="14">
        <f t="shared" si="734"/>
        <v>0</v>
      </c>
      <c r="BC1285" s="14">
        <f t="shared" si="734"/>
        <v>0</v>
      </c>
      <c r="BD1285" s="14">
        <f t="shared" si="734"/>
        <v>0</v>
      </c>
      <c r="BE1285" s="14">
        <f t="shared" si="734"/>
        <v>0</v>
      </c>
      <c r="BF1285" s="14">
        <f t="shared" si="734"/>
        <v>0</v>
      </c>
      <c r="BG1285" s="29">
        <f t="shared" si="731"/>
        <v>2</v>
      </c>
    </row>
    <row r="1286" spans="1:62" ht="12.95" customHeight="1" x14ac:dyDescent="0.2">
      <c r="A1286" s="390"/>
      <c r="B1286" s="372"/>
      <c r="C1286" s="361"/>
      <c r="D1286" s="367"/>
      <c r="E1286" s="43" t="str">
        <f>Parameters!$B$15</f>
        <v>Fem.</v>
      </c>
      <c r="F1286" s="11">
        <v>1</v>
      </c>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31"/>
        <v>1</v>
      </c>
    </row>
    <row r="1287" spans="1:62" ht="12.95" customHeight="1" thickBot="1" x14ac:dyDescent="0.25">
      <c r="A1287" s="390"/>
      <c r="B1287" s="373"/>
      <c r="C1287" s="362"/>
      <c r="D1287" s="370"/>
      <c r="E1287" s="43" t="str">
        <f>Parameters!$B$16</f>
        <v>Male</v>
      </c>
      <c r="F1287" s="32">
        <v>1</v>
      </c>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3">
        <f>SUM(F1287:BF1287)</f>
        <v>1</v>
      </c>
    </row>
    <row r="1288" spans="1:62" ht="12.95" customHeight="1" thickBot="1" x14ac:dyDescent="0.25">
      <c r="A1288" s="390"/>
      <c r="B1288" s="383" t="str">
        <f>Parameters!$E$12</f>
        <v>Adenovirus</v>
      </c>
      <c r="C1288" s="410" t="str">
        <f>Parameters!$B$14</f>
        <v>Total</v>
      </c>
      <c r="D1288" s="410"/>
      <c r="E1288" s="306" t="str">
        <f>Parameters!$B$14</f>
        <v>Total</v>
      </c>
      <c r="F1288" s="307">
        <f>F1291+F1303+F1315+F1327+F1339+F1351+F1363+F1375+F1387</f>
        <v>0</v>
      </c>
      <c r="G1288" s="307">
        <f t="shared" ref="G1288:BF1288" si="735">G1291+G1303+G1315+G1327+G1339+G1351+G1363+G1375+G1387</f>
        <v>0</v>
      </c>
      <c r="H1288" s="307">
        <f t="shared" si="735"/>
        <v>0</v>
      </c>
      <c r="I1288" s="307">
        <f t="shared" si="735"/>
        <v>0</v>
      </c>
      <c r="J1288" s="307">
        <f t="shared" si="735"/>
        <v>0</v>
      </c>
      <c r="K1288" s="307">
        <f t="shared" si="735"/>
        <v>0</v>
      </c>
      <c r="L1288" s="307">
        <f t="shared" si="735"/>
        <v>0</v>
      </c>
      <c r="M1288" s="307">
        <f t="shared" si="735"/>
        <v>0</v>
      </c>
      <c r="N1288" s="307">
        <f t="shared" si="735"/>
        <v>0</v>
      </c>
      <c r="O1288" s="307">
        <f t="shared" si="735"/>
        <v>0</v>
      </c>
      <c r="P1288" s="307">
        <f t="shared" si="735"/>
        <v>0</v>
      </c>
      <c r="Q1288" s="307">
        <f t="shared" si="735"/>
        <v>0</v>
      </c>
      <c r="R1288" s="307">
        <f t="shared" si="735"/>
        <v>0</v>
      </c>
      <c r="S1288" s="307">
        <f t="shared" si="735"/>
        <v>0</v>
      </c>
      <c r="T1288" s="307">
        <f t="shared" si="735"/>
        <v>0</v>
      </c>
      <c r="U1288" s="307">
        <f t="shared" si="735"/>
        <v>0</v>
      </c>
      <c r="V1288" s="307">
        <f t="shared" si="735"/>
        <v>0</v>
      </c>
      <c r="W1288" s="307">
        <f t="shared" si="735"/>
        <v>0</v>
      </c>
      <c r="X1288" s="307">
        <f t="shared" si="735"/>
        <v>0</v>
      </c>
      <c r="Y1288" s="307">
        <f t="shared" si="735"/>
        <v>0</v>
      </c>
      <c r="Z1288" s="307">
        <f t="shared" si="735"/>
        <v>0</v>
      </c>
      <c r="AA1288" s="307">
        <f t="shared" si="735"/>
        <v>0</v>
      </c>
      <c r="AB1288" s="307">
        <f t="shared" si="735"/>
        <v>0</v>
      </c>
      <c r="AC1288" s="307">
        <f t="shared" si="735"/>
        <v>0</v>
      </c>
      <c r="AD1288" s="307">
        <f t="shared" si="735"/>
        <v>0</v>
      </c>
      <c r="AE1288" s="307">
        <f t="shared" si="735"/>
        <v>0</v>
      </c>
      <c r="AF1288" s="307">
        <f t="shared" si="735"/>
        <v>0</v>
      </c>
      <c r="AG1288" s="307">
        <f t="shared" si="735"/>
        <v>0</v>
      </c>
      <c r="AH1288" s="307">
        <f t="shared" si="735"/>
        <v>0</v>
      </c>
      <c r="AI1288" s="307">
        <f t="shared" si="735"/>
        <v>0</v>
      </c>
      <c r="AJ1288" s="307">
        <f t="shared" si="735"/>
        <v>0</v>
      </c>
      <c r="AK1288" s="307">
        <f t="shared" si="735"/>
        <v>0</v>
      </c>
      <c r="AL1288" s="307">
        <f t="shared" si="735"/>
        <v>0</v>
      </c>
      <c r="AM1288" s="307">
        <f t="shared" si="735"/>
        <v>0</v>
      </c>
      <c r="AN1288" s="307">
        <f t="shared" si="735"/>
        <v>0</v>
      </c>
      <c r="AO1288" s="307">
        <f t="shared" si="735"/>
        <v>0</v>
      </c>
      <c r="AP1288" s="307">
        <f t="shared" si="735"/>
        <v>0</v>
      </c>
      <c r="AQ1288" s="307">
        <f t="shared" si="735"/>
        <v>0</v>
      </c>
      <c r="AR1288" s="307">
        <f t="shared" si="735"/>
        <v>0</v>
      </c>
      <c r="AS1288" s="307">
        <f t="shared" si="735"/>
        <v>0</v>
      </c>
      <c r="AT1288" s="307">
        <f t="shared" si="735"/>
        <v>0</v>
      </c>
      <c r="AU1288" s="307">
        <f t="shared" si="735"/>
        <v>0</v>
      </c>
      <c r="AV1288" s="307">
        <f t="shared" si="735"/>
        <v>0</v>
      </c>
      <c r="AW1288" s="307">
        <f t="shared" si="735"/>
        <v>0</v>
      </c>
      <c r="AX1288" s="307">
        <f t="shared" si="735"/>
        <v>0</v>
      </c>
      <c r="AY1288" s="307">
        <f t="shared" si="735"/>
        <v>0</v>
      </c>
      <c r="AZ1288" s="307">
        <f t="shared" si="735"/>
        <v>0</v>
      </c>
      <c r="BA1288" s="307">
        <f t="shared" si="735"/>
        <v>0</v>
      </c>
      <c r="BB1288" s="307">
        <f t="shared" si="735"/>
        <v>0</v>
      </c>
      <c r="BC1288" s="307">
        <f t="shared" si="735"/>
        <v>0</v>
      </c>
      <c r="BD1288" s="307">
        <f t="shared" si="735"/>
        <v>0</v>
      </c>
      <c r="BE1288" s="307">
        <f t="shared" si="735"/>
        <v>0</v>
      </c>
      <c r="BF1288" s="307">
        <f t="shared" si="735"/>
        <v>0</v>
      </c>
      <c r="BG1288" s="55">
        <f>SUM(F1288:BF1288)</f>
        <v>0</v>
      </c>
      <c r="BH1288" s="377" t="str">
        <f>B1288</f>
        <v>Adenovirus</v>
      </c>
      <c r="BI1288" s="378"/>
      <c r="BJ1288" s="379"/>
    </row>
    <row r="1289" spans="1:62" ht="12.95" customHeight="1" x14ac:dyDescent="0.2">
      <c r="A1289" s="390"/>
      <c r="B1289" s="384"/>
      <c r="C1289" s="411"/>
      <c r="D1289" s="412"/>
      <c r="E1289" s="48" t="str">
        <f>Parameters!$B$15</f>
        <v>Fem.</v>
      </c>
      <c r="F1289" s="34">
        <f>F1292+F1304+F1316+F1328+F1340+F1352+F1364+F1376+F1388</f>
        <v>0</v>
      </c>
      <c r="G1289" s="34">
        <f t="shared" ref="G1289:BF1289" si="736">G1292+G1304+G1316+G1328+G1340+G1352+G1364+G1376+G1388</f>
        <v>0</v>
      </c>
      <c r="H1289" s="34">
        <f t="shared" si="736"/>
        <v>0</v>
      </c>
      <c r="I1289" s="34">
        <f t="shared" si="736"/>
        <v>0</v>
      </c>
      <c r="J1289" s="34">
        <f t="shared" si="736"/>
        <v>0</v>
      </c>
      <c r="K1289" s="34">
        <f t="shared" si="736"/>
        <v>0</v>
      </c>
      <c r="L1289" s="34">
        <f t="shared" si="736"/>
        <v>0</v>
      </c>
      <c r="M1289" s="34">
        <f t="shared" si="736"/>
        <v>0</v>
      </c>
      <c r="N1289" s="34">
        <f t="shared" si="736"/>
        <v>0</v>
      </c>
      <c r="O1289" s="34">
        <f t="shared" si="736"/>
        <v>0</v>
      </c>
      <c r="P1289" s="34">
        <f t="shared" si="736"/>
        <v>0</v>
      </c>
      <c r="Q1289" s="34">
        <f t="shared" si="736"/>
        <v>0</v>
      </c>
      <c r="R1289" s="34">
        <f t="shared" si="736"/>
        <v>0</v>
      </c>
      <c r="S1289" s="34">
        <f t="shared" si="736"/>
        <v>0</v>
      </c>
      <c r="T1289" s="34">
        <f t="shared" si="736"/>
        <v>0</v>
      </c>
      <c r="U1289" s="34">
        <f t="shared" si="736"/>
        <v>0</v>
      </c>
      <c r="V1289" s="34">
        <f t="shared" si="736"/>
        <v>0</v>
      </c>
      <c r="W1289" s="34">
        <f t="shared" si="736"/>
        <v>0</v>
      </c>
      <c r="X1289" s="34">
        <f t="shared" si="736"/>
        <v>0</v>
      </c>
      <c r="Y1289" s="34">
        <f t="shared" si="736"/>
        <v>0</v>
      </c>
      <c r="Z1289" s="34">
        <f t="shared" si="736"/>
        <v>0</v>
      </c>
      <c r="AA1289" s="34">
        <f t="shared" si="736"/>
        <v>0</v>
      </c>
      <c r="AB1289" s="34">
        <f t="shared" si="736"/>
        <v>0</v>
      </c>
      <c r="AC1289" s="34">
        <f t="shared" si="736"/>
        <v>0</v>
      </c>
      <c r="AD1289" s="34">
        <f t="shared" si="736"/>
        <v>0</v>
      </c>
      <c r="AE1289" s="34">
        <f t="shared" si="736"/>
        <v>0</v>
      </c>
      <c r="AF1289" s="34">
        <f t="shared" si="736"/>
        <v>0</v>
      </c>
      <c r="AG1289" s="34">
        <f t="shared" si="736"/>
        <v>0</v>
      </c>
      <c r="AH1289" s="34">
        <f t="shared" si="736"/>
        <v>0</v>
      </c>
      <c r="AI1289" s="34">
        <f t="shared" si="736"/>
        <v>0</v>
      </c>
      <c r="AJ1289" s="34">
        <f t="shared" si="736"/>
        <v>0</v>
      </c>
      <c r="AK1289" s="34">
        <f t="shared" si="736"/>
        <v>0</v>
      </c>
      <c r="AL1289" s="34">
        <f t="shared" si="736"/>
        <v>0</v>
      </c>
      <c r="AM1289" s="34">
        <f t="shared" si="736"/>
        <v>0</v>
      </c>
      <c r="AN1289" s="34">
        <f t="shared" si="736"/>
        <v>0</v>
      </c>
      <c r="AO1289" s="34">
        <f t="shared" si="736"/>
        <v>0</v>
      </c>
      <c r="AP1289" s="34">
        <f t="shared" si="736"/>
        <v>0</v>
      </c>
      <c r="AQ1289" s="34">
        <f t="shared" si="736"/>
        <v>0</v>
      </c>
      <c r="AR1289" s="34">
        <f t="shared" si="736"/>
        <v>0</v>
      </c>
      <c r="AS1289" s="34">
        <f t="shared" si="736"/>
        <v>0</v>
      </c>
      <c r="AT1289" s="34">
        <f t="shared" si="736"/>
        <v>0</v>
      </c>
      <c r="AU1289" s="34">
        <f t="shared" si="736"/>
        <v>0</v>
      </c>
      <c r="AV1289" s="34">
        <f t="shared" si="736"/>
        <v>0</v>
      </c>
      <c r="AW1289" s="34">
        <f t="shared" si="736"/>
        <v>0</v>
      </c>
      <c r="AX1289" s="34">
        <f t="shared" si="736"/>
        <v>0</v>
      </c>
      <c r="AY1289" s="34">
        <f t="shared" si="736"/>
        <v>0</v>
      </c>
      <c r="AZ1289" s="34">
        <f t="shared" si="736"/>
        <v>0</v>
      </c>
      <c r="BA1289" s="34">
        <f t="shared" si="736"/>
        <v>0</v>
      </c>
      <c r="BB1289" s="34">
        <f t="shared" si="736"/>
        <v>0</v>
      </c>
      <c r="BC1289" s="34">
        <f t="shared" si="736"/>
        <v>0</v>
      </c>
      <c r="BD1289" s="34">
        <f t="shared" si="736"/>
        <v>0</v>
      </c>
      <c r="BE1289" s="34">
        <f t="shared" si="736"/>
        <v>0</v>
      </c>
      <c r="BF1289" s="34">
        <f t="shared" si="736"/>
        <v>0</v>
      </c>
      <c r="BG1289" s="40">
        <f>SUM(F1289:BF1289)</f>
        <v>0</v>
      </c>
      <c r="BH1289" s="233" t="str">
        <f>$D1291</f>
        <v>Fever</v>
      </c>
      <c r="BI1289" s="47" t="str">
        <f t="shared" ref="BI1289:BI1300" si="737">$E1291</f>
        <v>Total</v>
      </c>
      <c r="BJ1289" s="57">
        <f>BG1288</f>
        <v>0</v>
      </c>
    </row>
    <row r="1290" spans="1:62" ht="12.95" customHeight="1" thickBot="1" x14ac:dyDescent="0.25">
      <c r="A1290" s="390"/>
      <c r="B1290" s="384"/>
      <c r="C1290" s="413"/>
      <c r="D1290" s="414"/>
      <c r="E1290" s="49" t="str">
        <f>Parameters!$B$16</f>
        <v>Male</v>
      </c>
      <c r="F1290" s="50">
        <f>F1293+F1305+F1317+F1329+F1341+F1353+F1365+F1377+F1389</f>
        <v>0</v>
      </c>
      <c r="G1290" s="50">
        <f t="shared" ref="G1290:BF1290" si="738">G1293+G1305+G1317+G1329+G1341+G1353+G1365+G1377+G1389</f>
        <v>0</v>
      </c>
      <c r="H1290" s="50">
        <f t="shared" si="738"/>
        <v>0</v>
      </c>
      <c r="I1290" s="50">
        <f t="shared" si="738"/>
        <v>0</v>
      </c>
      <c r="J1290" s="50">
        <f t="shared" si="738"/>
        <v>0</v>
      </c>
      <c r="K1290" s="50">
        <f t="shared" si="738"/>
        <v>0</v>
      </c>
      <c r="L1290" s="50">
        <f t="shared" si="738"/>
        <v>0</v>
      </c>
      <c r="M1290" s="50">
        <f t="shared" si="738"/>
        <v>0</v>
      </c>
      <c r="N1290" s="50">
        <f t="shared" si="738"/>
        <v>0</v>
      </c>
      <c r="O1290" s="50">
        <f t="shared" si="738"/>
        <v>0</v>
      </c>
      <c r="P1290" s="50">
        <f t="shared" si="738"/>
        <v>0</v>
      </c>
      <c r="Q1290" s="50">
        <f t="shared" si="738"/>
        <v>0</v>
      </c>
      <c r="R1290" s="50">
        <f t="shared" si="738"/>
        <v>0</v>
      </c>
      <c r="S1290" s="50">
        <f t="shared" si="738"/>
        <v>0</v>
      </c>
      <c r="T1290" s="50">
        <f t="shared" si="738"/>
        <v>0</v>
      </c>
      <c r="U1290" s="50">
        <f t="shared" si="738"/>
        <v>0</v>
      </c>
      <c r="V1290" s="50">
        <f t="shared" si="738"/>
        <v>0</v>
      </c>
      <c r="W1290" s="50">
        <f t="shared" si="738"/>
        <v>0</v>
      </c>
      <c r="X1290" s="50">
        <f t="shared" si="738"/>
        <v>0</v>
      </c>
      <c r="Y1290" s="50">
        <f t="shared" si="738"/>
        <v>0</v>
      </c>
      <c r="Z1290" s="50">
        <f t="shared" si="738"/>
        <v>0</v>
      </c>
      <c r="AA1290" s="50">
        <f t="shared" si="738"/>
        <v>0</v>
      </c>
      <c r="AB1290" s="50">
        <f t="shared" si="738"/>
        <v>0</v>
      </c>
      <c r="AC1290" s="50">
        <f t="shared" si="738"/>
        <v>0</v>
      </c>
      <c r="AD1290" s="50">
        <f t="shared" si="738"/>
        <v>0</v>
      </c>
      <c r="AE1290" s="50">
        <f t="shared" si="738"/>
        <v>0</v>
      </c>
      <c r="AF1290" s="50">
        <f t="shared" si="738"/>
        <v>0</v>
      </c>
      <c r="AG1290" s="50">
        <f t="shared" si="738"/>
        <v>0</v>
      </c>
      <c r="AH1290" s="50">
        <f t="shared" si="738"/>
        <v>0</v>
      </c>
      <c r="AI1290" s="50">
        <f t="shared" si="738"/>
        <v>0</v>
      </c>
      <c r="AJ1290" s="50">
        <f t="shared" si="738"/>
        <v>0</v>
      </c>
      <c r="AK1290" s="50">
        <f t="shared" si="738"/>
        <v>0</v>
      </c>
      <c r="AL1290" s="50">
        <f t="shared" si="738"/>
        <v>0</v>
      </c>
      <c r="AM1290" s="50">
        <f t="shared" si="738"/>
        <v>0</v>
      </c>
      <c r="AN1290" s="50">
        <f t="shared" si="738"/>
        <v>0</v>
      </c>
      <c r="AO1290" s="50">
        <f t="shared" si="738"/>
        <v>0</v>
      </c>
      <c r="AP1290" s="50">
        <f t="shared" si="738"/>
        <v>0</v>
      </c>
      <c r="AQ1290" s="50">
        <f t="shared" si="738"/>
        <v>0</v>
      </c>
      <c r="AR1290" s="50">
        <f t="shared" si="738"/>
        <v>0</v>
      </c>
      <c r="AS1290" s="50">
        <f t="shared" si="738"/>
        <v>0</v>
      </c>
      <c r="AT1290" s="50">
        <f t="shared" si="738"/>
        <v>0</v>
      </c>
      <c r="AU1290" s="50">
        <f t="shared" si="738"/>
        <v>0</v>
      </c>
      <c r="AV1290" s="50">
        <f t="shared" si="738"/>
        <v>0</v>
      </c>
      <c r="AW1290" s="50">
        <f t="shared" si="738"/>
        <v>0</v>
      </c>
      <c r="AX1290" s="50">
        <f t="shared" si="738"/>
        <v>0</v>
      </c>
      <c r="AY1290" s="50">
        <f t="shared" si="738"/>
        <v>0</v>
      </c>
      <c r="AZ1290" s="50">
        <f t="shared" si="738"/>
        <v>0</v>
      </c>
      <c r="BA1290" s="50">
        <f t="shared" si="738"/>
        <v>0</v>
      </c>
      <c r="BB1290" s="50">
        <f t="shared" si="738"/>
        <v>0</v>
      </c>
      <c r="BC1290" s="50">
        <f t="shared" si="738"/>
        <v>0</v>
      </c>
      <c r="BD1290" s="50">
        <f t="shared" si="738"/>
        <v>0</v>
      </c>
      <c r="BE1290" s="50">
        <f t="shared" si="738"/>
        <v>0</v>
      </c>
      <c r="BF1290" s="50">
        <f t="shared" si="738"/>
        <v>0</v>
      </c>
      <c r="BG1290" s="51">
        <f>SUM(F1290:BF1290)</f>
        <v>0</v>
      </c>
      <c r="BH1290" s="234"/>
      <c r="BI1290" s="61" t="str">
        <f t="shared" si="737"/>
        <v>Fem.</v>
      </c>
      <c r="BJ1290" s="58">
        <f>BG1289</f>
        <v>0</v>
      </c>
    </row>
    <row r="1291" spans="1:62" ht="12.95" customHeight="1" x14ac:dyDescent="0.2">
      <c r="A1291" s="390"/>
      <c r="B1291" s="384"/>
      <c r="C1291" s="360" t="str">
        <f>Parameters!$C$3</f>
        <v>&lt; 6 m.</v>
      </c>
      <c r="D1291" s="363" t="str">
        <f>Parameters!$B$10</f>
        <v>Fever</v>
      </c>
      <c r="E1291" s="64" t="str">
        <f>Parameters!$B$14</f>
        <v>Total</v>
      </c>
      <c r="F1291" s="30">
        <f>F1292+F1293</f>
        <v>0</v>
      </c>
      <c r="G1291" s="30">
        <f t="shared" ref="G1291:BF1291" si="739">G1292+G1293</f>
        <v>0</v>
      </c>
      <c r="H1291" s="30">
        <f t="shared" si="739"/>
        <v>0</v>
      </c>
      <c r="I1291" s="30">
        <f t="shared" si="739"/>
        <v>0</v>
      </c>
      <c r="J1291" s="30">
        <f t="shared" si="739"/>
        <v>0</v>
      </c>
      <c r="K1291" s="30">
        <f t="shared" si="739"/>
        <v>0</v>
      </c>
      <c r="L1291" s="30">
        <f t="shared" si="739"/>
        <v>0</v>
      </c>
      <c r="M1291" s="30">
        <f t="shared" si="739"/>
        <v>0</v>
      </c>
      <c r="N1291" s="30">
        <f t="shared" si="739"/>
        <v>0</v>
      </c>
      <c r="O1291" s="30">
        <f t="shared" si="739"/>
        <v>0</v>
      </c>
      <c r="P1291" s="30">
        <f t="shared" si="739"/>
        <v>0</v>
      </c>
      <c r="Q1291" s="30">
        <f t="shared" si="739"/>
        <v>0</v>
      </c>
      <c r="R1291" s="30">
        <f t="shared" si="739"/>
        <v>0</v>
      </c>
      <c r="S1291" s="30">
        <f t="shared" si="739"/>
        <v>0</v>
      </c>
      <c r="T1291" s="30">
        <f t="shared" si="739"/>
        <v>0</v>
      </c>
      <c r="U1291" s="30">
        <f t="shared" si="739"/>
        <v>0</v>
      </c>
      <c r="V1291" s="30">
        <f t="shared" si="739"/>
        <v>0</v>
      </c>
      <c r="W1291" s="30">
        <f t="shared" si="739"/>
        <v>0</v>
      </c>
      <c r="X1291" s="30">
        <f t="shared" si="739"/>
        <v>0</v>
      </c>
      <c r="Y1291" s="30">
        <f t="shared" si="739"/>
        <v>0</v>
      </c>
      <c r="Z1291" s="30">
        <f t="shared" si="739"/>
        <v>0</v>
      </c>
      <c r="AA1291" s="30">
        <f t="shared" si="739"/>
        <v>0</v>
      </c>
      <c r="AB1291" s="30">
        <f t="shared" si="739"/>
        <v>0</v>
      </c>
      <c r="AC1291" s="30">
        <f t="shared" si="739"/>
        <v>0</v>
      </c>
      <c r="AD1291" s="30">
        <f t="shared" si="739"/>
        <v>0</v>
      </c>
      <c r="AE1291" s="30">
        <f t="shared" si="739"/>
        <v>0</v>
      </c>
      <c r="AF1291" s="30">
        <f t="shared" si="739"/>
        <v>0</v>
      </c>
      <c r="AG1291" s="30">
        <f t="shared" si="739"/>
        <v>0</v>
      </c>
      <c r="AH1291" s="30">
        <f t="shared" si="739"/>
        <v>0</v>
      </c>
      <c r="AI1291" s="30">
        <f t="shared" si="739"/>
        <v>0</v>
      </c>
      <c r="AJ1291" s="30">
        <f t="shared" si="739"/>
        <v>0</v>
      </c>
      <c r="AK1291" s="30">
        <f t="shared" si="739"/>
        <v>0</v>
      </c>
      <c r="AL1291" s="30">
        <f t="shared" si="739"/>
        <v>0</v>
      </c>
      <c r="AM1291" s="30">
        <f t="shared" si="739"/>
        <v>0</v>
      </c>
      <c r="AN1291" s="30">
        <f t="shared" si="739"/>
        <v>0</v>
      </c>
      <c r="AO1291" s="30">
        <f t="shared" si="739"/>
        <v>0</v>
      </c>
      <c r="AP1291" s="30">
        <f t="shared" si="739"/>
        <v>0</v>
      </c>
      <c r="AQ1291" s="30">
        <f t="shared" si="739"/>
        <v>0</v>
      </c>
      <c r="AR1291" s="30">
        <f t="shared" si="739"/>
        <v>0</v>
      </c>
      <c r="AS1291" s="30">
        <f t="shared" si="739"/>
        <v>0</v>
      </c>
      <c r="AT1291" s="30">
        <f t="shared" si="739"/>
        <v>0</v>
      </c>
      <c r="AU1291" s="30">
        <f t="shared" si="739"/>
        <v>0</v>
      </c>
      <c r="AV1291" s="30">
        <f t="shared" si="739"/>
        <v>0</v>
      </c>
      <c r="AW1291" s="30">
        <f t="shared" si="739"/>
        <v>0</v>
      </c>
      <c r="AX1291" s="30">
        <f t="shared" si="739"/>
        <v>0</v>
      </c>
      <c r="AY1291" s="30">
        <f t="shared" si="739"/>
        <v>0</v>
      </c>
      <c r="AZ1291" s="30">
        <f t="shared" si="739"/>
        <v>0</v>
      </c>
      <c r="BA1291" s="30">
        <f t="shared" si="739"/>
        <v>0</v>
      </c>
      <c r="BB1291" s="30">
        <f t="shared" si="739"/>
        <v>0</v>
      </c>
      <c r="BC1291" s="30">
        <f t="shared" si="739"/>
        <v>0</v>
      </c>
      <c r="BD1291" s="30">
        <f t="shared" si="739"/>
        <v>0</v>
      </c>
      <c r="BE1291" s="30">
        <f t="shared" si="739"/>
        <v>0</v>
      </c>
      <c r="BF1291" s="30">
        <f t="shared" si="739"/>
        <v>0</v>
      </c>
      <c r="BG1291" s="31">
        <f>SUM(F1291:BF1291)</f>
        <v>0</v>
      </c>
      <c r="BH1291" s="235"/>
      <c r="BI1291" s="61" t="str">
        <f t="shared" si="737"/>
        <v>Male</v>
      </c>
      <c r="BJ1291" s="58">
        <f>BG1290</f>
        <v>0</v>
      </c>
    </row>
    <row r="1292" spans="1:62" ht="12.95" customHeight="1" x14ac:dyDescent="0.2">
      <c r="A1292" s="390"/>
      <c r="B1292" s="384"/>
      <c r="C1292" s="360"/>
      <c r="D1292" s="364"/>
      <c r="E1292" s="65"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40">SUM(F1292:BF1292)</f>
        <v>0</v>
      </c>
      <c r="BH1292" s="228" t="str">
        <f>$D1294</f>
        <v>Hosp.</v>
      </c>
      <c r="BI1292" s="66" t="str">
        <f t="shared" si="737"/>
        <v>Total</v>
      </c>
      <c r="BJ1292" s="19">
        <f>SUM(BJ1293:BJ1294)</f>
        <v>0</v>
      </c>
    </row>
    <row r="1293" spans="1:62" ht="12.95" customHeight="1" x14ac:dyDescent="0.2">
      <c r="A1293" s="390"/>
      <c r="B1293" s="384"/>
      <c r="C1293" s="360"/>
      <c r="D1293" s="365"/>
      <c r="E1293" s="65"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40"/>
        <v>0</v>
      </c>
      <c r="BH1293" s="229"/>
      <c r="BI1293" s="43" t="str">
        <f t="shared" si="737"/>
        <v>Fem.</v>
      </c>
      <c r="BJ1293" s="37">
        <f>BG1295+BG1307+BG1319+BG1331+BG1343+BG1355+BG1367+BG1379+BG1391</f>
        <v>0</v>
      </c>
    </row>
    <row r="1294" spans="1:62" ht="12.95" customHeight="1" x14ac:dyDescent="0.2">
      <c r="A1294" s="390"/>
      <c r="B1294" s="384"/>
      <c r="C1294" s="361"/>
      <c r="D1294" s="366" t="str">
        <f>Parameters!$B$11</f>
        <v>Hosp.</v>
      </c>
      <c r="E1294" s="66" t="str">
        <f>Parameters!$B$14</f>
        <v>Total</v>
      </c>
      <c r="F1294" s="14">
        <f>F1295+F1296</f>
        <v>0</v>
      </c>
      <c r="G1294" s="14">
        <f t="shared" ref="G1294:BF1294" si="741">G1295+G1296</f>
        <v>0</v>
      </c>
      <c r="H1294" s="14">
        <f t="shared" si="741"/>
        <v>0</v>
      </c>
      <c r="I1294" s="14">
        <f t="shared" si="741"/>
        <v>0</v>
      </c>
      <c r="J1294" s="14">
        <f t="shared" si="741"/>
        <v>0</v>
      </c>
      <c r="K1294" s="14">
        <f t="shared" si="741"/>
        <v>0</v>
      </c>
      <c r="L1294" s="14">
        <f t="shared" si="741"/>
        <v>0</v>
      </c>
      <c r="M1294" s="14">
        <f t="shared" si="741"/>
        <v>0</v>
      </c>
      <c r="N1294" s="14">
        <f t="shared" si="741"/>
        <v>0</v>
      </c>
      <c r="O1294" s="14">
        <f t="shared" si="741"/>
        <v>0</v>
      </c>
      <c r="P1294" s="14">
        <f t="shared" si="741"/>
        <v>0</v>
      </c>
      <c r="Q1294" s="14">
        <f t="shared" si="741"/>
        <v>0</v>
      </c>
      <c r="R1294" s="14">
        <f t="shared" si="741"/>
        <v>0</v>
      </c>
      <c r="S1294" s="14">
        <f t="shared" si="741"/>
        <v>0</v>
      </c>
      <c r="T1294" s="14">
        <f t="shared" si="741"/>
        <v>0</v>
      </c>
      <c r="U1294" s="14">
        <f t="shared" si="741"/>
        <v>0</v>
      </c>
      <c r="V1294" s="14">
        <f t="shared" si="741"/>
        <v>0</v>
      </c>
      <c r="W1294" s="14">
        <f t="shared" si="741"/>
        <v>0</v>
      </c>
      <c r="X1294" s="14">
        <f t="shared" si="741"/>
        <v>0</v>
      </c>
      <c r="Y1294" s="14">
        <f t="shared" si="741"/>
        <v>0</v>
      </c>
      <c r="Z1294" s="14">
        <f t="shared" si="741"/>
        <v>0</v>
      </c>
      <c r="AA1294" s="14">
        <f t="shared" si="741"/>
        <v>0</v>
      </c>
      <c r="AB1294" s="14">
        <f t="shared" si="741"/>
        <v>0</v>
      </c>
      <c r="AC1294" s="14">
        <f t="shared" si="741"/>
        <v>0</v>
      </c>
      <c r="AD1294" s="14">
        <f t="shared" si="741"/>
        <v>0</v>
      </c>
      <c r="AE1294" s="14">
        <f t="shared" si="741"/>
        <v>0</v>
      </c>
      <c r="AF1294" s="14">
        <f t="shared" si="741"/>
        <v>0</v>
      </c>
      <c r="AG1294" s="14">
        <f t="shared" si="741"/>
        <v>0</v>
      </c>
      <c r="AH1294" s="14">
        <f t="shared" si="741"/>
        <v>0</v>
      </c>
      <c r="AI1294" s="14">
        <f t="shared" si="741"/>
        <v>0</v>
      </c>
      <c r="AJ1294" s="14">
        <f t="shared" si="741"/>
        <v>0</v>
      </c>
      <c r="AK1294" s="14">
        <f t="shared" si="741"/>
        <v>0</v>
      </c>
      <c r="AL1294" s="14">
        <f t="shared" si="741"/>
        <v>0</v>
      </c>
      <c r="AM1294" s="14">
        <f t="shared" si="741"/>
        <v>0</v>
      </c>
      <c r="AN1294" s="14">
        <f t="shared" si="741"/>
        <v>0</v>
      </c>
      <c r="AO1294" s="14">
        <f t="shared" si="741"/>
        <v>0</v>
      </c>
      <c r="AP1294" s="14">
        <f t="shared" si="741"/>
        <v>0</v>
      </c>
      <c r="AQ1294" s="14">
        <f t="shared" si="741"/>
        <v>0</v>
      </c>
      <c r="AR1294" s="14">
        <f t="shared" si="741"/>
        <v>0</v>
      </c>
      <c r="AS1294" s="14">
        <f t="shared" si="741"/>
        <v>0</v>
      </c>
      <c r="AT1294" s="14">
        <f t="shared" si="741"/>
        <v>0</v>
      </c>
      <c r="AU1294" s="14">
        <f t="shared" si="741"/>
        <v>0</v>
      </c>
      <c r="AV1294" s="14">
        <f t="shared" si="741"/>
        <v>0</v>
      </c>
      <c r="AW1294" s="14">
        <f t="shared" si="741"/>
        <v>0</v>
      </c>
      <c r="AX1294" s="14">
        <f t="shared" si="741"/>
        <v>0</v>
      </c>
      <c r="AY1294" s="14">
        <f t="shared" si="741"/>
        <v>0</v>
      </c>
      <c r="AZ1294" s="14">
        <f t="shared" si="741"/>
        <v>0</v>
      </c>
      <c r="BA1294" s="14">
        <f t="shared" si="741"/>
        <v>0</v>
      </c>
      <c r="BB1294" s="14">
        <f t="shared" si="741"/>
        <v>0</v>
      </c>
      <c r="BC1294" s="14">
        <f t="shared" si="741"/>
        <v>0</v>
      </c>
      <c r="BD1294" s="14">
        <f t="shared" si="741"/>
        <v>0</v>
      </c>
      <c r="BE1294" s="14">
        <f t="shared" si="741"/>
        <v>0</v>
      </c>
      <c r="BF1294" s="14">
        <f t="shared" si="741"/>
        <v>0</v>
      </c>
      <c r="BG1294" s="29">
        <f t="shared" si="740"/>
        <v>0</v>
      </c>
      <c r="BH1294" s="230"/>
      <c r="BI1294" s="43" t="str">
        <f t="shared" si="737"/>
        <v>Male</v>
      </c>
      <c r="BJ1294" s="37">
        <f>BG1296+BG1308+BG1320+BG1332+BG1344+BG1356+BG1368+BG1380+BG1392</f>
        <v>0</v>
      </c>
    </row>
    <row r="1295" spans="1:62" ht="12.95" customHeight="1" x14ac:dyDescent="0.2">
      <c r="A1295" s="390"/>
      <c r="B1295" s="384"/>
      <c r="C1295" s="361"/>
      <c r="D1295" s="367"/>
      <c r="E1295" s="43"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40"/>
        <v>0</v>
      </c>
      <c r="BH1295" s="228" t="str">
        <f>$D1297</f>
        <v>ICU</v>
      </c>
      <c r="BI1295" s="66" t="str">
        <f t="shared" si="737"/>
        <v>Total</v>
      </c>
      <c r="BJ1295" s="19">
        <f>SUM(BJ1296:BJ1297)</f>
        <v>0</v>
      </c>
    </row>
    <row r="1296" spans="1:62" ht="12.95" customHeight="1" x14ac:dyDescent="0.2">
      <c r="A1296" s="390"/>
      <c r="B1296" s="384"/>
      <c r="C1296" s="361"/>
      <c r="D1296" s="368"/>
      <c r="E1296" s="43"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40"/>
        <v>0</v>
      </c>
      <c r="BH1296" s="229"/>
      <c r="BI1296" s="43" t="str">
        <f t="shared" si="737"/>
        <v>Fem.</v>
      </c>
      <c r="BJ1296" s="37">
        <f>BG1298+BG1310+BG1322+BG1334+BG1346+BG1358+BG1370+BG1382+BG1394</f>
        <v>0</v>
      </c>
    </row>
    <row r="1297" spans="1:63" ht="12.95" customHeight="1" x14ac:dyDescent="0.2">
      <c r="A1297" s="390"/>
      <c r="B1297" s="384"/>
      <c r="C1297" s="361"/>
      <c r="D1297" s="369" t="str">
        <f>Parameters!$B$12</f>
        <v>ICU</v>
      </c>
      <c r="E1297" s="66" t="str">
        <f>Parameters!$B$14</f>
        <v>Total</v>
      </c>
      <c r="F1297" s="14">
        <f t="shared" ref="F1297:BF1297" si="742">F1298+F1299</f>
        <v>0</v>
      </c>
      <c r="G1297" s="14">
        <f t="shared" si="742"/>
        <v>0</v>
      </c>
      <c r="H1297" s="14">
        <f t="shared" si="742"/>
        <v>0</v>
      </c>
      <c r="I1297" s="14">
        <f t="shared" si="742"/>
        <v>0</v>
      </c>
      <c r="J1297" s="14">
        <f t="shared" si="742"/>
        <v>0</v>
      </c>
      <c r="K1297" s="14">
        <f t="shared" si="742"/>
        <v>0</v>
      </c>
      <c r="L1297" s="14">
        <f t="shared" si="742"/>
        <v>0</v>
      </c>
      <c r="M1297" s="14">
        <f t="shared" si="742"/>
        <v>0</v>
      </c>
      <c r="N1297" s="14">
        <f t="shared" si="742"/>
        <v>0</v>
      </c>
      <c r="O1297" s="14">
        <f t="shared" si="742"/>
        <v>0</v>
      </c>
      <c r="P1297" s="14">
        <f t="shared" si="742"/>
        <v>0</v>
      </c>
      <c r="Q1297" s="14">
        <f t="shared" si="742"/>
        <v>0</v>
      </c>
      <c r="R1297" s="14">
        <f t="shared" si="742"/>
        <v>0</v>
      </c>
      <c r="S1297" s="14">
        <f t="shared" si="742"/>
        <v>0</v>
      </c>
      <c r="T1297" s="14">
        <f t="shared" si="742"/>
        <v>0</v>
      </c>
      <c r="U1297" s="14">
        <f t="shared" si="742"/>
        <v>0</v>
      </c>
      <c r="V1297" s="14">
        <f t="shared" si="742"/>
        <v>0</v>
      </c>
      <c r="W1297" s="14">
        <f t="shared" si="742"/>
        <v>0</v>
      </c>
      <c r="X1297" s="14">
        <f t="shared" si="742"/>
        <v>0</v>
      </c>
      <c r="Y1297" s="14">
        <f t="shared" si="742"/>
        <v>0</v>
      </c>
      <c r="Z1297" s="14">
        <f t="shared" si="742"/>
        <v>0</v>
      </c>
      <c r="AA1297" s="14">
        <f t="shared" si="742"/>
        <v>0</v>
      </c>
      <c r="AB1297" s="14">
        <f t="shared" si="742"/>
        <v>0</v>
      </c>
      <c r="AC1297" s="14">
        <f t="shared" si="742"/>
        <v>0</v>
      </c>
      <c r="AD1297" s="14">
        <f t="shared" si="742"/>
        <v>0</v>
      </c>
      <c r="AE1297" s="14">
        <f t="shared" si="742"/>
        <v>0</v>
      </c>
      <c r="AF1297" s="14">
        <f t="shared" si="742"/>
        <v>0</v>
      </c>
      <c r="AG1297" s="14">
        <f t="shared" si="742"/>
        <v>0</v>
      </c>
      <c r="AH1297" s="14">
        <f t="shared" si="742"/>
        <v>0</v>
      </c>
      <c r="AI1297" s="14">
        <f t="shared" si="742"/>
        <v>0</v>
      </c>
      <c r="AJ1297" s="14">
        <f t="shared" si="742"/>
        <v>0</v>
      </c>
      <c r="AK1297" s="14">
        <f t="shared" si="742"/>
        <v>0</v>
      </c>
      <c r="AL1297" s="14">
        <f t="shared" si="742"/>
        <v>0</v>
      </c>
      <c r="AM1297" s="14">
        <f t="shared" si="742"/>
        <v>0</v>
      </c>
      <c r="AN1297" s="14">
        <f t="shared" si="742"/>
        <v>0</v>
      </c>
      <c r="AO1297" s="14">
        <f t="shared" si="742"/>
        <v>0</v>
      </c>
      <c r="AP1297" s="14">
        <f t="shared" si="742"/>
        <v>0</v>
      </c>
      <c r="AQ1297" s="14">
        <f t="shared" si="742"/>
        <v>0</v>
      </c>
      <c r="AR1297" s="14">
        <f t="shared" si="742"/>
        <v>0</v>
      </c>
      <c r="AS1297" s="14">
        <f t="shared" si="742"/>
        <v>0</v>
      </c>
      <c r="AT1297" s="14">
        <f t="shared" si="742"/>
        <v>0</v>
      </c>
      <c r="AU1297" s="14">
        <f t="shared" si="742"/>
        <v>0</v>
      </c>
      <c r="AV1297" s="14">
        <f t="shared" si="742"/>
        <v>0</v>
      </c>
      <c r="AW1297" s="14">
        <f t="shared" si="742"/>
        <v>0</v>
      </c>
      <c r="AX1297" s="14">
        <f t="shared" si="742"/>
        <v>0</v>
      </c>
      <c r="AY1297" s="14">
        <f t="shared" si="742"/>
        <v>0</v>
      </c>
      <c r="AZ1297" s="14">
        <f t="shared" si="742"/>
        <v>0</v>
      </c>
      <c r="BA1297" s="14">
        <f t="shared" si="742"/>
        <v>0</v>
      </c>
      <c r="BB1297" s="14">
        <f t="shared" si="742"/>
        <v>0</v>
      </c>
      <c r="BC1297" s="14">
        <f t="shared" si="742"/>
        <v>0</v>
      </c>
      <c r="BD1297" s="14">
        <f t="shared" si="742"/>
        <v>0</v>
      </c>
      <c r="BE1297" s="14">
        <f t="shared" si="742"/>
        <v>0</v>
      </c>
      <c r="BF1297" s="14">
        <f t="shared" si="742"/>
        <v>0</v>
      </c>
      <c r="BG1297" s="29">
        <f t="shared" si="740"/>
        <v>0</v>
      </c>
      <c r="BH1297" s="230"/>
      <c r="BI1297" s="43" t="str">
        <f t="shared" si="737"/>
        <v>Male</v>
      </c>
      <c r="BJ1297" s="37">
        <f>BG1299+BG1311+BG1323+BG1335+BG1347+BG1359+BG1371+BG1383+BG1395</f>
        <v>0</v>
      </c>
    </row>
    <row r="1298" spans="1:63" ht="12.95" customHeight="1" x14ac:dyDescent="0.2">
      <c r="A1298" s="390"/>
      <c r="B1298" s="384"/>
      <c r="C1298" s="361"/>
      <c r="D1298" s="367"/>
      <c r="E1298" s="43"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40"/>
        <v>0</v>
      </c>
      <c r="BH1298" s="231" t="str">
        <f>$D1300</f>
        <v>Death</v>
      </c>
      <c r="BI1298" s="66" t="str">
        <f t="shared" si="737"/>
        <v>Total</v>
      </c>
      <c r="BJ1298" s="19">
        <f>SUM(BJ1299:BJ1300)</f>
        <v>0</v>
      </c>
    </row>
    <row r="1299" spans="1:63" ht="12.95" customHeight="1" x14ac:dyDescent="0.2">
      <c r="A1299" s="390"/>
      <c r="B1299" s="384"/>
      <c r="C1299" s="361"/>
      <c r="D1299" s="368"/>
      <c r="E1299" s="43"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40"/>
        <v>0</v>
      </c>
      <c r="BH1299" s="229"/>
      <c r="BI1299" s="43" t="str">
        <f t="shared" si="737"/>
        <v>Fem.</v>
      </c>
      <c r="BJ1299" s="37">
        <f>BG1301+BG1313+BG1325+BG1337+BG1349+BG1361+BG1373+BG1385+BG1397</f>
        <v>0</v>
      </c>
    </row>
    <row r="1300" spans="1:63" ht="12.95" customHeight="1" thickBot="1" x14ac:dyDescent="0.25">
      <c r="A1300" s="390"/>
      <c r="B1300" s="384"/>
      <c r="C1300" s="361"/>
      <c r="D1300" s="369" t="str">
        <f>Parameters!$B$13</f>
        <v>Death</v>
      </c>
      <c r="E1300" s="66" t="str">
        <f>Parameters!$B$14</f>
        <v>Total</v>
      </c>
      <c r="F1300" s="14">
        <f t="shared" ref="F1300:BF1300" si="743">F1301+F1302</f>
        <v>0</v>
      </c>
      <c r="G1300" s="14">
        <f t="shared" si="743"/>
        <v>0</v>
      </c>
      <c r="H1300" s="14">
        <f t="shared" si="743"/>
        <v>0</v>
      </c>
      <c r="I1300" s="14">
        <f t="shared" si="743"/>
        <v>0</v>
      </c>
      <c r="J1300" s="14">
        <f t="shared" si="743"/>
        <v>0</v>
      </c>
      <c r="K1300" s="14">
        <f t="shared" si="743"/>
        <v>0</v>
      </c>
      <c r="L1300" s="14">
        <f t="shared" si="743"/>
        <v>0</v>
      </c>
      <c r="M1300" s="14">
        <f t="shared" si="743"/>
        <v>0</v>
      </c>
      <c r="N1300" s="14">
        <f t="shared" si="743"/>
        <v>0</v>
      </c>
      <c r="O1300" s="14">
        <f t="shared" si="743"/>
        <v>0</v>
      </c>
      <c r="P1300" s="14">
        <f t="shared" si="743"/>
        <v>0</v>
      </c>
      <c r="Q1300" s="14">
        <f t="shared" si="743"/>
        <v>0</v>
      </c>
      <c r="R1300" s="14">
        <f t="shared" si="743"/>
        <v>0</v>
      </c>
      <c r="S1300" s="14">
        <f t="shared" si="743"/>
        <v>0</v>
      </c>
      <c r="T1300" s="14">
        <f t="shared" si="743"/>
        <v>0</v>
      </c>
      <c r="U1300" s="14">
        <f t="shared" si="743"/>
        <v>0</v>
      </c>
      <c r="V1300" s="14">
        <f t="shared" si="743"/>
        <v>0</v>
      </c>
      <c r="W1300" s="14">
        <f t="shared" si="743"/>
        <v>0</v>
      </c>
      <c r="X1300" s="14">
        <f t="shared" si="743"/>
        <v>0</v>
      </c>
      <c r="Y1300" s="14">
        <f t="shared" si="743"/>
        <v>0</v>
      </c>
      <c r="Z1300" s="14">
        <f t="shared" si="743"/>
        <v>0</v>
      </c>
      <c r="AA1300" s="14">
        <f t="shared" si="743"/>
        <v>0</v>
      </c>
      <c r="AB1300" s="14">
        <f t="shared" si="743"/>
        <v>0</v>
      </c>
      <c r="AC1300" s="14">
        <f t="shared" si="743"/>
        <v>0</v>
      </c>
      <c r="AD1300" s="14">
        <f t="shared" si="743"/>
        <v>0</v>
      </c>
      <c r="AE1300" s="14">
        <f t="shared" si="743"/>
        <v>0</v>
      </c>
      <c r="AF1300" s="14">
        <f t="shared" si="743"/>
        <v>0</v>
      </c>
      <c r="AG1300" s="14">
        <f t="shared" si="743"/>
        <v>0</v>
      </c>
      <c r="AH1300" s="14">
        <f t="shared" si="743"/>
        <v>0</v>
      </c>
      <c r="AI1300" s="14">
        <f t="shared" si="743"/>
        <v>0</v>
      </c>
      <c r="AJ1300" s="14">
        <f t="shared" si="743"/>
        <v>0</v>
      </c>
      <c r="AK1300" s="14">
        <f t="shared" si="743"/>
        <v>0</v>
      </c>
      <c r="AL1300" s="14">
        <f t="shared" si="743"/>
        <v>0</v>
      </c>
      <c r="AM1300" s="14">
        <f t="shared" si="743"/>
        <v>0</v>
      </c>
      <c r="AN1300" s="14">
        <f t="shared" si="743"/>
        <v>0</v>
      </c>
      <c r="AO1300" s="14">
        <f t="shared" si="743"/>
        <v>0</v>
      </c>
      <c r="AP1300" s="14">
        <f t="shared" si="743"/>
        <v>0</v>
      </c>
      <c r="AQ1300" s="14">
        <f t="shared" si="743"/>
        <v>0</v>
      </c>
      <c r="AR1300" s="14">
        <f t="shared" si="743"/>
        <v>0</v>
      </c>
      <c r="AS1300" s="14">
        <f t="shared" si="743"/>
        <v>0</v>
      </c>
      <c r="AT1300" s="14">
        <f t="shared" si="743"/>
        <v>0</v>
      </c>
      <c r="AU1300" s="14">
        <f t="shared" si="743"/>
        <v>0</v>
      </c>
      <c r="AV1300" s="14">
        <f t="shared" si="743"/>
        <v>0</v>
      </c>
      <c r="AW1300" s="14">
        <f t="shared" si="743"/>
        <v>0</v>
      </c>
      <c r="AX1300" s="14">
        <f t="shared" si="743"/>
        <v>0</v>
      </c>
      <c r="AY1300" s="14">
        <f t="shared" si="743"/>
        <v>0</v>
      </c>
      <c r="AZ1300" s="14">
        <f t="shared" si="743"/>
        <v>0</v>
      </c>
      <c r="BA1300" s="14">
        <f t="shared" si="743"/>
        <v>0</v>
      </c>
      <c r="BB1300" s="14">
        <f t="shared" si="743"/>
        <v>0</v>
      </c>
      <c r="BC1300" s="14">
        <f t="shared" si="743"/>
        <v>0</v>
      </c>
      <c r="BD1300" s="14">
        <f t="shared" si="743"/>
        <v>0</v>
      </c>
      <c r="BE1300" s="14">
        <f t="shared" si="743"/>
        <v>0</v>
      </c>
      <c r="BF1300" s="14">
        <f t="shared" si="743"/>
        <v>0</v>
      </c>
      <c r="BG1300" s="29">
        <f t="shared" si="740"/>
        <v>0</v>
      </c>
      <c r="BH1300" s="232"/>
      <c r="BI1300" s="44" t="str">
        <f t="shared" si="737"/>
        <v>Male</v>
      </c>
      <c r="BJ1300" s="38">
        <f>BG1302+BG1314+BG1326+BG1338+BG1350+BG1362+BG1374+BG1386+BG1398</f>
        <v>0</v>
      </c>
    </row>
    <row r="1301" spans="1:63" ht="12.95" customHeight="1" x14ac:dyDescent="0.2">
      <c r="A1301" s="390"/>
      <c r="B1301" s="384"/>
      <c r="C1301" s="361"/>
      <c r="D1301" s="367"/>
      <c r="E1301" s="43"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40"/>
        <v>0</v>
      </c>
    </row>
    <row r="1302" spans="1:63" ht="12.95" customHeight="1" thickBot="1" x14ac:dyDescent="0.25">
      <c r="A1302" s="390"/>
      <c r="B1302" s="384"/>
      <c r="C1302" s="362"/>
      <c r="D1302" s="370"/>
      <c r="E1302" s="43"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299"/>
      <c r="BJ1302" s="299"/>
      <c r="BK1302" s="299"/>
    </row>
    <row r="1303" spans="1:63" ht="12.95" customHeight="1" x14ac:dyDescent="0.2">
      <c r="A1303" s="390"/>
      <c r="B1303" s="384"/>
      <c r="C1303" s="359" t="str">
        <f>Parameters!$C$4</f>
        <v>6 to 11 m.</v>
      </c>
      <c r="D1303" s="363" t="str">
        <f>Parameters!$B$10</f>
        <v>Fever</v>
      </c>
      <c r="E1303" s="64" t="str">
        <f>Parameters!$B$14</f>
        <v>Total</v>
      </c>
      <c r="F1303" s="30">
        <f>F1304+F1305</f>
        <v>0</v>
      </c>
      <c r="G1303" s="30">
        <f t="shared" ref="G1303:BF1303" si="744">G1304+G1305</f>
        <v>0</v>
      </c>
      <c r="H1303" s="30">
        <f t="shared" si="744"/>
        <v>0</v>
      </c>
      <c r="I1303" s="30">
        <f t="shared" si="744"/>
        <v>0</v>
      </c>
      <c r="J1303" s="30">
        <f t="shared" si="744"/>
        <v>0</v>
      </c>
      <c r="K1303" s="30">
        <f t="shared" si="744"/>
        <v>0</v>
      </c>
      <c r="L1303" s="30">
        <f t="shared" si="744"/>
        <v>0</v>
      </c>
      <c r="M1303" s="30">
        <f t="shared" si="744"/>
        <v>0</v>
      </c>
      <c r="N1303" s="30">
        <f t="shared" si="744"/>
        <v>0</v>
      </c>
      <c r="O1303" s="30">
        <f t="shared" si="744"/>
        <v>0</v>
      </c>
      <c r="P1303" s="30">
        <f t="shared" si="744"/>
        <v>0</v>
      </c>
      <c r="Q1303" s="30">
        <f t="shared" si="744"/>
        <v>0</v>
      </c>
      <c r="R1303" s="30">
        <f t="shared" si="744"/>
        <v>0</v>
      </c>
      <c r="S1303" s="30">
        <f t="shared" si="744"/>
        <v>0</v>
      </c>
      <c r="T1303" s="30">
        <f t="shared" si="744"/>
        <v>0</v>
      </c>
      <c r="U1303" s="30">
        <f t="shared" si="744"/>
        <v>0</v>
      </c>
      <c r="V1303" s="30">
        <f t="shared" si="744"/>
        <v>0</v>
      </c>
      <c r="W1303" s="30">
        <f t="shared" si="744"/>
        <v>0</v>
      </c>
      <c r="X1303" s="30">
        <f t="shared" si="744"/>
        <v>0</v>
      </c>
      <c r="Y1303" s="30">
        <f t="shared" si="744"/>
        <v>0</v>
      </c>
      <c r="Z1303" s="30">
        <f t="shared" si="744"/>
        <v>0</v>
      </c>
      <c r="AA1303" s="30">
        <f t="shared" si="744"/>
        <v>0</v>
      </c>
      <c r="AB1303" s="30">
        <f t="shared" si="744"/>
        <v>0</v>
      </c>
      <c r="AC1303" s="30">
        <f t="shared" si="744"/>
        <v>0</v>
      </c>
      <c r="AD1303" s="30">
        <f t="shared" si="744"/>
        <v>0</v>
      </c>
      <c r="AE1303" s="30">
        <f t="shared" si="744"/>
        <v>0</v>
      </c>
      <c r="AF1303" s="30">
        <f t="shared" si="744"/>
        <v>0</v>
      </c>
      <c r="AG1303" s="30">
        <f t="shared" si="744"/>
        <v>0</v>
      </c>
      <c r="AH1303" s="30">
        <f t="shared" si="744"/>
        <v>0</v>
      </c>
      <c r="AI1303" s="30">
        <f t="shared" si="744"/>
        <v>0</v>
      </c>
      <c r="AJ1303" s="30">
        <f t="shared" si="744"/>
        <v>0</v>
      </c>
      <c r="AK1303" s="30">
        <f t="shared" si="744"/>
        <v>0</v>
      </c>
      <c r="AL1303" s="30">
        <f t="shared" si="744"/>
        <v>0</v>
      </c>
      <c r="AM1303" s="30">
        <f t="shared" si="744"/>
        <v>0</v>
      </c>
      <c r="AN1303" s="30">
        <f t="shared" si="744"/>
        <v>0</v>
      </c>
      <c r="AO1303" s="30">
        <f t="shared" si="744"/>
        <v>0</v>
      </c>
      <c r="AP1303" s="30">
        <f t="shared" si="744"/>
        <v>0</v>
      </c>
      <c r="AQ1303" s="30">
        <f t="shared" si="744"/>
        <v>0</v>
      </c>
      <c r="AR1303" s="30">
        <f t="shared" si="744"/>
        <v>0</v>
      </c>
      <c r="AS1303" s="30">
        <f t="shared" si="744"/>
        <v>0</v>
      </c>
      <c r="AT1303" s="30">
        <f t="shared" si="744"/>
        <v>0</v>
      </c>
      <c r="AU1303" s="30">
        <f t="shared" si="744"/>
        <v>0</v>
      </c>
      <c r="AV1303" s="30">
        <f t="shared" si="744"/>
        <v>0</v>
      </c>
      <c r="AW1303" s="30">
        <f t="shared" si="744"/>
        <v>0</v>
      </c>
      <c r="AX1303" s="30">
        <f t="shared" si="744"/>
        <v>0</v>
      </c>
      <c r="AY1303" s="30">
        <f t="shared" si="744"/>
        <v>0</v>
      </c>
      <c r="AZ1303" s="30">
        <f t="shared" si="744"/>
        <v>0</v>
      </c>
      <c r="BA1303" s="30">
        <f t="shared" si="744"/>
        <v>0</v>
      </c>
      <c r="BB1303" s="30">
        <f t="shared" si="744"/>
        <v>0</v>
      </c>
      <c r="BC1303" s="30">
        <f t="shared" si="744"/>
        <v>0</v>
      </c>
      <c r="BD1303" s="30">
        <f t="shared" si="744"/>
        <v>0</v>
      </c>
      <c r="BE1303" s="30">
        <f t="shared" si="744"/>
        <v>0</v>
      </c>
      <c r="BF1303" s="30">
        <f t="shared" si="744"/>
        <v>0</v>
      </c>
      <c r="BG1303" s="31">
        <f>SUM(F1303:BF1303)</f>
        <v>0</v>
      </c>
    </row>
    <row r="1304" spans="1:63" ht="12.95" customHeight="1" x14ac:dyDescent="0.2">
      <c r="A1304" s="390"/>
      <c r="B1304" s="384"/>
      <c r="C1304" s="360"/>
      <c r="D1304" s="364"/>
      <c r="E1304" s="65"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45">SUM(F1304:BF1304)</f>
        <v>0</v>
      </c>
    </row>
    <row r="1305" spans="1:63" ht="12.95" customHeight="1" x14ac:dyDescent="0.2">
      <c r="A1305" s="390"/>
      <c r="B1305" s="384"/>
      <c r="C1305" s="360"/>
      <c r="D1305" s="365"/>
      <c r="E1305" s="65"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45"/>
        <v>0</v>
      </c>
    </row>
    <row r="1306" spans="1:63" ht="12.95" customHeight="1" x14ac:dyDescent="0.2">
      <c r="A1306" s="390"/>
      <c r="B1306" s="384"/>
      <c r="C1306" s="361"/>
      <c r="D1306" s="366" t="str">
        <f>Parameters!$B$11</f>
        <v>Hosp.</v>
      </c>
      <c r="E1306" s="66" t="str">
        <f>Parameters!$B$14</f>
        <v>Total</v>
      </c>
      <c r="F1306" s="14">
        <f t="shared" ref="F1306:BF1306" si="746">F1307+F1308</f>
        <v>0</v>
      </c>
      <c r="G1306" s="14">
        <f t="shared" si="746"/>
        <v>0</v>
      </c>
      <c r="H1306" s="14">
        <f t="shared" si="746"/>
        <v>0</v>
      </c>
      <c r="I1306" s="14">
        <f t="shared" si="746"/>
        <v>0</v>
      </c>
      <c r="J1306" s="14">
        <f t="shared" si="746"/>
        <v>0</v>
      </c>
      <c r="K1306" s="14">
        <f t="shared" si="746"/>
        <v>0</v>
      </c>
      <c r="L1306" s="14">
        <f t="shared" si="746"/>
        <v>0</v>
      </c>
      <c r="M1306" s="14">
        <f t="shared" si="746"/>
        <v>0</v>
      </c>
      <c r="N1306" s="14">
        <f t="shared" si="746"/>
        <v>0</v>
      </c>
      <c r="O1306" s="14">
        <f t="shared" si="746"/>
        <v>0</v>
      </c>
      <c r="P1306" s="14">
        <f t="shared" si="746"/>
        <v>0</v>
      </c>
      <c r="Q1306" s="14">
        <f t="shared" si="746"/>
        <v>0</v>
      </c>
      <c r="R1306" s="14">
        <f t="shared" si="746"/>
        <v>0</v>
      </c>
      <c r="S1306" s="14">
        <f t="shared" si="746"/>
        <v>0</v>
      </c>
      <c r="T1306" s="14">
        <f t="shared" si="746"/>
        <v>0</v>
      </c>
      <c r="U1306" s="14">
        <f t="shared" si="746"/>
        <v>0</v>
      </c>
      <c r="V1306" s="14">
        <f t="shared" si="746"/>
        <v>0</v>
      </c>
      <c r="W1306" s="14">
        <f t="shared" si="746"/>
        <v>0</v>
      </c>
      <c r="X1306" s="14">
        <f t="shared" si="746"/>
        <v>0</v>
      </c>
      <c r="Y1306" s="14">
        <f t="shared" si="746"/>
        <v>0</v>
      </c>
      <c r="Z1306" s="14">
        <f t="shared" si="746"/>
        <v>0</v>
      </c>
      <c r="AA1306" s="14">
        <f t="shared" si="746"/>
        <v>0</v>
      </c>
      <c r="AB1306" s="14">
        <f t="shared" si="746"/>
        <v>0</v>
      </c>
      <c r="AC1306" s="14">
        <f t="shared" si="746"/>
        <v>0</v>
      </c>
      <c r="AD1306" s="14">
        <f t="shared" si="746"/>
        <v>0</v>
      </c>
      <c r="AE1306" s="14">
        <f t="shared" si="746"/>
        <v>0</v>
      </c>
      <c r="AF1306" s="14">
        <f t="shared" si="746"/>
        <v>0</v>
      </c>
      <c r="AG1306" s="14">
        <f t="shared" si="746"/>
        <v>0</v>
      </c>
      <c r="AH1306" s="14">
        <f t="shared" si="746"/>
        <v>0</v>
      </c>
      <c r="AI1306" s="14">
        <f t="shared" si="746"/>
        <v>0</v>
      </c>
      <c r="AJ1306" s="14">
        <f t="shared" si="746"/>
        <v>0</v>
      </c>
      <c r="AK1306" s="14">
        <f t="shared" si="746"/>
        <v>0</v>
      </c>
      <c r="AL1306" s="14">
        <f t="shared" si="746"/>
        <v>0</v>
      </c>
      <c r="AM1306" s="14">
        <f t="shared" si="746"/>
        <v>0</v>
      </c>
      <c r="AN1306" s="14">
        <f t="shared" si="746"/>
        <v>0</v>
      </c>
      <c r="AO1306" s="14">
        <f t="shared" si="746"/>
        <v>0</v>
      </c>
      <c r="AP1306" s="14">
        <f t="shared" si="746"/>
        <v>0</v>
      </c>
      <c r="AQ1306" s="14">
        <f t="shared" si="746"/>
        <v>0</v>
      </c>
      <c r="AR1306" s="14">
        <f t="shared" si="746"/>
        <v>0</v>
      </c>
      <c r="AS1306" s="14">
        <f t="shared" si="746"/>
        <v>0</v>
      </c>
      <c r="AT1306" s="14">
        <f t="shared" si="746"/>
        <v>0</v>
      </c>
      <c r="AU1306" s="14">
        <f t="shared" si="746"/>
        <v>0</v>
      </c>
      <c r="AV1306" s="14">
        <f t="shared" si="746"/>
        <v>0</v>
      </c>
      <c r="AW1306" s="14">
        <f t="shared" si="746"/>
        <v>0</v>
      </c>
      <c r="AX1306" s="14">
        <f t="shared" si="746"/>
        <v>0</v>
      </c>
      <c r="AY1306" s="14">
        <f t="shared" si="746"/>
        <v>0</v>
      </c>
      <c r="AZ1306" s="14">
        <f t="shared" si="746"/>
        <v>0</v>
      </c>
      <c r="BA1306" s="14">
        <f t="shared" si="746"/>
        <v>0</v>
      </c>
      <c r="BB1306" s="14">
        <f t="shared" si="746"/>
        <v>0</v>
      </c>
      <c r="BC1306" s="14">
        <f t="shared" si="746"/>
        <v>0</v>
      </c>
      <c r="BD1306" s="14">
        <f t="shared" si="746"/>
        <v>0</v>
      </c>
      <c r="BE1306" s="14">
        <f t="shared" si="746"/>
        <v>0</v>
      </c>
      <c r="BF1306" s="14">
        <f t="shared" si="746"/>
        <v>0</v>
      </c>
      <c r="BG1306" s="29">
        <f t="shared" si="745"/>
        <v>0</v>
      </c>
    </row>
    <row r="1307" spans="1:63" ht="12.95" customHeight="1" x14ac:dyDescent="0.2">
      <c r="A1307" s="390"/>
      <c r="B1307" s="384"/>
      <c r="C1307" s="361"/>
      <c r="D1307" s="367"/>
      <c r="E1307" s="43"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45"/>
        <v>0</v>
      </c>
    </row>
    <row r="1308" spans="1:63" ht="12.95" customHeight="1" x14ac:dyDescent="0.2">
      <c r="A1308" s="390"/>
      <c r="B1308" s="384"/>
      <c r="C1308" s="361"/>
      <c r="D1308" s="368"/>
      <c r="E1308" s="43"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45"/>
        <v>0</v>
      </c>
    </row>
    <row r="1309" spans="1:63" ht="12.95" customHeight="1" x14ac:dyDescent="0.2">
      <c r="A1309" s="390"/>
      <c r="B1309" s="384"/>
      <c r="C1309" s="361"/>
      <c r="D1309" s="369" t="str">
        <f>Parameters!$B$12</f>
        <v>ICU</v>
      </c>
      <c r="E1309" s="66" t="str">
        <f>Parameters!$B$14</f>
        <v>Total</v>
      </c>
      <c r="F1309" s="14">
        <f t="shared" ref="F1309:BF1309" si="747">F1310+F1311</f>
        <v>0</v>
      </c>
      <c r="G1309" s="14">
        <f t="shared" si="747"/>
        <v>0</v>
      </c>
      <c r="H1309" s="14">
        <f t="shared" si="747"/>
        <v>0</v>
      </c>
      <c r="I1309" s="14">
        <f t="shared" si="747"/>
        <v>0</v>
      </c>
      <c r="J1309" s="14">
        <f t="shared" si="747"/>
        <v>0</v>
      </c>
      <c r="K1309" s="14">
        <f t="shared" si="747"/>
        <v>0</v>
      </c>
      <c r="L1309" s="14">
        <f t="shared" si="747"/>
        <v>0</v>
      </c>
      <c r="M1309" s="14">
        <f t="shared" si="747"/>
        <v>0</v>
      </c>
      <c r="N1309" s="14">
        <f t="shared" si="747"/>
        <v>0</v>
      </c>
      <c r="O1309" s="14">
        <f t="shared" si="747"/>
        <v>0</v>
      </c>
      <c r="P1309" s="14">
        <f t="shared" si="747"/>
        <v>0</v>
      </c>
      <c r="Q1309" s="14">
        <f t="shared" si="747"/>
        <v>0</v>
      </c>
      <c r="R1309" s="14">
        <f t="shared" si="747"/>
        <v>0</v>
      </c>
      <c r="S1309" s="14">
        <f t="shared" si="747"/>
        <v>0</v>
      </c>
      <c r="T1309" s="14">
        <f t="shared" si="747"/>
        <v>0</v>
      </c>
      <c r="U1309" s="14">
        <f t="shared" si="747"/>
        <v>0</v>
      </c>
      <c r="V1309" s="14">
        <f t="shared" si="747"/>
        <v>0</v>
      </c>
      <c r="W1309" s="14">
        <f t="shared" si="747"/>
        <v>0</v>
      </c>
      <c r="X1309" s="14">
        <f t="shared" si="747"/>
        <v>0</v>
      </c>
      <c r="Y1309" s="14">
        <f t="shared" si="747"/>
        <v>0</v>
      </c>
      <c r="Z1309" s="14">
        <f t="shared" si="747"/>
        <v>0</v>
      </c>
      <c r="AA1309" s="14">
        <f t="shared" si="747"/>
        <v>0</v>
      </c>
      <c r="AB1309" s="14">
        <f t="shared" si="747"/>
        <v>0</v>
      </c>
      <c r="AC1309" s="14">
        <f t="shared" si="747"/>
        <v>0</v>
      </c>
      <c r="AD1309" s="14">
        <f t="shared" si="747"/>
        <v>0</v>
      </c>
      <c r="AE1309" s="14">
        <f t="shared" si="747"/>
        <v>0</v>
      </c>
      <c r="AF1309" s="14">
        <f t="shared" si="747"/>
        <v>0</v>
      </c>
      <c r="AG1309" s="14">
        <f t="shared" si="747"/>
        <v>0</v>
      </c>
      <c r="AH1309" s="14">
        <f t="shared" si="747"/>
        <v>0</v>
      </c>
      <c r="AI1309" s="14">
        <f t="shared" si="747"/>
        <v>0</v>
      </c>
      <c r="AJ1309" s="14">
        <f t="shared" si="747"/>
        <v>0</v>
      </c>
      <c r="AK1309" s="14">
        <f t="shared" si="747"/>
        <v>0</v>
      </c>
      <c r="AL1309" s="14">
        <f t="shared" si="747"/>
        <v>0</v>
      </c>
      <c r="AM1309" s="14">
        <f t="shared" si="747"/>
        <v>0</v>
      </c>
      <c r="AN1309" s="14">
        <f t="shared" si="747"/>
        <v>0</v>
      </c>
      <c r="AO1309" s="14">
        <f t="shared" si="747"/>
        <v>0</v>
      </c>
      <c r="AP1309" s="14">
        <f t="shared" si="747"/>
        <v>0</v>
      </c>
      <c r="AQ1309" s="14">
        <f t="shared" si="747"/>
        <v>0</v>
      </c>
      <c r="AR1309" s="14">
        <f t="shared" si="747"/>
        <v>0</v>
      </c>
      <c r="AS1309" s="14">
        <f t="shared" si="747"/>
        <v>0</v>
      </c>
      <c r="AT1309" s="14">
        <f t="shared" si="747"/>
        <v>0</v>
      </c>
      <c r="AU1309" s="14">
        <f t="shared" si="747"/>
        <v>0</v>
      </c>
      <c r="AV1309" s="14">
        <f t="shared" si="747"/>
        <v>0</v>
      </c>
      <c r="AW1309" s="14">
        <f t="shared" si="747"/>
        <v>0</v>
      </c>
      <c r="AX1309" s="14">
        <f t="shared" si="747"/>
        <v>0</v>
      </c>
      <c r="AY1309" s="14">
        <f t="shared" si="747"/>
        <v>0</v>
      </c>
      <c r="AZ1309" s="14">
        <f t="shared" si="747"/>
        <v>0</v>
      </c>
      <c r="BA1309" s="14">
        <f t="shared" si="747"/>
        <v>0</v>
      </c>
      <c r="BB1309" s="14">
        <f t="shared" si="747"/>
        <v>0</v>
      </c>
      <c r="BC1309" s="14">
        <f t="shared" si="747"/>
        <v>0</v>
      </c>
      <c r="BD1309" s="14">
        <f t="shared" si="747"/>
        <v>0</v>
      </c>
      <c r="BE1309" s="14">
        <f t="shared" si="747"/>
        <v>0</v>
      </c>
      <c r="BF1309" s="14">
        <f t="shared" si="747"/>
        <v>0</v>
      </c>
      <c r="BG1309" s="29">
        <f t="shared" si="745"/>
        <v>0</v>
      </c>
    </row>
    <row r="1310" spans="1:63" ht="12.95" customHeight="1" x14ac:dyDescent="0.2">
      <c r="A1310" s="390"/>
      <c r="B1310" s="384"/>
      <c r="C1310" s="361"/>
      <c r="D1310" s="367"/>
      <c r="E1310" s="43"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45"/>
        <v>0</v>
      </c>
    </row>
    <row r="1311" spans="1:63" ht="12.95" customHeight="1" x14ac:dyDescent="0.2">
      <c r="A1311" s="390"/>
      <c r="B1311" s="384"/>
      <c r="C1311" s="361"/>
      <c r="D1311" s="368"/>
      <c r="E1311" s="43"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45"/>
        <v>0</v>
      </c>
    </row>
    <row r="1312" spans="1:63" ht="12.95" customHeight="1" x14ac:dyDescent="0.2">
      <c r="A1312" s="390"/>
      <c r="B1312" s="384"/>
      <c r="C1312" s="361"/>
      <c r="D1312" s="369" t="str">
        <f>Parameters!$B$13</f>
        <v>Death</v>
      </c>
      <c r="E1312" s="66" t="str">
        <f>Parameters!$B$14</f>
        <v>Total</v>
      </c>
      <c r="F1312" s="14">
        <f t="shared" ref="F1312:BF1312" si="748">F1313+F1314</f>
        <v>0</v>
      </c>
      <c r="G1312" s="14">
        <f t="shared" si="748"/>
        <v>0</v>
      </c>
      <c r="H1312" s="14">
        <f t="shared" si="748"/>
        <v>0</v>
      </c>
      <c r="I1312" s="14">
        <f t="shared" si="748"/>
        <v>0</v>
      </c>
      <c r="J1312" s="14">
        <f t="shared" si="748"/>
        <v>0</v>
      </c>
      <c r="K1312" s="14">
        <f t="shared" si="748"/>
        <v>0</v>
      </c>
      <c r="L1312" s="14">
        <f t="shared" si="748"/>
        <v>0</v>
      </c>
      <c r="M1312" s="14">
        <f t="shared" si="748"/>
        <v>0</v>
      </c>
      <c r="N1312" s="14">
        <f t="shared" si="748"/>
        <v>0</v>
      </c>
      <c r="O1312" s="14">
        <f t="shared" si="748"/>
        <v>0</v>
      </c>
      <c r="P1312" s="14">
        <f t="shared" si="748"/>
        <v>0</v>
      </c>
      <c r="Q1312" s="14">
        <f t="shared" si="748"/>
        <v>0</v>
      </c>
      <c r="R1312" s="14">
        <f t="shared" si="748"/>
        <v>0</v>
      </c>
      <c r="S1312" s="14">
        <f t="shared" si="748"/>
        <v>0</v>
      </c>
      <c r="T1312" s="14">
        <f t="shared" si="748"/>
        <v>0</v>
      </c>
      <c r="U1312" s="14">
        <f t="shared" si="748"/>
        <v>0</v>
      </c>
      <c r="V1312" s="14">
        <f t="shared" si="748"/>
        <v>0</v>
      </c>
      <c r="W1312" s="14">
        <f t="shared" si="748"/>
        <v>0</v>
      </c>
      <c r="X1312" s="14">
        <f t="shared" si="748"/>
        <v>0</v>
      </c>
      <c r="Y1312" s="14">
        <f t="shared" si="748"/>
        <v>0</v>
      </c>
      <c r="Z1312" s="14">
        <f t="shared" si="748"/>
        <v>0</v>
      </c>
      <c r="AA1312" s="14">
        <f t="shared" si="748"/>
        <v>0</v>
      </c>
      <c r="AB1312" s="14">
        <f t="shared" si="748"/>
        <v>0</v>
      </c>
      <c r="AC1312" s="14">
        <f t="shared" si="748"/>
        <v>0</v>
      </c>
      <c r="AD1312" s="14">
        <f t="shared" si="748"/>
        <v>0</v>
      </c>
      <c r="AE1312" s="14">
        <f t="shared" si="748"/>
        <v>0</v>
      </c>
      <c r="AF1312" s="14">
        <f t="shared" si="748"/>
        <v>0</v>
      </c>
      <c r="AG1312" s="14">
        <f t="shared" si="748"/>
        <v>0</v>
      </c>
      <c r="AH1312" s="14">
        <f t="shared" si="748"/>
        <v>0</v>
      </c>
      <c r="AI1312" s="14">
        <f t="shared" si="748"/>
        <v>0</v>
      </c>
      <c r="AJ1312" s="14">
        <f t="shared" si="748"/>
        <v>0</v>
      </c>
      <c r="AK1312" s="14">
        <f t="shared" si="748"/>
        <v>0</v>
      </c>
      <c r="AL1312" s="14">
        <f t="shared" si="748"/>
        <v>0</v>
      </c>
      <c r="AM1312" s="14">
        <f t="shared" si="748"/>
        <v>0</v>
      </c>
      <c r="AN1312" s="14">
        <f t="shared" si="748"/>
        <v>0</v>
      </c>
      <c r="AO1312" s="14">
        <f t="shared" si="748"/>
        <v>0</v>
      </c>
      <c r="AP1312" s="14">
        <f t="shared" si="748"/>
        <v>0</v>
      </c>
      <c r="AQ1312" s="14">
        <f t="shared" si="748"/>
        <v>0</v>
      </c>
      <c r="AR1312" s="14">
        <f t="shared" si="748"/>
        <v>0</v>
      </c>
      <c r="AS1312" s="14">
        <f t="shared" si="748"/>
        <v>0</v>
      </c>
      <c r="AT1312" s="14">
        <f t="shared" si="748"/>
        <v>0</v>
      </c>
      <c r="AU1312" s="14">
        <f t="shared" si="748"/>
        <v>0</v>
      </c>
      <c r="AV1312" s="14">
        <f t="shared" si="748"/>
        <v>0</v>
      </c>
      <c r="AW1312" s="14">
        <f t="shared" si="748"/>
        <v>0</v>
      </c>
      <c r="AX1312" s="14">
        <f t="shared" si="748"/>
        <v>0</v>
      </c>
      <c r="AY1312" s="14">
        <f t="shared" si="748"/>
        <v>0</v>
      </c>
      <c r="AZ1312" s="14">
        <f t="shared" si="748"/>
        <v>0</v>
      </c>
      <c r="BA1312" s="14">
        <f t="shared" si="748"/>
        <v>0</v>
      </c>
      <c r="BB1312" s="14">
        <f t="shared" si="748"/>
        <v>0</v>
      </c>
      <c r="BC1312" s="14">
        <f t="shared" si="748"/>
        <v>0</v>
      </c>
      <c r="BD1312" s="14">
        <f t="shared" si="748"/>
        <v>0</v>
      </c>
      <c r="BE1312" s="14">
        <f t="shared" si="748"/>
        <v>0</v>
      </c>
      <c r="BF1312" s="14">
        <f t="shared" si="748"/>
        <v>0</v>
      </c>
      <c r="BG1312" s="29">
        <f t="shared" si="745"/>
        <v>0</v>
      </c>
    </row>
    <row r="1313" spans="1:62" ht="12.95" customHeight="1" x14ac:dyDescent="0.2">
      <c r="A1313" s="390"/>
      <c r="B1313" s="384"/>
      <c r="C1313" s="361"/>
      <c r="D1313" s="367"/>
      <c r="E1313" s="43"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45"/>
        <v>0</v>
      </c>
    </row>
    <row r="1314" spans="1:62" ht="12.95" customHeight="1" thickBot="1" x14ac:dyDescent="0.25">
      <c r="A1314" s="390"/>
      <c r="B1314" s="384"/>
      <c r="C1314" s="362"/>
      <c r="D1314" s="370"/>
      <c r="E1314" s="43"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390"/>
      <c r="B1315" s="384"/>
      <c r="C1315" s="359" t="str">
        <f>Parameters!$C$5</f>
        <v>12 to 23 m.</v>
      </c>
      <c r="D1315" s="363" t="str">
        <f>Parameters!$B$10</f>
        <v>Fever</v>
      </c>
      <c r="E1315" s="64" t="str">
        <f>Parameters!$B$14</f>
        <v>Total</v>
      </c>
      <c r="F1315" s="30">
        <f>F1316+F1317</f>
        <v>0</v>
      </c>
      <c r="G1315" s="30">
        <f t="shared" ref="G1315:BF1315" si="749">G1316+G1317</f>
        <v>0</v>
      </c>
      <c r="H1315" s="30">
        <f t="shared" si="749"/>
        <v>0</v>
      </c>
      <c r="I1315" s="30">
        <f t="shared" si="749"/>
        <v>0</v>
      </c>
      <c r="J1315" s="30">
        <f t="shared" si="749"/>
        <v>0</v>
      </c>
      <c r="K1315" s="30">
        <f t="shared" si="749"/>
        <v>0</v>
      </c>
      <c r="L1315" s="30">
        <f t="shared" si="749"/>
        <v>0</v>
      </c>
      <c r="M1315" s="30">
        <f t="shared" si="749"/>
        <v>0</v>
      </c>
      <c r="N1315" s="30">
        <f t="shared" si="749"/>
        <v>0</v>
      </c>
      <c r="O1315" s="30">
        <f t="shared" si="749"/>
        <v>0</v>
      </c>
      <c r="P1315" s="30">
        <f t="shared" si="749"/>
        <v>0</v>
      </c>
      <c r="Q1315" s="30">
        <f t="shared" si="749"/>
        <v>0</v>
      </c>
      <c r="R1315" s="30">
        <f t="shared" si="749"/>
        <v>0</v>
      </c>
      <c r="S1315" s="30">
        <f t="shared" si="749"/>
        <v>0</v>
      </c>
      <c r="T1315" s="30">
        <f t="shared" si="749"/>
        <v>0</v>
      </c>
      <c r="U1315" s="30">
        <f t="shared" si="749"/>
        <v>0</v>
      </c>
      <c r="V1315" s="30">
        <f t="shared" si="749"/>
        <v>0</v>
      </c>
      <c r="W1315" s="30">
        <f t="shared" si="749"/>
        <v>0</v>
      </c>
      <c r="X1315" s="30">
        <f t="shared" si="749"/>
        <v>0</v>
      </c>
      <c r="Y1315" s="30">
        <f t="shared" si="749"/>
        <v>0</v>
      </c>
      <c r="Z1315" s="30">
        <f t="shared" si="749"/>
        <v>0</v>
      </c>
      <c r="AA1315" s="30">
        <f t="shared" si="749"/>
        <v>0</v>
      </c>
      <c r="AB1315" s="30">
        <f t="shared" si="749"/>
        <v>0</v>
      </c>
      <c r="AC1315" s="30">
        <f t="shared" si="749"/>
        <v>0</v>
      </c>
      <c r="AD1315" s="30">
        <f t="shared" si="749"/>
        <v>0</v>
      </c>
      <c r="AE1315" s="30">
        <f t="shared" si="749"/>
        <v>0</v>
      </c>
      <c r="AF1315" s="30">
        <f t="shared" si="749"/>
        <v>0</v>
      </c>
      <c r="AG1315" s="30">
        <f t="shared" si="749"/>
        <v>0</v>
      </c>
      <c r="AH1315" s="30">
        <f t="shared" si="749"/>
        <v>0</v>
      </c>
      <c r="AI1315" s="30">
        <f t="shared" si="749"/>
        <v>0</v>
      </c>
      <c r="AJ1315" s="30">
        <f t="shared" si="749"/>
        <v>0</v>
      </c>
      <c r="AK1315" s="30">
        <f t="shared" si="749"/>
        <v>0</v>
      </c>
      <c r="AL1315" s="30">
        <f t="shared" si="749"/>
        <v>0</v>
      </c>
      <c r="AM1315" s="30">
        <f t="shared" si="749"/>
        <v>0</v>
      </c>
      <c r="AN1315" s="30">
        <f t="shared" si="749"/>
        <v>0</v>
      </c>
      <c r="AO1315" s="30">
        <f t="shared" si="749"/>
        <v>0</v>
      </c>
      <c r="AP1315" s="30">
        <f t="shared" si="749"/>
        <v>0</v>
      </c>
      <c r="AQ1315" s="30">
        <f t="shared" si="749"/>
        <v>0</v>
      </c>
      <c r="AR1315" s="30">
        <f t="shared" si="749"/>
        <v>0</v>
      </c>
      <c r="AS1315" s="30">
        <f t="shared" si="749"/>
        <v>0</v>
      </c>
      <c r="AT1315" s="30">
        <f t="shared" si="749"/>
        <v>0</v>
      </c>
      <c r="AU1315" s="30">
        <f t="shared" si="749"/>
        <v>0</v>
      </c>
      <c r="AV1315" s="30">
        <f t="shared" si="749"/>
        <v>0</v>
      </c>
      <c r="AW1315" s="30">
        <f t="shared" si="749"/>
        <v>0</v>
      </c>
      <c r="AX1315" s="30">
        <f t="shared" si="749"/>
        <v>0</v>
      </c>
      <c r="AY1315" s="30">
        <f t="shared" si="749"/>
        <v>0</v>
      </c>
      <c r="AZ1315" s="30">
        <f t="shared" si="749"/>
        <v>0</v>
      </c>
      <c r="BA1315" s="30">
        <f t="shared" si="749"/>
        <v>0</v>
      </c>
      <c r="BB1315" s="30">
        <f t="shared" si="749"/>
        <v>0</v>
      </c>
      <c r="BC1315" s="30">
        <f t="shared" si="749"/>
        <v>0</v>
      </c>
      <c r="BD1315" s="30">
        <f t="shared" si="749"/>
        <v>0</v>
      </c>
      <c r="BE1315" s="30">
        <f t="shared" si="749"/>
        <v>0</v>
      </c>
      <c r="BF1315" s="30">
        <f t="shared" si="749"/>
        <v>0</v>
      </c>
      <c r="BG1315" s="31">
        <f>SUM(F1315:BF1315)</f>
        <v>0</v>
      </c>
    </row>
    <row r="1316" spans="1:62" ht="12.95" customHeight="1" x14ac:dyDescent="0.2">
      <c r="A1316" s="390"/>
      <c r="B1316" s="384"/>
      <c r="C1316" s="360"/>
      <c r="D1316" s="364"/>
      <c r="E1316" s="65"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50">SUM(F1316:BF1316)</f>
        <v>0</v>
      </c>
    </row>
    <row r="1317" spans="1:62" ht="12.95" customHeight="1" x14ac:dyDescent="0.2">
      <c r="A1317" s="390"/>
      <c r="B1317" s="384"/>
      <c r="C1317" s="360"/>
      <c r="D1317" s="365"/>
      <c r="E1317" s="65"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50"/>
        <v>0</v>
      </c>
    </row>
    <row r="1318" spans="1:62" ht="12.95" customHeight="1" x14ac:dyDescent="0.2">
      <c r="A1318" s="390"/>
      <c r="B1318" s="384"/>
      <c r="C1318" s="361"/>
      <c r="D1318" s="366" t="str">
        <f>Parameters!$B$11</f>
        <v>Hosp.</v>
      </c>
      <c r="E1318" s="66" t="str">
        <f>Parameters!$B$14</f>
        <v>Total</v>
      </c>
      <c r="F1318" s="14">
        <f t="shared" ref="F1318:BF1318" si="751">F1319+F1320</f>
        <v>0</v>
      </c>
      <c r="G1318" s="14">
        <f t="shared" si="751"/>
        <v>0</v>
      </c>
      <c r="H1318" s="14">
        <f t="shared" si="751"/>
        <v>0</v>
      </c>
      <c r="I1318" s="14">
        <f t="shared" si="751"/>
        <v>0</v>
      </c>
      <c r="J1318" s="14">
        <f t="shared" si="751"/>
        <v>0</v>
      </c>
      <c r="K1318" s="14">
        <f t="shared" si="751"/>
        <v>0</v>
      </c>
      <c r="L1318" s="14">
        <f t="shared" si="751"/>
        <v>0</v>
      </c>
      <c r="M1318" s="14">
        <f t="shared" si="751"/>
        <v>0</v>
      </c>
      <c r="N1318" s="14">
        <f t="shared" si="751"/>
        <v>0</v>
      </c>
      <c r="O1318" s="14">
        <f t="shared" si="751"/>
        <v>0</v>
      </c>
      <c r="P1318" s="14">
        <f t="shared" si="751"/>
        <v>0</v>
      </c>
      <c r="Q1318" s="14">
        <f t="shared" si="751"/>
        <v>0</v>
      </c>
      <c r="R1318" s="14">
        <f t="shared" si="751"/>
        <v>0</v>
      </c>
      <c r="S1318" s="14">
        <f t="shared" si="751"/>
        <v>0</v>
      </c>
      <c r="T1318" s="14">
        <f t="shared" si="751"/>
        <v>0</v>
      </c>
      <c r="U1318" s="14">
        <f t="shared" si="751"/>
        <v>0</v>
      </c>
      <c r="V1318" s="14">
        <f t="shared" si="751"/>
        <v>0</v>
      </c>
      <c r="W1318" s="14">
        <f t="shared" si="751"/>
        <v>0</v>
      </c>
      <c r="X1318" s="14">
        <f t="shared" si="751"/>
        <v>0</v>
      </c>
      <c r="Y1318" s="14">
        <f t="shared" si="751"/>
        <v>0</v>
      </c>
      <c r="Z1318" s="14">
        <f t="shared" si="751"/>
        <v>0</v>
      </c>
      <c r="AA1318" s="14">
        <f t="shared" si="751"/>
        <v>0</v>
      </c>
      <c r="AB1318" s="14">
        <f t="shared" si="751"/>
        <v>0</v>
      </c>
      <c r="AC1318" s="14">
        <f t="shared" si="751"/>
        <v>0</v>
      </c>
      <c r="AD1318" s="14">
        <f t="shared" si="751"/>
        <v>0</v>
      </c>
      <c r="AE1318" s="14">
        <f t="shared" si="751"/>
        <v>0</v>
      </c>
      <c r="AF1318" s="14">
        <f t="shared" si="751"/>
        <v>0</v>
      </c>
      <c r="AG1318" s="14">
        <f t="shared" si="751"/>
        <v>0</v>
      </c>
      <c r="AH1318" s="14">
        <f t="shared" si="751"/>
        <v>0</v>
      </c>
      <c r="AI1318" s="14">
        <f t="shared" si="751"/>
        <v>0</v>
      </c>
      <c r="AJ1318" s="14">
        <f t="shared" si="751"/>
        <v>0</v>
      </c>
      <c r="AK1318" s="14">
        <f t="shared" si="751"/>
        <v>0</v>
      </c>
      <c r="AL1318" s="14">
        <f t="shared" si="751"/>
        <v>0</v>
      </c>
      <c r="AM1318" s="14">
        <f t="shared" si="751"/>
        <v>0</v>
      </c>
      <c r="AN1318" s="14">
        <f t="shared" si="751"/>
        <v>0</v>
      </c>
      <c r="AO1318" s="14">
        <f t="shared" si="751"/>
        <v>0</v>
      </c>
      <c r="AP1318" s="14">
        <f t="shared" si="751"/>
        <v>0</v>
      </c>
      <c r="AQ1318" s="14">
        <f t="shared" si="751"/>
        <v>0</v>
      </c>
      <c r="AR1318" s="14">
        <f t="shared" si="751"/>
        <v>0</v>
      </c>
      <c r="AS1318" s="14">
        <f t="shared" si="751"/>
        <v>0</v>
      </c>
      <c r="AT1318" s="14">
        <f t="shared" si="751"/>
        <v>0</v>
      </c>
      <c r="AU1318" s="14">
        <f t="shared" si="751"/>
        <v>0</v>
      </c>
      <c r="AV1318" s="14">
        <f t="shared" si="751"/>
        <v>0</v>
      </c>
      <c r="AW1318" s="14">
        <f t="shared" si="751"/>
        <v>0</v>
      </c>
      <c r="AX1318" s="14">
        <f t="shared" si="751"/>
        <v>0</v>
      </c>
      <c r="AY1318" s="14">
        <f t="shared" si="751"/>
        <v>0</v>
      </c>
      <c r="AZ1318" s="14">
        <f t="shared" si="751"/>
        <v>0</v>
      </c>
      <c r="BA1318" s="14">
        <f t="shared" si="751"/>
        <v>0</v>
      </c>
      <c r="BB1318" s="14">
        <f t="shared" si="751"/>
        <v>0</v>
      </c>
      <c r="BC1318" s="14">
        <f t="shared" si="751"/>
        <v>0</v>
      </c>
      <c r="BD1318" s="14">
        <f t="shared" si="751"/>
        <v>0</v>
      </c>
      <c r="BE1318" s="14">
        <f t="shared" si="751"/>
        <v>0</v>
      </c>
      <c r="BF1318" s="14">
        <f t="shared" si="751"/>
        <v>0</v>
      </c>
      <c r="BG1318" s="29">
        <f t="shared" si="750"/>
        <v>0</v>
      </c>
    </row>
    <row r="1319" spans="1:62" ht="12.95" customHeight="1" x14ac:dyDescent="0.2">
      <c r="A1319" s="390"/>
      <c r="B1319" s="384"/>
      <c r="C1319" s="361"/>
      <c r="D1319" s="367"/>
      <c r="E1319" s="43"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50"/>
        <v>0</v>
      </c>
    </row>
    <row r="1320" spans="1:62" ht="12.95" customHeight="1" x14ac:dyDescent="0.2">
      <c r="A1320" s="390"/>
      <c r="B1320" s="384"/>
      <c r="C1320" s="361"/>
      <c r="D1320" s="368"/>
      <c r="E1320" s="43"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50"/>
        <v>0</v>
      </c>
    </row>
    <row r="1321" spans="1:62" ht="12.95" customHeight="1" x14ac:dyDescent="0.2">
      <c r="A1321" s="390"/>
      <c r="B1321" s="384"/>
      <c r="C1321" s="361"/>
      <c r="D1321" s="369" t="str">
        <f>Parameters!$B$12</f>
        <v>ICU</v>
      </c>
      <c r="E1321" s="66" t="str">
        <f>Parameters!$B$14</f>
        <v>Total</v>
      </c>
      <c r="F1321" s="14">
        <f t="shared" ref="F1321:BF1321" si="752">F1322+F1323</f>
        <v>0</v>
      </c>
      <c r="G1321" s="14">
        <f t="shared" si="752"/>
        <v>0</v>
      </c>
      <c r="H1321" s="14">
        <f t="shared" si="752"/>
        <v>0</v>
      </c>
      <c r="I1321" s="14">
        <f t="shared" si="752"/>
        <v>0</v>
      </c>
      <c r="J1321" s="14">
        <f t="shared" si="752"/>
        <v>0</v>
      </c>
      <c r="K1321" s="14">
        <f t="shared" si="752"/>
        <v>0</v>
      </c>
      <c r="L1321" s="14">
        <f t="shared" si="752"/>
        <v>0</v>
      </c>
      <c r="M1321" s="14">
        <f t="shared" si="752"/>
        <v>0</v>
      </c>
      <c r="N1321" s="14">
        <f t="shared" si="752"/>
        <v>0</v>
      </c>
      <c r="O1321" s="14">
        <f t="shared" si="752"/>
        <v>0</v>
      </c>
      <c r="P1321" s="14">
        <f t="shared" si="752"/>
        <v>0</v>
      </c>
      <c r="Q1321" s="14">
        <f t="shared" si="752"/>
        <v>0</v>
      </c>
      <c r="R1321" s="14">
        <f t="shared" si="752"/>
        <v>0</v>
      </c>
      <c r="S1321" s="14">
        <f t="shared" si="752"/>
        <v>0</v>
      </c>
      <c r="T1321" s="14">
        <f t="shared" si="752"/>
        <v>0</v>
      </c>
      <c r="U1321" s="14">
        <f t="shared" si="752"/>
        <v>0</v>
      </c>
      <c r="V1321" s="14">
        <f t="shared" si="752"/>
        <v>0</v>
      </c>
      <c r="W1321" s="14">
        <f t="shared" si="752"/>
        <v>0</v>
      </c>
      <c r="X1321" s="14">
        <f t="shared" si="752"/>
        <v>0</v>
      </c>
      <c r="Y1321" s="14">
        <f t="shared" si="752"/>
        <v>0</v>
      </c>
      <c r="Z1321" s="14">
        <f t="shared" si="752"/>
        <v>0</v>
      </c>
      <c r="AA1321" s="14">
        <f t="shared" si="752"/>
        <v>0</v>
      </c>
      <c r="AB1321" s="14">
        <f t="shared" si="752"/>
        <v>0</v>
      </c>
      <c r="AC1321" s="14">
        <f t="shared" si="752"/>
        <v>0</v>
      </c>
      <c r="AD1321" s="14">
        <f t="shared" si="752"/>
        <v>0</v>
      </c>
      <c r="AE1321" s="14">
        <f t="shared" si="752"/>
        <v>0</v>
      </c>
      <c r="AF1321" s="14">
        <f t="shared" si="752"/>
        <v>0</v>
      </c>
      <c r="AG1321" s="14">
        <f t="shared" si="752"/>
        <v>0</v>
      </c>
      <c r="AH1321" s="14">
        <f t="shared" si="752"/>
        <v>0</v>
      </c>
      <c r="AI1321" s="14">
        <f t="shared" si="752"/>
        <v>0</v>
      </c>
      <c r="AJ1321" s="14">
        <f t="shared" si="752"/>
        <v>0</v>
      </c>
      <c r="AK1321" s="14">
        <f t="shared" si="752"/>
        <v>0</v>
      </c>
      <c r="AL1321" s="14">
        <f t="shared" si="752"/>
        <v>0</v>
      </c>
      <c r="AM1321" s="14">
        <f t="shared" si="752"/>
        <v>0</v>
      </c>
      <c r="AN1321" s="14">
        <f t="shared" si="752"/>
        <v>0</v>
      </c>
      <c r="AO1321" s="14">
        <f t="shared" si="752"/>
        <v>0</v>
      </c>
      <c r="AP1321" s="14">
        <f t="shared" si="752"/>
        <v>0</v>
      </c>
      <c r="AQ1321" s="14">
        <f t="shared" si="752"/>
        <v>0</v>
      </c>
      <c r="AR1321" s="14">
        <f t="shared" si="752"/>
        <v>0</v>
      </c>
      <c r="AS1321" s="14">
        <f t="shared" si="752"/>
        <v>0</v>
      </c>
      <c r="AT1321" s="14">
        <f t="shared" si="752"/>
        <v>0</v>
      </c>
      <c r="AU1321" s="14">
        <f t="shared" si="752"/>
        <v>0</v>
      </c>
      <c r="AV1321" s="14">
        <f t="shared" si="752"/>
        <v>0</v>
      </c>
      <c r="AW1321" s="14">
        <f t="shared" si="752"/>
        <v>0</v>
      </c>
      <c r="AX1321" s="14">
        <f t="shared" si="752"/>
        <v>0</v>
      </c>
      <c r="AY1321" s="14">
        <f t="shared" si="752"/>
        <v>0</v>
      </c>
      <c r="AZ1321" s="14">
        <f t="shared" si="752"/>
        <v>0</v>
      </c>
      <c r="BA1321" s="14">
        <f t="shared" si="752"/>
        <v>0</v>
      </c>
      <c r="BB1321" s="14">
        <f t="shared" si="752"/>
        <v>0</v>
      </c>
      <c r="BC1321" s="14">
        <f t="shared" si="752"/>
        <v>0</v>
      </c>
      <c r="BD1321" s="14">
        <f t="shared" si="752"/>
        <v>0</v>
      </c>
      <c r="BE1321" s="14">
        <f t="shared" si="752"/>
        <v>0</v>
      </c>
      <c r="BF1321" s="14">
        <f t="shared" si="752"/>
        <v>0</v>
      </c>
      <c r="BG1321" s="29">
        <f t="shared" si="750"/>
        <v>0</v>
      </c>
    </row>
    <row r="1322" spans="1:62" ht="12.95" customHeight="1" x14ac:dyDescent="0.2">
      <c r="A1322" s="390"/>
      <c r="B1322" s="384"/>
      <c r="C1322" s="361"/>
      <c r="D1322" s="367"/>
      <c r="E1322" s="43"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50"/>
        <v>0</v>
      </c>
    </row>
    <row r="1323" spans="1:62" ht="12.95" customHeight="1" x14ac:dyDescent="0.2">
      <c r="A1323" s="390"/>
      <c r="B1323" s="384"/>
      <c r="C1323" s="361"/>
      <c r="D1323" s="368"/>
      <c r="E1323" s="43"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50"/>
        <v>0</v>
      </c>
    </row>
    <row r="1324" spans="1:62" ht="12.95" customHeight="1" x14ac:dyDescent="0.2">
      <c r="A1324" s="390"/>
      <c r="B1324" s="384"/>
      <c r="C1324" s="361"/>
      <c r="D1324" s="369" t="str">
        <f>Parameters!$B$13</f>
        <v>Death</v>
      </c>
      <c r="E1324" s="66" t="str">
        <f>Parameters!$B$14</f>
        <v>Total</v>
      </c>
      <c r="F1324" s="14">
        <f t="shared" ref="F1324:BF1324" si="753">F1325+F1326</f>
        <v>0</v>
      </c>
      <c r="G1324" s="14">
        <f t="shared" si="753"/>
        <v>0</v>
      </c>
      <c r="H1324" s="14">
        <f t="shared" si="753"/>
        <v>0</v>
      </c>
      <c r="I1324" s="14">
        <f t="shared" si="753"/>
        <v>0</v>
      </c>
      <c r="J1324" s="14">
        <f t="shared" si="753"/>
        <v>0</v>
      </c>
      <c r="K1324" s="14">
        <f t="shared" si="753"/>
        <v>0</v>
      </c>
      <c r="L1324" s="14">
        <f t="shared" si="753"/>
        <v>0</v>
      </c>
      <c r="M1324" s="14">
        <f t="shared" si="753"/>
        <v>0</v>
      </c>
      <c r="N1324" s="14">
        <f t="shared" si="753"/>
        <v>0</v>
      </c>
      <c r="O1324" s="14">
        <f t="shared" si="753"/>
        <v>0</v>
      </c>
      <c r="P1324" s="14">
        <f t="shared" si="753"/>
        <v>0</v>
      </c>
      <c r="Q1324" s="14">
        <f t="shared" si="753"/>
        <v>0</v>
      </c>
      <c r="R1324" s="14">
        <f t="shared" si="753"/>
        <v>0</v>
      </c>
      <c r="S1324" s="14">
        <f t="shared" si="753"/>
        <v>0</v>
      </c>
      <c r="T1324" s="14">
        <f t="shared" si="753"/>
        <v>0</v>
      </c>
      <c r="U1324" s="14">
        <f t="shared" si="753"/>
        <v>0</v>
      </c>
      <c r="V1324" s="14">
        <f t="shared" si="753"/>
        <v>0</v>
      </c>
      <c r="W1324" s="14">
        <f t="shared" si="753"/>
        <v>0</v>
      </c>
      <c r="X1324" s="14">
        <f t="shared" si="753"/>
        <v>0</v>
      </c>
      <c r="Y1324" s="14">
        <f t="shared" si="753"/>
        <v>0</v>
      </c>
      <c r="Z1324" s="14">
        <f t="shared" si="753"/>
        <v>0</v>
      </c>
      <c r="AA1324" s="14">
        <f t="shared" si="753"/>
        <v>0</v>
      </c>
      <c r="AB1324" s="14">
        <f t="shared" si="753"/>
        <v>0</v>
      </c>
      <c r="AC1324" s="14">
        <f t="shared" si="753"/>
        <v>0</v>
      </c>
      <c r="AD1324" s="14">
        <f t="shared" si="753"/>
        <v>0</v>
      </c>
      <c r="AE1324" s="14">
        <f t="shared" si="753"/>
        <v>0</v>
      </c>
      <c r="AF1324" s="14">
        <f t="shared" si="753"/>
        <v>0</v>
      </c>
      <c r="AG1324" s="14">
        <f t="shared" si="753"/>
        <v>0</v>
      </c>
      <c r="AH1324" s="14">
        <f t="shared" si="753"/>
        <v>0</v>
      </c>
      <c r="AI1324" s="14">
        <f t="shared" si="753"/>
        <v>0</v>
      </c>
      <c r="AJ1324" s="14">
        <f t="shared" si="753"/>
        <v>0</v>
      </c>
      <c r="AK1324" s="14">
        <f t="shared" si="753"/>
        <v>0</v>
      </c>
      <c r="AL1324" s="14">
        <f t="shared" si="753"/>
        <v>0</v>
      </c>
      <c r="AM1324" s="14">
        <f t="shared" si="753"/>
        <v>0</v>
      </c>
      <c r="AN1324" s="14">
        <f t="shared" si="753"/>
        <v>0</v>
      </c>
      <c r="AO1324" s="14">
        <f t="shared" si="753"/>
        <v>0</v>
      </c>
      <c r="AP1324" s="14">
        <f t="shared" si="753"/>
        <v>0</v>
      </c>
      <c r="AQ1324" s="14">
        <f t="shared" si="753"/>
        <v>0</v>
      </c>
      <c r="AR1324" s="14">
        <f t="shared" si="753"/>
        <v>0</v>
      </c>
      <c r="AS1324" s="14">
        <f t="shared" si="753"/>
        <v>0</v>
      </c>
      <c r="AT1324" s="14">
        <f t="shared" si="753"/>
        <v>0</v>
      </c>
      <c r="AU1324" s="14">
        <f t="shared" si="753"/>
        <v>0</v>
      </c>
      <c r="AV1324" s="14">
        <f t="shared" si="753"/>
        <v>0</v>
      </c>
      <c r="AW1324" s="14">
        <f t="shared" si="753"/>
        <v>0</v>
      </c>
      <c r="AX1324" s="14">
        <f t="shared" si="753"/>
        <v>0</v>
      </c>
      <c r="AY1324" s="14">
        <f t="shared" si="753"/>
        <v>0</v>
      </c>
      <c r="AZ1324" s="14">
        <f t="shared" si="753"/>
        <v>0</v>
      </c>
      <c r="BA1324" s="14">
        <f t="shared" si="753"/>
        <v>0</v>
      </c>
      <c r="BB1324" s="14">
        <f t="shared" si="753"/>
        <v>0</v>
      </c>
      <c r="BC1324" s="14">
        <f t="shared" si="753"/>
        <v>0</v>
      </c>
      <c r="BD1324" s="14">
        <f t="shared" si="753"/>
        <v>0</v>
      </c>
      <c r="BE1324" s="14">
        <f t="shared" si="753"/>
        <v>0</v>
      </c>
      <c r="BF1324" s="14">
        <f t="shared" si="753"/>
        <v>0</v>
      </c>
      <c r="BG1324" s="29">
        <f t="shared" si="750"/>
        <v>0</v>
      </c>
      <c r="BI1324" s="9"/>
      <c r="BJ1324" s="60"/>
    </row>
    <row r="1325" spans="1:62" ht="12.95" customHeight="1" x14ac:dyDescent="0.2">
      <c r="A1325" s="390"/>
      <c r="B1325" s="384"/>
      <c r="C1325" s="361"/>
      <c r="D1325" s="367"/>
      <c r="E1325" s="43"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50"/>
        <v>0</v>
      </c>
    </row>
    <row r="1326" spans="1:62" ht="12.95" customHeight="1" thickBot="1" x14ac:dyDescent="0.25">
      <c r="A1326" s="390"/>
      <c r="B1326" s="384"/>
      <c r="C1326" s="362"/>
      <c r="D1326" s="370"/>
      <c r="E1326" s="43"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95" customHeight="1" x14ac:dyDescent="0.2">
      <c r="A1327" s="390"/>
      <c r="B1327" s="384"/>
      <c r="C1327" s="359" t="str">
        <f>Parameters!$C$6</f>
        <v>2 to 4</v>
      </c>
      <c r="D1327" s="363" t="str">
        <f>Parameters!$B$10</f>
        <v>Fever</v>
      </c>
      <c r="E1327" s="64" t="str">
        <f>Parameters!$B$14</f>
        <v>Total</v>
      </c>
      <c r="F1327" s="30">
        <f>F1328+F1329</f>
        <v>0</v>
      </c>
      <c r="G1327" s="30">
        <f t="shared" ref="G1327:BF1327" si="754">G1328+G1329</f>
        <v>0</v>
      </c>
      <c r="H1327" s="30">
        <f t="shared" si="754"/>
        <v>0</v>
      </c>
      <c r="I1327" s="30">
        <f t="shared" si="754"/>
        <v>0</v>
      </c>
      <c r="J1327" s="30">
        <f t="shared" si="754"/>
        <v>0</v>
      </c>
      <c r="K1327" s="30">
        <f t="shared" si="754"/>
        <v>0</v>
      </c>
      <c r="L1327" s="30">
        <f t="shared" si="754"/>
        <v>0</v>
      </c>
      <c r="M1327" s="30">
        <f t="shared" si="754"/>
        <v>0</v>
      </c>
      <c r="N1327" s="30">
        <f t="shared" si="754"/>
        <v>0</v>
      </c>
      <c r="O1327" s="30">
        <f t="shared" si="754"/>
        <v>0</v>
      </c>
      <c r="P1327" s="30">
        <f t="shared" si="754"/>
        <v>0</v>
      </c>
      <c r="Q1327" s="30">
        <f t="shared" si="754"/>
        <v>0</v>
      </c>
      <c r="R1327" s="30">
        <f t="shared" si="754"/>
        <v>0</v>
      </c>
      <c r="S1327" s="30">
        <f t="shared" si="754"/>
        <v>0</v>
      </c>
      <c r="T1327" s="30">
        <f t="shared" si="754"/>
        <v>0</v>
      </c>
      <c r="U1327" s="30">
        <f t="shared" si="754"/>
        <v>0</v>
      </c>
      <c r="V1327" s="30">
        <f t="shared" si="754"/>
        <v>0</v>
      </c>
      <c r="W1327" s="30">
        <f t="shared" si="754"/>
        <v>0</v>
      </c>
      <c r="X1327" s="30">
        <f t="shared" si="754"/>
        <v>0</v>
      </c>
      <c r="Y1327" s="30">
        <f t="shared" si="754"/>
        <v>0</v>
      </c>
      <c r="Z1327" s="30">
        <f t="shared" si="754"/>
        <v>0</v>
      </c>
      <c r="AA1327" s="30">
        <f t="shared" si="754"/>
        <v>0</v>
      </c>
      <c r="AB1327" s="30">
        <f t="shared" si="754"/>
        <v>0</v>
      </c>
      <c r="AC1327" s="30">
        <f t="shared" si="754"/>
        <v>0</v>
      </c>
      <c r="AD1327" s="30">
        <f t="shared" si="754"/>
        <v>0</v>
      </c>
      <c r="AE1327" s="30">
        <f t="shared" si="754"/>
        <v>0</v>
      </c>
      <c r="AF1327" s="30">
        <f t="shared" si="754"/>
        <v>0</v>
      </c>
      <c r="AG1327" s="30">
        <f t="shared" si="754"/>
        <v>0</v>
      </c>
      <c r="AH1327" s="30">
        <f t="shared" si="754"/>
        <v>0</v>
      </c>
      <c r="AI1327" s="30">
        <f t="shared" si="754"/>
        <v>0</v>
      </c>
      <c r="AJ1327" s="30">
        <f t="shared" si="754"/>
        <v>0</v>
      </c>
      <c r="AK1327" s="30">
        <f t="shared" si="754"/>
        <v>0</v>
      </c>
      <c r="AL1327" s="30">
        <f t="shared" si="754"/>
        <v>0</v>
      </c>
      <c r="AM1327" s="30">
        <f t="shared" si="754"/>
        <v>0</v>
      </c>
      <c r="AN1327" s="30">
        <f t="shared" si="754"/>
        <v>0</v>
      </c>
      <c r="AO1327" s="30">
        <f t="shared" si="754"/>
        <v>0</v>
      </c>
      <c r="AP1327" s="30">
        <f t="shared" si="754"/>
        <v>0</v>
      </c>
      <c r="AQ1327" s="30">
        <f t="shared" si="754"/>
        <v>0</v>
      </c>
      <c r="AR1327" s="30">
        <f t="shared" si="754"/>
        <v>0</v>
      </c>
      <c r="AS1327" s="30">
        <f t="shared" si="754"/>
        <v>0</v>
      </c>
      <c r="AT1327" s="30">
        <f t="shared" si="754"/>
        <v>0</v>
      </c>
      <c r="AU1327" s="30">
        <f t="shared" si="754"/>
        <v>0</v>
      </c>
      <c r="AV1327" s="30">
        <f t="shared" si="754"/>
        <v>0</v>
      </c>
      <c r="AW1327" s="30">
        <f t="shared" si="754"/>
        <v>0</v>
      </c>
      <c r="AX1327" s="30">
        <f t="shared" si="754"/>
        <v>0</v>
      </c>
      <c r="AY1327" s="30">
        <f t="shared" si="754"/>
        <v>0</v>
      </c>
      <c r="AZ1327" s="30">
        <f t="shared" si="754"/>
        <v>0</v>
      </c>
      <c r="BA1327" s="30">
        <f t="shared" si="754"/>
        <v>0</v>
      </c>
      <c r="BB1327" s="30">
        <f t="shared" si="754"/>
        <v>0</v>
      </c>
      <c r="BC1327" s="30">
        <f t="shared" si="754"/>
        <v>0</v>
      </c>
      <c r="BD1327" s="30">
        <f t="shared" si="754"/>
        <v>0</v>
      </c>
      <c r="BE1327" s="30">
        <f t="shared" si="754"/>
        <v>0</v>
      </c>
      <c r="BF1327" s="30">
        <f t="shared" si="754"/>
        <v>0</v>
      </c>
      <c r="BG1327" s="31">
        <f>SUM(F1327:BF1327)</f>
        <v>0</v>
      </c>
    </row>
    <row r="1328" spans="1:62" ht="12.95" customHeight="1" x14ac:dyDescent="0.2">
      <c r="A1328" s="390"/>
      <c r="B1328" s="384"/>
      <c r="C1328" s="360"/>
      <c r="D1328" s="364"/>
      <c r="E1328" s="65"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55">SUM(F1328:BF1328)</f>
        <v>0</v>
      </c>
    </row>
    <row r="1329" spans="1:62" ht="12.95" customHeight="1" x14ac:dyDescent="0.2">
      <c r="A1329" s="390"/>
      <c r="B1329" s="384"/>
      <c r="C1329" s="360"/>
      <c r="D1329" s="365"/>
      <c r="E1329" s="65"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55"/>
        <v>0</v>
      </c>
    </row>
    <row r="1330" spans="1:62" ht="12.95" customHeight="1" x14ac:dyDescent="0.2">
      <c r="A1330" s="390"/>
      <c r="B1330" s="384"/>
      <c r="C1330" s="361"/>
      <c r="D1330" s="366" t="str">
        <f>Parameters!$B$11</f>
        <v>Hosp.</v>
      </c>
      <c r="E1330" s="66" t="str">
        <f>Parameters!$B$14</f>
        <v>Total</v>
      </c>
      <c r="F1330" s="14">
        <f t="shared" ref="F1330:BF1330" si="756">F1331+F1332</f>
        <v>0</v>
      </c>
      <c r="G1330" s="14">
        <f t="shared" si="756"/>
        <v>0</v>
      </c>
      <c r="H1330" s="14">
        <f t="shared" si="756"/>
        <v>0</v>
      </c>
      <c r="I1330" s="14">
        <f t="shared" si="756"/>
        <v>0</v>
      </c>
      <c r="J1330" s="14">
        <f t="shared" si="756"/>
        <v>0</v>
      </c>
      <c r="K1330" s="14">
        <f t="shared" si="756"/>
        <v>0</v>
      </c>
      <c r="L1330" s="14">
        <f t="shared" si="756"/>
        <v>0</v>
      </c>
      <c r="M1330" s="14">
        <f t="shared" si="756"/>
        <v>0</v>
      </c>
      <c r="N1330" s="14">
        <f t="shared" si="756"/>
        <v>0</v>
      </c>
      <c r="O1330" s="14">
        <f t="shared" si="756"/>
        <v>0</v>
      </c>
      <c r="P1330" s="14">
        <f t="shared" si="756"/>
        <v>0</v>
      </c>
      <c r="Q1330" s="14">
        <f t="shared" si="756"/>
        <v>0</v>
      </c>
      <c r="R1330" s="14">
        <f t="shared" si="756"/>
        <v>0</v>
      </c>
      <c r="S1330" s="14">
        <f t="shared" si="756"/>
        <v>0</v>
      </c>
      <c r="T1330" s="14">
        <f t="shared" si="756"/>
        <v>0</v>
      </c>
      <c r="U1330" s="14">
        <f t="shared" si="756"/>
        <v>0</v>
      </c>
      <c r="V1330" s="14">
        <f t="shared" si="756"/>
        <v>0</v>
      </c>
      <c r="W1330" s="14">
        <f t="shared" si="756"/>
        <v>0</v>
      </c>
      <c r="X1330" s="14">
        <f t="shared" si="756"/>
        <v>0</v>
      </c>
      <c r="Y1330" s="14">
        <f t="shared" si="756"/>
        <v>0</v>
      </c>
      <c r="Z1330" s="14">
        <f t="shared" si="756"/>
        <v>0</v>
      </c>
      <c r="AA1330" s="14">
        <f t="shared" si="756"/>
        <v>0</v>
      </c>
      <c r="AB1330" s="14">
        <f t="shared" si="756"/>
        <v>0</v>
      </c>
      <c r="AC1330" s="14">
        <f t="shared" si="756"/>
        <v>0</v>
      </c>
      <c r="AD1330" s="14">
        <f t="shared" si="756"/>
        <v>0</v>
      </c>
      <c r="AE1330" s="14">
        <f t="shared" si="756"/>
        <v>0</v>
      </c>
      <c r="AF1330" s="14">
        <f t="shared" si="756"/>
        <v>0</v>
      </c>
      <c r="AG1330" s="14">
        <f t="shared" si="756"/>
        <v>0</v>
      </c>
      <c r="AH1330" s="14">
        <f t="shared" si="756"/>
        <v>0</v>
      </c>
      <c r="AI1330" s="14">
        <f t="shared" si="756"/>
        <v>0</v>
      </c>
      <c r="AJ1330" s="14">
        <f t="shared" si="756"/>
        <v>0</v>
      </c>
      <c r="AK1330" s="14">
        <f t="shared" si="756"/>
        <v>0</v>
      </c>
      <c r="AL1330" s="14">
        <f t="shared" si="756"/>
        <v>0</v>
      </c>
      <c r="AM1330" s="14">
        <f t="shared" si="756"/>
        <v>0</v>
      </c>
      <c r="AN1330" s="14">
        <f t="shared" si="756"/>
        <v>0</v>
      </c>
      <c r="AO1330" s="14">
        <f t="shared" si="756"/>
        <v>0</v>
      </c>
      <c r="AP1330" s="14">
        <f t="shared" si="756"/>
        <v>0</v>
      </c>
      <c r="AQ1330" s="14">
        <f t="shared" si="756"/>
        <v>0</v>
      </c>
      <c r="AR1330" s="14">
        <f t="shared" si="756"/>
        <v>0</v>
      </c>
      <c r="AS1330" s="14">
        <f t="shared" si="756"/>
        <v>0</v>
      </c>
      <c r="AT1330" s="14">
        <f t="shared" si="756"/>
        <v>0</v>
      </c>
      <c r="AU1330" s="14">
        <f t="shared" si="756"/>
        <v>0</v>
      </c>
      <c r="AV1330" s="14">
        <f t="shared" si="756"/>
        <v>0</v>
      </c>
      <c r="AW1330" s="14">
        <f t="shared" si="756"/>
        <v>0</v>
      </c>
      <c r="AX1330" s="14">
        <f t="shared" si="756"/>
        <v>0</v>
      </c>
      <c r="AY1330" s="14">
        <f t="shared" si="756"/>
        <v>0</v>
      </c>
      <c r="AZ1330" s="14">
        <f t="shared" si="756"/>
        <v>0</v>
      </c>
      <c r="BA1330" s="14">
        <f t="shared" si="756"/>
        <v>0</v>
      </c>
      <c r="BB1330" s="14">
        <f t="shared" si="756"/>
        <v>0</v>
      </c>
      <c r="BC1330" s="14">
        <f t="shared" si="756"/>
        <v>0</v>
      </c>
      <c r="BD1330" s="14">
        <f t="shared" si="756"/>
        <v>0</v>
      </c>
      <c r="BE1330" s="14">
        <f t="shared" si="756"/>
        <v>0</v>
      </c>
      <c r="BF1330" s="14">
        <f t="shared" si="756"/>
        <v>0</v>
      </c>
      <c r="BG1330" s="29">
        <f t="shared" si="755"/>
        <v>0</v>
      </c>
    </row>
    <row r="1331" spans="1:62" ht="12.95" customHeight="1" x14ac:dyDescent="0.2">
      <c r="A1331" s="390"/>
      <c r="B1331" s="384"/>
      <c r="C1331" s="361"/>
      <c r="D1331" s="367"/>
      <c r="E1331" s="43"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55"/>
        <v>0</v>
      </c>
    </row>
    <row r="1332" spans="1:62" ht="12.95" customHeight="1" x14ac:dyDescent="0.2">
      <c r="A1332" s="390"/>
      <c r="B1332" s="384"/>
      <c r="C1332" s="361"/>
      <c r="D1332" s="368"/>
      <c r="E1332" s="43"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55"/>
        <v>0</v>
      </c>
    </row>
    <row r="1333" spans="1:62" ht="12.95" customHeight="1" x14ac:dyDescent="0.2">
      <c r="A1333" s="390"/>
      <c r="B1333" s="384"/>
      <c r="C1333" s="361"/>
      <c r="D1333" s="369" t="str">
        <f>Parameters!$B$12</f>
        <v>ICU</v>
      </c>
      <c r="E1333" s="66" t="str">
        <f>Parameters!$B$14</f>
        <v>Total</v>
      </c>
      <c r="F1333" s="14">
        <f t="shared" ref="F1333:BF1333" si="757">F1334+F1335</f>
        <v>0</v>
      </c>
      <c r="G1333" s="14">
        <f t="shared" si="757"/>
        <v>0</v>
      </c>
      <c r="H1333" s="14">
        <f t="shared" si="757"/>
        <v>0</v>
      </c>
      <c r="I1333" s="14">
        <f t="shared" si="757"/>
        <v>0</v>
      </c>
      <c r="J1333" s="14">
        <f t="shared" si="757"/>
        <v>0</v>
      </c>
      <c r="K1333" s="14">
        <f t="shared" si="757"/>
        <v>0</v>
      </c>
      <c r="L1333" s="14">
        <f t="shared" si="757"/>
        <v>0</v>
      </c>
      <c r="M1333" s="14">
        <f t="shared" si="757"/>
        <v>0</v>
      </c>
      <c r="N1333" s="14">
        <f t="shared" si="757"/>
        <v>0</v>
      </c>
      <c r="O1333" s="14">
        <f t="shared" si="757"/>
        <v>0</v>
      </c>
      <c r="P1333" s="14">
        <f t="shared" si="757"/>
        <v>0</v>
      </c>
      <c r="Q1333" s="14">
        <f t="shared" si="757"/>
        <v>0</v>
      </c>
      <c r="R1333" s="14">
        <f t="shared" si="757"/>
        <v>0</v>
      </c>
      <c r="S1333" s="14">
        <f t="shared" si="757"/>
        <v>0</v>
      </c>
      <c r="T1333" s="14">
        <f t="shared" si="757"/>
        <v>0</v>
      </c>
      <c r="U1333" s="14">
        <f t="shared" si="757"/>
        <v>0</v>
      </c>
      <c r="V1333" s="14">
        <f t="shared" si="757"/>
        <v>0</v>
      </c>
      <c r="W1333" s="14">
        <f t="shared" si="757"/>
        <v>0</v>
      </c>
      <c r="X1333" s="14">
        <f t="shared" si="757"/>
        <v>0</v>
      </c>
      <c r="Y1333" s="14">
        <f t="shared" si="757"/>
        <v>0</v>
      </c>
      <c r="Z1333" s="14">
        <f t="shared" si="757"/>
        <v>0</v>
      </c>
      <c r="AA1333" s="14">
        <f t="shared" si="757"/>
        <v>0</v>
      </c>
      <c r="AB1333" s="14">
        <f t="shared" si="757"/>
        <v>0</v>
      </c>
      <c r="AC1333" s="14">
        <f t="shared" si="757"/>
        <v>0</v>
      </c>
      <c r="AD1333" s="14">
        <f t="shared" si="757"/>
        <v>0</v>
      </c>
      <c r="AE1333" s="14">
        <f t="shared" si="757"/>
        <v>0</v>
      </c>
      <c r="AF1333" s="14">
        <f t="shared" si="757"/>
        <v>0</v>
      </c>
      <c r="AG1333" s="14">
        <f t="shared" si="757"/>
        <v>0</v>
      </c>
      <c r="AH1333" s="14">
        <f t="shared" si="757"/>
        <v>0</v>
      </c>
      <c r="AI1333" s="14">
        <f t="shared" si="757"/>
        <v>0</v>
      </c>
      <c r="AJ1333" s="14">
        <f t="shared" si="757"/>
        <v>0</v>
      </c>
      <c r="AK1333" s="14">
        <f t="shared" si="757"/>
        <v>0</v>
      </c>
      <c r="AL1333" s="14">
        <f t="shared" si="757"/>
        <v>0</v>
      </c>
      <c r="AM1333" s="14">
        <f t="shared" si="757"/>
        <v>0</v>
      </c>
      <c r="AN1333" s="14">
        <f t="shared" si="757"/>
        <v>0</v>
      </c>
      <c r="AO1333" s="14">
        <f t="shared" si="757"/>
        <v>0</v>
      </c>
      <c r="AP1333" s="14">
        <f t="shared" si="757"/>
        <v>0</v>
      </c>
      <c r="AQ1333" s="14">
        <f t="shared" si="757"/>
        <v>0</v>
      </c>
      <c r="AR1333" s="14">
        <f t="shared" si="757"/>
        <v>0</v>
      </c>
      <c r="AS1333" s="14">
        <f t="shared" si="757"/>
        <v>0</v>
      </c>
      <c r="AT1333" s="14">
        <f t="shared" si="757"/>
        <v>0</v>
      </c>
      <c r="AU1333" s="14">
        <f t="shared" si="757"/>
        <v>0</v>
      </c>
      <c r="AV1333" s="14">
        <f t="shared" si="757"/>
        <v>0</v>
      </c>
      <c r="AW1333" s="14">
        <f t="shared" si="757"/>
        <v>0</v>
      </c>
      <c r="AX1333" s="14">
        <f t="shared" si="757"/>
        <v>0</v>
      </c>
      <c r="AY1333" s="14">
        <f t="shared" si="757"/>
        <v>0</v>
      </c>
      <c r="AZ1333" s="14">
        <f t="shared" si="757"/>
        <v>0</v>
      </c>
      <c r="BA1333" s="14">
        <f t="shared" si="757"/>
        <v>0</v>
      </c>
      <c r="BB1333" s="14">
        <f t="shared" si="757"/>
        <v>0</v>
      </c>
      <c r="BC1333" s="14">
        <f t="shared" si="757"/>
        <v>0</v>
      </c>
      <c r="BD1333" s="14">
        <f t="shared" si="757"/>
        <v>0</v>
      </c>
      <c r="BE1333" s="14">
        <f t="shared" si="757"/>
        <v>0</v>
      </c>
      <c r="BF1333" s="14">
        <f t="shared" si="757"/>
        <v>0</v>
      </c>
      <c r="BG1333" s="29">
        <f t="shared" si="755"/>
        <v>0</v>
      </c>
    </row>
    <row r="1334" spans="1:62" ht="12.95" customHeight="1" x14ac:dyDescent="0.2">
      <c r="A1334" s="390"/>
      <c r="B1334" s="384"/>
      <c r="C1334" s="361"/>
      <c r="D1334" s="367"/>
      <c r="E1334" s="43"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55"/>
        <v>0</v>
      </c>
    </row>
    <row r="1335" spans="1:62" ht="12.95" customHeight="1" x14ac:dyDescent="0.2">
      <c r="A1335" s="390"/>
      <c r="B1335" s="384"/>
      <c r="C1335" s="361"/>
      <c r="D1335" s="368"/>
      <c r="E1335" s="43"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55"/>
        <v>0</v>
      </c>
    </row>
    <row r="1336" spans="1:62" ht="12.95" customHeight="1" x14ac:dyDescent="0.2">
      <c r="A1336" s="390"/>
      <c r="B1336" s="384"/>
      <c r="C1336" s="361"/>
      <c r="D1336" s="369" t="str">
        <f>Parameters!$B$13</f>
        <v>Death</v>
      </c>
      <c r="E1336" s="66" t="str">
        <f>Parameters!$B$14</f>
        <v>Total</v>
      </c>
      <c r="F1336" s="14">
        <f t="shared" ref="F1336:BF1336" si="758">F1337+F1338</f>
        <v>0</v>
      </c>
      <c r="G1336" s="14">
        <f t="shared" si="758"/>
        <v>0</v>
      </c>
      <c r="H1336" s="14">
        <f t="shared" si="758"/>
        <v>0</v>
      </c>
      <c r="I1336" s="14">
        <f t="shared" si="758"/>
        <v>0</v>
      </c>
      <c r="J1336" s="14">
        <f t="shared" si="758"/>
        <v>0</v>
      </c>
      <c r="K1336" s="14">
        <f t="shared" si="758"/>
        <v>0</v>
      </c>
      <c r="L1336" s="14">
        <f t="shared" si="758"/>
        <v>0</v>
      </c>
      <c r="M1336" s="14">
        <f t="shared" si="758"/>
        <v>0</v>
      </c>
      <c r="N1336" s="14">
        <f t="shared" si="758"/>
        <v>0</v>
      </c>
      <c r="O1336" s="14">
        <f t="shared" si="758"/>
        <v>0</v>
      </c>
      <c r="P1336" s="14">
        <f t="shared" si="758"/>
        <v>0</v>
      </c>
      <c r="Q1336" s="14">
        <f t="shared" si="758"/>
        <v>0</v>
      </c>
      <c r="R1336" s="14">
        <f t="shared" si="758"/>
        <v>0</v>
      </c>
      <c r="S1336" s="14">
        <f t="shared" si="758"/>
        <v>0</v>
      </c>
      <c r="T1336" s="14">
        <f t="shared" si="758"/>
        <v>0</v>
      </c>
      <c r="U1336" s="14">
        <f t="shared" si="758"/>
        <v>0</v>
      </c>
      <c r="V1336" s="14">
        <f t="shared" si="758"/>
        <v>0</v>
      </c>
      <c r="W1336" s="14">
        <f t="shared" si="758"/>
        <v>0</v>
      </c>
      <c r="X1336" s="14">
        <f t="shared" si="758"/>
        <v>0</v>
      </c>
      <c r="Y1336" s="14">
        <f t="shared" si="758"/>
        <v>0</v>
      </c>
      <c r="Z1336" s="14">
        <f t="shared" si="758"/>
        <v>0</v>
      </c>
      <c r="AA1336" s="14">
        <f t="shared" si="758"/>
        <v>0</v>
      </c>
      <c r="AB1336" s="14">
        <f t="shared" si="758"/>
        <v>0</v>
      </c>
      <c r="AC1336" s="14">
        <f t="shared" si="758"/>
        <v>0</v>
      </c>
      <c r="AD1336" s="14">
        <f t="shared" si="758"/>
        <v>0</v>
      </c>
      <c r="AE1336" s="14">
        <f t="shared" si="758"/>
        <v>0</v>
      </c>
      <c r="AF1336" s="14">
        <f t="shared" si="758"/>
        <v>0</v>
      </c>
      <c r="AG1336" s="14">
        <f t="shared" si="758"/>
        <v>0</v>
      </c>
      <c r="AH1336" s="14">
        <f t="shared" si="758"/>
        <v>0</v>
      </c>
      <c r="AI1336" s="14">
        <f t="shared" si="758"/>
        <v>0</v>
      </c>
      <c r="AJ1336" s="14">
        <f t="shared" si="758"/>
        <v>0</v>
      </c>
      <c r="AK1336" s="14">
        <f t="shared" si="758"/>
        <v>0</v>
      </c>
      <c r="AL1336" s="14">
        <f t="shared" si="758"/>
        <v>0</v>
      </c>
      <c r="AM1336" s="14">
        <f t="shared" si="758"/>
        <v>0</v>
      </c>
      <c r="AN1336" s="14">
        <f t="shared" si="758"/>
        <v>0</v>
      </c>
      <c r="AO1336" s="14">
        <f t="shared" si="758"/>
        <v>0</v>
      </c>
      <c r="AP1336" s="14">
        <f t="shared" si="758"/>
        <v>0</v>
      </c>
      <c r="AQ1336" s="14">
        <f t="shared" si="758"/>
        <v>0</v>
      </c>
      <c r="AR1336" s="14">
        <f t="shared" si="758"/>
        <v>0</v>
      </c>
      <c r="AS1336" s="14">
        <f t="shared" si="758"/>
        <v>0</v>
      </c>
      <c r="AT1336" s="14">
        <f t="shared" si="758"/>
        <v>0</v>
      </c>
      <c r="AU1336" s="14">
        <f t="shared" si="758"/>
        <v>0</v>
      </c>
      <c r="AV1336" s="14">
        <f t="shared" si="758"/>
        <v>0</v>
      </c>
      <c r="AW1336" s="14">
        <f t="shared" si="758"/>
        <v>0</v>
      </c>
      <c r="AX1336" s="14">
        <f t="shared" si="758"/>
        <v>0</v>
      </c>
      <c r="AY1336" s="14">
        <f t="shared" si="758"/>
        <v>0</v>
      </c>
      <c r="AZ1336" s="14">
        <f t="shared" si="758"/>
        <v>0</v>
      </c>
      <c r="BA1336" s="14">
        <f t="shared" si="758"/>
        <v>0</v>
      </c>
      <c r="BB1336" s="14">
        <f t="shared" si="758"/>
        <v>0</v>
      </c>
      <c r="BC1336" s="14">
        <f t="shared" si="758"/>
        <v>0</v>
      </c>
      <c r="BD1336" s="14">
        <f t="shared" si="758"/>
        <v>0</v>
      </c>
      <c r="BE1336" s="14">
        <f t="shared" si="758"/>
        <v>0</v>
      </c>
      <c r="BF1336" s="14">
        <f t="shared" si="758"/>
        <v>0</v>
      </c>
      <c r="BG1336" s="29">
        <f t="shared" si="755"/>
        <v>0</v>
      </c>
      <c r="BI1336" s="9"/>
      <c r="BJ1336" s="60"/>
    </row>
    <row r="1337" spans="1:62" ht="12.95" customHeight="1" x14ac:dyDescent="0.2">
      <c r="A1337" s="390"/>
      <c r="B1337" s="384"/>
      <c r="C1337" s="361"/>
      <c r="D1337" s="367"/>
      <c r="E1337" s="43"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55"/>
        <v>0</v>
      </c>
      <c r="BI1337" s="9"/>
      <c r="BJ1337" s="60"/>
    </row>
    <row r="1338" spans="1:62" ht="12.95" customHeight="1" thickBot="1" x14ac:dyDescent="0.25">
      <c r="A1338" s="390"/>
      <c r="B1338" s="384"/>
      <c r="C1338" s="362"/>
      <c r="D1338" s="370"/>
      <c r="E1338" s="43"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c r="BI1338" s="9"/>
      <c r="BJ1338" s="60"/>
    </row>
    <row r="1339" spans="1:62" ht="12.95" customHeight="1" x14ac:dyDescent="0.2">
      <c r="A1339" s="390"/>
      <c r="B1339" s="384"/>
      <c r="C1339" s="359" t="str">
        <f>Parameters!$C$7</f>
        <v>5 to 14</v>
      </c>
      <c r="D1339" s="363" t="str">
        <f>Parameters!$B$10</f>
        <v>Fever</v>
      </c>
      <c r="E1339" s="64" t="str">
        <f>Parameters!$B$14</f>
        <v>Total</v>
      </c>
      <c r="F1339" s="30">
        <f>F1340+F1341</f>
        <v>0</v>
      </c>
      <c r="G1339" s="30">
        <f t="shared" ref="G1339:BF1339" si="759">G1340+G1341</f>
        <v>0</v>
      </c>
      <c r="H1339" s="30">
        <f t="shared" si="759"/>
        <v>0</v>
      </c>
      <c r="I1339" s="30">
        <f t="shared" si="759"/>
        <v>0</v>
      </c>
      <c r="J1339" s="30">
        <f t="shared" si="759"/>
        <v>0</v>
      </c>
      <c r="K1339" s="30">
        <f t="shared" si="759"/>
        <v>0</v>
      </c>
      <c r="L1339" s="30">
        <f t="shared" si="759"/>
        <v>0</v>
      </c>
      <c r="M1339" s="30">
        <f t="shared" si="759"/>
        <v>0</v>
      </c>
      <c r="N1339" s="30">
        <f t="shared" si="759"/>
        <v>0</v>
      </c>
      <c r="O1339" s="30">
        <f t="shared" si="759"/>
        <v>0</v>
      </c>
      <c r="P1339" s="30">
        <f t="shared" si="759"/>
        <v>0</v>
      </c>
      <c r="Q1339" s="30">
        <f t="shared" si="759"/>
        <v>0</v>
      </c>
      <c r="R1339" s="30">
        <f t="shared" si="759"/>
        <v>0</v>
      </c>
      <c r="S1339" s="30">
        <f t="shared" si="759"/>
        <v>0</v>
      </c>
      <c r="T1339" s="30">
        <f t="shared" si="759"/>
        <v>0</v>
      </c>
      <c r="U1339" s="30">
        <f t="shared" si="759"/>
        <v>0</v>
      </c>
      <c r="V1339" s="30">
        <f t="shared" si="759"/>
        <v>0</v>
      </c>
      <c r="W1339" s="30">
        <f t="shared" si="759"/>
        <v>0</v>
      </c>
      <c r="X1339" s="30">
        <f t="shared" si="759"/>
        <v>0</v>
      </c>
      <c r="Y1339" s="30">
        <f t="shared" si="759"/>
        <v>0</v>
      </c>
      <c r="Z1339" s="30">
        <f t="shared" si="759"/>
        <v>0</v>
      </c>
      <c r="AA1339" s="30">
        <f t="shared" si="759"/>
        <v>0</v>
      </c>
      <c r="AB1339" s="30">
        <f t="shared" si="759"/>
        <v>0</v>
      </c>
      <c r="AC1339" s="30">
        <f t="shared" si="759"/>
        <v>0</v>
      </c>
      <c r="AD1339" s="30">
        <f t="shared" si="759"/>
        <v>0</v>
      </c>
      <c r="AE1339" s="30">
        <f t="shared" si="759"/>
        <v>0</v>
      </c>
      <c r="AF1339" s="30">
        <f t="shared" si="759"/>
        <v>0</v>
      </c>
      <c r="AG1339" s="30">
        <f t="shared" si="759"/>
        <v>0</v>
      </c>
      <c r="AH1339" s="30">
        <f t="shared" si="759"/>
        <v>0</v>
      </c>
      <c r="AI1339" s="30">
        <f t="shared" si="759"/>
        <v>0</v>
      </c>
      <c r="AJ1339" s="30">
        <f t="shared" si="759"/>
        <v>0</v>
      </c>
      <c r="AK1339" s="30">
        <f t="shared" si="759"/>
        <v>0</v>
      </c>
      <c r="AL1339" s="30">
        <f t="shared" si="759"/>
        <v>0</v>
      </c>
      <c r="AM1339" s="30">
        <f t="shared" si="759"/>
        <v>0</v>
      </c>
      <c r="AN1339" s="30">
        <f t="shared" si="759"/>
        <v>0</v>
      </c>
      <c r="AO1339" s="30">
        <f t="shared" si="759"/>
        <v>0</v>
      </c>
      <c r="AP1339" s="30">
        <f t="shared" si="759"/>
        <v>0</v>
      </c>
      <c r="AQ1339" s="30">
        <f t="shared" si="759"/>
        <v>0</v>
      </c>
      <c r="AR1339" s="30">
        <f t="shared" si="759"/>
        <v>0</v>
      </c>
      <c r="AS1339" s="30">
        <f t="shared" si="759"/>
        <v>0</v>
      </c>
      <c r="AT1339" s="30">
        <f t="shared" si="759"/>
        <v>0</v>
      </c>
      <c r="AU1339" s="30">
        <f t="shared" si="759"/>
        <v>0</v>
      </c>
      <c r="AV1339" s="30">
        <f t="shared" si="759"/>
        <v>0</v>
      </c>
      <c r="AW1339" s="30">
        <f t="shared" si="759"/>
        <v>0</v>
      </c>
      <c r="AX1339" s="30">
        <f t="shared" si="759"/>
        <v>0</v>
      </c>
      <c r="AY1339" s="30">
        <f t="shared" si="759"/>
        <v>0</v>
      </c>
      <c r="AZ1339" s="30">
        <f t="shared" si="759"/>
        <v>0</v>
      </c>
      <c r="BA1339" s="30">
        <f t="shared" si="759"/>
        <v>0</v>
      </c>
      <c r="BB1339" s="30">
        <f t="shared" si="759"/>
        <v>0</v>
      </c>
      <c r="BC1339" s="30">
        <f t="shared" si="759"/>
        <v>0</v>
      </c>
      <c r="BD1339" s="30">
        <f t="shared" si="759"/>
        <v>0</v>
      </c>
      <c r="BE1339" s="30">
        <f t="shared" si="759"/>
        <v>0</v>
      </c>
      <c r="BF1339" s="30">
        <f t="shared" si="759"/>
        <v>0</v>
      </c>
      <c r="BG1339" s="31">
        <f>SUM(F1339:BF1339)</f>
        <v>0</v>
      </c>
      <c r="BI1339" s="9"/>
      <c r="BJ1339" s="60"/>
    </row>
    <row r="1340" spans="1:62" ht="12.95" customHeight="1" x14ac:dyDescent="0.2">
      <c r="A1340" s="390"/>
      <c r="B1340" s="384"/>
      <c r="C1340" s="360"/>
      <c r="D1340" s="364"/>
      <c r="E1340" s="65"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60">SUM(F1340:BF1340)</f>
        <v>0</v>
      </c>
      <c r="BI1340" s="9"/>
      <c r="BJ1340" s="60"/>
    </row>
    <row r="1341" spans="1:62" ht="12.95" customHeight="1" x14ac:dyDescent="0.2">
      <c r="A1341" s="390"/>
      <c r="B1341" s="384"/>
      <c r="C1341" s="360"/>
      <c r="D1341" s="365"/>
      <c r="E1341" s="65"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60"/>
        <v>0</v>
      </c>
      <c r="BI1341" s="9"/>
      <c r="BJ1341" s="60"/>
    </row>
    <row r="1342" spans="1:62" ht="12.95" customHeight="1" x14ac:dyDescent="0.2">
      <c r="A1342" s="390"/>
      <c r="B1342" s="384"/>
      <c r="C1342" s="361"/>
      <c r="D1342" s="366" t="str">
        <f>Parameters!$B$11</f>
        <v>Hosp.</v>
      </c>
      <c r="E1342" s="66" t="str">
        <f>Parameters!$B$14</f>
        <v>Total</v>
      </c>
      <c r="F1342" s="14">
        <f t="shared" ref="F1342:BF1342" si="761">F1343+F1344</f>
        <v>0</v>
      </c>
      <c r="G1342" s="14">
        <f t="shared" si="761"/>
        <v>0</v>
      </c>
      <c r="H1342" s="14">
        <f t="shared" si="761"/>
        <v>0</v>
      </c>
      <c r="I1342" s="14">
        <f t="shared" si="761"/>
        <v>0</v>
      </c>
      <c r="J1342" s="14">
        <f t="shared" si="761"/>
        <v>0</v>
      </c>
      <c r="K1342" s="14">
        <f t="shared" si="761"/>
        <v>0</v>
      </c>
      <c r="L1342" s="14">
        <f t="shared" si="761"/>
        <v>0</v>
      </c>
      <c r="M1342" s="14">
        <f t="shared" si="761"/>
        <v>0</v>
      </c>
      <c r="N1342" s="14">
        <f t="shared" si="761"/>
        <v>0</v>
      </c>
      <c r="O1342" s="14">
        <f t="shared" si="761"/>
        <v>0</v>
      </c>
      <c r="P1342" s="14">
        <f t="shared" si="761"/>
        <v>0</v>
      </c>
      <c r="Q1342" s="14">
        <f t="shared" si="761"/>
        <v>0</v>
      </c>
      <c r="R1342" s="14">
        <f t="shared" si="761"/>
        <v>0</v>
      </c>
      <c r="S1342" s="14">
        <f t="shared" si="761"/>
        <v>0</v>
      </c>
      <c r="T1342" s="14">
        <f t="shared" si="761"/>
        <v>0</v>
      </c>
      <c r="U1342" s="14">
        <f t="shared" si="761"/>
        <v>0</v>
      </c>
      <c r="V1342" s="14">
        <f t="shared" si="761"/>
        <v>0</v>
      </c>
      <c r="W1342" s="14">
        <f t="shared" si="761"/>
        <v>0</v>
      </c>
      <c r="X1342" s="14">
        <f t="shared" si="761"/>
        <v>0</v>
      </c>
      <c r="Y1342" s="14">
        <f t="shared" si="761"/>
        <v>0</v>
      </c>
      <c r="Z1342" s="14">
        <f t="shared" si="761"/>
        <v>0</v>
      </c>
      <c r="AA1342" s="14">
        <f t="shared" si="761"/>
        <v>0</v>
      </c>
      <c r="AB1342" s="14">
        <f t="shared" si="761"/>
        <v>0</v>
      </c>
      <c r="AC1342" s="14">
        <f t="shared" si="761"/>
        <v>0</v>
      </c>
      <c r="AD1342" s="14">
        <f t="shared" si="761"/>
        <v>0</v>
      </c>
      <c r="AE1342" s="14">
        <f t="shared" si="761"/>
        <v>0</v>
      </c>
      <c r="AF1342" s="14">
        <f t="shared" si="761"/>
        <v>0</v>
      </c>
      <c r="AG1342" s="14">
        <f t="shared" si="761"/>
        <v>0</v>
      </c>
      <c r="AH1342" s="14">
        <f t="shared" si="761"/>
        <v>0</v>
      </c>
      <c r="AI1342" s="14">
        <f t="shared" si="761"/>
        <v>0</v>
      </c>
      <c r="AJ1342" s="14">
        <f t="shared" si="761"/>
        <v>0</v>
      </c>
      <c r="AK1342" s="14">
        <f t="shared" si="761"/>
        <v>0</v>
      </c>
      <c r="AL1342" s="14">
        <f t="shared" si="761"/>
        <v>0</v>
      </c>
      <c r="AM1342" s="14">
        <f t="shared" si="761"/>
        <v>0</v>
      </c>
      <c r="AN1342" s="14">
        <f t="shared" si="761"/>
        <v>0</v>
      </c>
      <c r="AO1342" s="14">
        <f t="shared" si="761"/>
        <v>0</v>
      </c>
      <c r="AP1342" s="14">
        <f t="shared" si="761"/>
        <v>0</v>
      </c>
      <c r="AQ1342" s="14">
        <f t="shared" si="761"/>
        <v>0</v>
      </c>
      <c r="AR1342" s="14">
        <f t="shared" si="761"/>
        <v>0</v>
      </c>
      <c r="AS1342" s="14">
        <f t="shared" si="761"/>
        <v>0</v>
      </c>
      <c r="AT1342" s="14">
        <f t="shared" si="761"/>
        <v>0</v>
      </c>
      <c r="AU1342" s="14">
        <f t="shared" si="761"/>
        <v>0</v>
      </c>
      <c r="AV1342" s="14">
        <f t="shared" si="761"/>
        <v>0</v>
      </c>
      <c r="AW1342" s="14">
        <f t="shared" si="761"/>
        <v>0</v>
      </c>
      <c r="AX1342" s="14">
        <f t="shared" si="761"/>
        <v>0</v>
      </c>
      <c r="AY1342" s="14">
        <f t="shared" si="761"/>
        <v>0</v>
      </c>
      <c r="AZ1342" s="14">
        <f t="shared" si="761"/>
        <v>0</v>
      </c>
      <c r="BA1342" s="14">
        <f t="shared" si="761"/>
        <v>0</v>
      </c>
      <c r="BB1342" s="14">
        <f t="shared" si="761"/>
        <v>0</v>
      </c>
      <c r="BC1342" s="14">
        <f t="shared" si="761"/>
        <v>0</v>
      </c>
      <c r="BD1342" s="14">
        <f t="shared" si="761"/>
        <v>0</v>
      </c>
      <c r="BE1342" s="14">
        <f t="shared" si="761"/>
        <v>0</v>
      </c>
      <c r="BF1342" s="14">
        <f t="shared" si="761"/>
        <v>0</v>
      </c>
      <c r="BG1342" s="29">
        <f t="shared" si="760"/>
        <v>0</v>
      </c>
      <c r="BI1342" s="9"/>
      <c r="BJ1342" s="60"/>
    </row>
    <row r="1343" spans="1:62" ht="12.95" customHeight="1" x14ac:dyDescent="0.2">
      <c r="A1343" s="390"/>
      <c r="B1343" s="384"/>
      <c r="C1343" s="361"/>
      <c r="D1343" s="367"/>
      <c r="E1343" s="43"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60"/>
        <v>0</v>
      </c>
      <c r="BI1343" s="9"/>
      <c r="BJ1343" s="60"/>
    </row>
    <row r="1344" spans="1:62" ht="12.95" customHeight="1" x14ac:dyDescent="0.2">
      <c r="A1344" s="390"/>
      <c r="B1344" s="384"/>
      <c r="C1344" s="361"/>
      <c r="D1344" s="368"/>
      <c r="E1344" s="43"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60"/>
        <v>0</v>
      </c>
      <c r="BI1344" s="9"/>
      <c r="BJ1344" s="60"/>
    </row>
    <row r="1345" spans="1:62" ht="12.95" customHeight="1" x14ac:dyDescent="0.2">
      <c r="A1345" s="390"/>
      <c r="B1345" s="384"/>
      <c r="C1345" s="361"/>
      <c r="D1345" s="369" t="str">
        <f>Parameters!$B$12</f>
        <v>ICU</v>
      </c>
      <c r="E1345" s="66" t="str">
        <f>Parameters!$B$14</f>
        <v>Total</v>
      </c>
      <c r="F1345" s="14">
        <f t="shared" ref="F1345:BF1345" si="762">F1346+F1347</f>
        <v>0</v>
      </c>
      <c r="G1345" s="14">
        <f t="shared" si="762"/>
        <v>0</v>
      </c>
      <c r="H1345" s="14">
        <f t="shared" si="762"/>
        <v>0</v>
      </c>
      <c r="I1345" s="14">
        <f t="shared" si="762"/>
        <v>0</v>
      </c>
      <c r="J1345" s="14">
        <f t="shared" si="762"/>
        <v>0</v>
      </c>
      <c r="K1345" s="14">
        <f t="shared" si="762"/>
        <v>0</v>
      </c>
      <c r="L1345" s="14">
        <f t="shared" si="762"/>
        <v>0</v>
      </c>
      <c r="M1345" s="14">
        <f t="shared" si="762"/>
        <v>0</v>
      </c>
      <c r="N1345" s="14">
        <f t="shared" si="762"/>
        <v>0</v>
      </c>
      <c r="O1345" s="14">
        <f t="shared" si="762"/>
        <v>0</v>
      </c>
      <c r="P1345" s="14">
        <f t="shared" si="762"/>
        <v>0</v>
      </c>
      <c r="Q1345" s="14">
        <f t="shared" si="762"/>
        <v>0</v>
      </c>
      <c r="R1345" s="14">
        <f t="shared" si="762"/>
        <v>0</v>
      </c>
      <c r="S1345" s="14">
        <f t="shared" si="762"/>
        <v>0</v>
      </c>
      <c r="T1345" s="14">
        <f t="shared" si="762"/>
        <v>0</v>
      </c>
      <c r="U1345" s="14">
        <f t="shared" si="762"/>
        <v>0</v>
      </c>
      <c r="V1345" s="14">
        <f t="shared" si="762"/>
        <v>0</v>
      </c>
      <c r="W1345" s="14">
        <f t="shared" si="762"/>
        <v>0</v>
      </c>
      <c r="X1345" s="14">
        <f t="shared" si="762"/>
        <v>0</v>
      </c>
      <c r="Y1345" s="14">
        <f t="shared" si="762"/>
        <v>0</v>
      </c>
      <c r="Z1345" s="14">
        <f t="shared" si="762"/>
        <v>0</v>
      </c>
      <c r="AA1345" s="14">
        <f t="shared" si="762"/>
        <v>0</v>
      </c>
      <c r="AB1345" s="14">
        <f t="shared" si="762"/>
        <v>0</v>
      </c>
      <c r="AC1345" s="14">
        <f t="shared" si="762"/>
        <v>0</v>
      </c>
      <c r="AD1345" s="14">
        <f t="shared" si="762"/>
        <v>0</v>
      </c>
      <c r="AE1345" s="14">
        <f t="shared" si="762"/>
        <v>0</v>
      </c>
      <c r="AF1345" s="14">
        <f t="shared" si="762"/>
        <v>0</v>
      </c>
      <c r="AG1345" s="14">
        <f t="shared" si="762"/>
        <v>0</v>
      </c>
      <c r="AH1345" s="14">
        <f t="shared" si="762"/>
        <v>0</v>
      </c>
      <c r="AI1345" s="14">
        <f t="shared" si="762"/>
        <v>0</v>
      </c>
      <c r="AJ1345" s="14">
        <f t="shared" si="762"/>
        <v>0</v>
      </c>
      <c r="AK1345" s="14">
        <f t="shared" si="762"/>
        <v>0</v>
      </c>
      <c r="AL1345" s="14">
        <f t="shared" si="762"/>
        <v>0</v>
      </c>
      <c r="AM1345" s="14">
        <f t="shared" si="762"/>
        <v>0</v>
      </c>
      <c r="AN1345" s="14">
        <f t="shared" si="762"/>
        <v>0</v>
      </c>
      <c r="AO1345" s="14">
        <f t="shared" si="762"/>
        <v>0</v>
      </c>
      <c r="AP1345" s="14">
        <f t="shared" si="762"/>
        <v>0</v>
      </c>
      <c r="AQ1345" s="14">
        <f t="shared" si="762"/>
        <v>0</v>
      </c>
      <c r="AR1345" s="14">
        <f t="shared" si="762"/>
        <v>0</v>
      </c>
      <c r="AS1345" s="14">
        <f t="shared" si="762"/>
        <v>0</v>
      </c>
      <c r="AT1345" s="14">
        <f t="shared" si="762"/>
        <v>0</v>
      </c>
      <c r="AU1345" s="14">
        <f t="shared" si="762"/>
        <v>0</v>
      </c>
      <c r="AV1345" s="14">
        <f t="shared" si="762"/>
        <v>0</v>
      </c>
      <c r="AW1345" s="14">
        <f t="shared" si="762"/>
        <v>0</v>
      </c>
      <c r="AX1345" s="14">
        <f t="shared" si="762"/>
        <v>0</v>
      </c>
      <c r="AY1345" s="14">
        <f t="shared" si="762"/>
        <v>0</v>
      </c>
      <c r="AZ1345" s="14">
        <f t="shared" si="762"/>
        <v>0</v>
      </c>
      <c r="BA1345" s="14">
        <f t="shared" si="762"/>
        <v>0</v>
      </c>
      <c r="BB1345" s="14">
        <f t="shared" si="762"/>
        <v>0</v>
      </c>
      <c r="BC1345" s="14">
        <f t="shared" si="762"/>
        <v>0</v>
      </c>
      <c r="BD1345" s="14">
        <f t="shared" si="762"/>
        <v>0</v>
      </c>
      <c r="BE1345" s="14">
        <f t="shared" si="762"/>
        <v>0</v>
      </c>
      <c r="BF1345" s="14">
        <f t="shared" si="762"/>
        <v>0</v>
      </c>
      <c r="BG1345" s="29">
        <f t="shared" si="760"/>
        <v>0</v>
      </c>
      <c r="BI1345" s="9"/>
      <c r="BJ1345" s="60"/>
    </row>
    <row r="1346" spans="1:62" ht="12.95" customHeight="1" x14ac:dyDescent="0.2">
      <c r="A1346" s="390"/>
      <c r="B1346" s="384"/>
      <c r="C1346" s="361"/>
      <c r="D1346" s="367"/>
      <c r="E1346" s="43"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60"/>
        <v>0</v>
      </c>
      <c r="BI1346" s="9"/>
      <c r="BJ1346" s="60"/>
    </row>
    <row r="1347" spans="1:62" ht="12.95" customHeight="1" x14ac:dyDescent="0.2">
      <c r="A1347" s="390"/>
      <c r="B1347" s="384"/>
      <c r="C1347" s="361"/>
      <c r="D1347" s="368"/>
      <c r="E1347" s="43"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60"/>
        <v>0</v>
      </c>
      <c r="BI1347" s="9"/>
      <c r="BJ1347" s="60"/>
    </row>
    <row r="1348" spans="1:62" ht="12.95" customHeight="1" x14ac:dyDescent="0.2">
      <c r="A1348" s="390"/>
      <c r="B1348" s="384"/>
      <c r="C1348" s="361"/>
      <c r="D1348" s="369" t="str">
        <f>Parameters!$B$13</f>
        <v>Death</v>
      </c>
      <c r="E1348" s="66" t="str">
        <f>Parameters!$B$14</f>
        <v>Total</v>
      </c>
      <c r="F1348" s="14">
        <f t="shared" ref="F1348:BF1348" si="763">F1349+F1350</f>
        <v>0</v>
      </c>
      <c r="G1348" s="14">
        <f t="shared" si="763"/>
        <v>0</v>
      </c>
      <c r="H1348" s="14">
        <f t="shared" si="763"/>
        <v>0</v>
      </c>
      <c r="I1348" s="14">
        <f t="shared" si="763"/>
        <v>0</v>
      </c>
      <c r="J1348" s="14">
        <f t="shared" si="763"/>
        <v>0</v>
      </c>
      <c r="K1348" s="14">
        <f t="shared" si="763"/>
        <v>0</v>
      </c>
      <c r="L1348" s="14">
        <f t="shared" si="763"/>
        <v>0</v>
      </c>
      <c r="M1348" s="14">
        <f t="shared" si="763"/>
        <v>0</v>
      </c>
      <c r="N1348" s="14">
        <f t="shared" si="763"/>
        <v>0</v>
      </c>
      <c r="O1348" s="14">
        <f t="shared" si="763"/>
        <v>0</v>
      </c>
      <c r="P1348" s="14">
        <f t="shared" si="763"/>
        <v>0</v>
      </c>
      <c r="Q1348" s="14">
        <f t="shared" si="763"/>
        <v>0</v>
      </c>
      <c r="R1348" s="14">
        <f t="shared" si="763"/>
        <v>0</v>
      </c>
      <c r="S1348" s="14">
        <f t="shared" si="763"/>
        <v>0</v>
      </c>
      <c r="T1348" s="14">
        <f t="shared" si="763"/>
        <v>0</v>
      </c>
      <c r="U1348" s="14">
        <f t="shared" si="763"/>
        <v>0</v>
      </c>
      <c r="V1348" s="14">
        <f t="shared" si="763"/>
        <v>0</v>
      </c>
      <c r="W1348" s="14">
        <f t="shared" si="763"/>
        <v>0</v>
      </c>
      <c r="X1348" s="14">
        <f t="shared" si="763"/>
        <v>0</v>
      </c>
      <c r="Y1348" s="14">
        <f t="shared" si="763"/>
        <v>0</v>
      </c>
      <c r="Z1348" s="14">
        <f t="shared" si="763"/>
        <v>0</v>
      </c>
      <c r="AA1348" s="14">
        <f t="shared" si="763"/>
        <v>0</v>
      </c>
      <c r="AB1348" s="14">
        <f t="shared" si="763"/>
        <v>0</v>
      </c>
      <c r="AC1348" s="14">
        <f t="shared" si="763"/>
        <v>0</v>
      </c>
      <c r="AD1348" s="14">
        <f t="shared" si="763"/>
        <v>0</v>
      </c>
      <c r="AE1348" s="14">
        <f t="shared" si="763"/>
        <v>0</v>
      </c>
      <c r="AF1348" s="14">
        <f t="shared" si="763"/>
        <v>0</v>
      </c>
      <c r="AG1348" s="14">
        <f t="shared" si="763"/>
        <v>0</v>
      </c>
      <c r="AH1348" s="14">
        <f t="shared" si="763"/>
        <v>0</v>
      </c>
      <c r="AI1348" s="14">
        <f t="shared" si="763"/>
        <v>0</v>
      </c>
      <c r="AJ1348" s="14">
        <f t="shared" si="763"/>
        <v>0</v>
      </c>
      <c r="AK1348" s="14">
        <f t="shared" si="763"/>
        <v>0</v>
      </c>
      <c r="AL1348" s="14">
        <f t="shared" si="763"/>
        <v>0</v>
      </c>
      <c r="AM1348" s="14">
        <f t="shared" si="763"/>
        <v>0</v>
      </c>
      <c r="AN1348" s="14">
        <f t="shared" si="763"/>
        <v>0</v>
      </c>
      <c r="AO1348" s="14">
        <f t="shared" si="763"/>
        <v>0</v>
      </c>
      <c r="AP1348" s="14">
        <f t="shared" si="763"/>
        <v>0</v>
      </c>
      <c r="AQ1348" s="14">
        <f t="shared" si="763"/>
        <v>0</v>
      </c>
      <c r="AR1348" s="14">
        <f t="shared" si="763"/>
        <v>0</v>
      </c>
      <c r="AS1348" s="14">
        <f t="shared" si="763"/>
        <v>0</v>
      </c>
      <c r="AT1348" s="14">
        <f t="shared" si="763"/>
        <v>0</v>
      </c>
      <c r="AU1348" s="14">
        <f t="shared" si="763"/>
        <v>0</v>
      </c>
      <c r="AV1348" s="14">
        <f t="shared" si="763"/>
        <v>0</v>
      </c>
      <c r="AW1348" s="14">
        <f t="shared" si="763"/>
        <v>0</v>
      </c>
      <c r="AX1348" s="14">
        <f t="shared" si="763"/>
        <v>0</v>
      </c>
      <c r="AY1348" s="14">
        <f t="shared" si="763"/>
        <v>0</v>
      </c>
      <c r="AZ1348" s="14">
        <f t="shared" si="763"/>
        <v>0</v>
      </c>
      <c r="BA1348" s="14">
        <f t="shared" si="763"/>
        <v>0</v>
      </c>
      <c r="BB1348" s="14">
        <f t="shared" si="763"/>
        <v>0</v>
      </c>
      <c r="BC1348" s="14">
        <f t="shared" si="763"/>
        <v>0</v>
      </c>
      <c r="BD1348" s="14">
        <f t="shared" si="763"/>
        <v>0</v>
      </c>
      <c r="BE1348" s="14">
        <f t="shared" si="763"/>
        <v>0</v>
      </c>
      <c r="BF1348" s="14">
        <f t="shared" si="763"/>
        <v>0</v>
      </c>
      <c r="BG1348" s="29">
        <f t="shared" si="760"/>
        <v>0</v>
      </c>
    </row>
    <row r="1349" spans="1:62" ht="12.95" customHeight="1" x14ac:dyDescent="0.2">
      <c r="A1349" s="390"/>
      <c r="B1349" s="384"/>
      <c r="C1349" s="361"/>
      <c r="D1349" s="367"/>
      <c r="E1349" s="43"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60"/>
        <v>0</v>
      </c>
    </row>
    <row r="1350" spans="1:62" ht="12.95" customHeight="1" thickBot="1" x14ac:dyDescent="0.25">
      <c r="A1350" s="390"/>
      <c r="B1350" s="384"/>
      <c r="C1350" s="362"/>
      <c r="D1350" s="370"/>
      <c r="E1350" s="43"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x14ac:dyDescent="0.2">
      <c r="A1351" s="390"/>
      <c r="B1351" s="384"/>
      <c r="C1351" s="359" t="str">
        <f>Parameters!$C$8</f>
        <v>15 to 49</v>
      </c>
      <c r="D1351" s="363" t="str">
        <f>Parameters!$B$10</f>
        <v>Fever</v>
      </c>
      <c r="E1351" s="64" t="str">
        <f>Parameters!$B$14</f>
        <v>Total</v>
      </c>
      <c r="F1351" s="30">
        <f>F1352+F1353</f>
        <v>0</v>
      </c>
      <c r="G1351" s="30">
        <f t="shared" ref="G1351:BF1351" si="764">G1352+G1353</f>
        <v>0</v>
      </c>
      <c r="H1351" s="30">
        <f t="shared" si="764"/>
        <v>0</v>
      </c>
      <c r="I1351" s="30">
        <f t="shared" si="764"/>
        <v>0</v>
      </c>
      <c r="J1351" s="30">
        <f t="shared" si="764"/>
        <v>0</v>
      </c>
      <c r="K1351" s="30">
        <f t="shared" si="764"/>
        <v>0</v>
      </c>
      <c r="L1351" s="30">
        <f t="shared" si="764"/>
        <v>0</v>
      </c>
      <c r="M1351" s="30">
        <f t="shared" si="764"/>
        <v>0</v>
      </c>
      <c r="N1351" s="30">
        <f t="shared" si="764"/>
        <v>0</v>
      </c>
      <c r="O1351" s="30">
        <f t="shared" si="764"/>
        <v>0</v>
      </c>
      <c r="P1351" s="30">
        <f t="shared" si="764"/>
        <v>0</v>
      </c>
      <c r="Q1351" s="30">
        <f t="shared" si="764"/>
        <v>0</v>
      </c>
      <c r="R1351" s="30">
        <f t="shared" si="764"/>
        <v>0</v>
      </c>
      <c r="S1351" s="30">
        <f t="shared" si="764"/>
        <v>0</v>
      </c>
      <c r="T1351" s="30">
        <f t="shared" si="764"/>
        <v>0</v>
      </c>
      <c r="U1351" s="30">
        <f t="shared" si="764"/>
        <v>0</v>
      </c>
      <c r="V1351" s="30">
        <f t="shared" si="764"/>
        <v>0</v>
      </c>
      <c r="W1351" s="30">
        <f t="shared" si="764"/>
        <v>0</v>
      </c>
      <c r="X1351" s="30">
        <f t="shared" si="764"/>
        <v>0</v>
      </c>
      <c r="Y1351" s="30">
        <f t="shared" si="764"/>
        <v>0</v>
      </c>
      <c r="Z1351" s="30">
        <f t="shared" si="764"/>
        <v>0</v>
      </c>
      <c r="AA1351" s="30">
        <f t="shared" si="764"/>
        <v>0</v>
      </c>
      <c r="AB1351" s="30">
        <f t="shared" si="764"/>
        <v>0</v>
      </c>
      <c r="AC1351" s="30">
        <f t="shared" si="764"/>
        <v>0</v>
      </c>
      <c r="AD1351" s="30">
        <f t="shared" si="764"/>
        <v>0</v>
      </c>
      <c r="AE1351" s="30">
        <f t="shared" si="764"/>
        <v>0</v>
      </c>
      <c r="AF1351" s="30">
        <f t="shared" si="764"/>
        <v>0</v>
      </c>
      <c r="AG1351" s="30">
        <f t="shared" si="764"/>
        <v>0</v>
      </c>
      <c r="AH1351" s="30">
        <f t="shared" si="764"/>
        <v>0</v>
      </c>
      <c r="AI1351" s="30">
        <f t="shared" si="764"/>
        <v>0</v>
      </c>
      <c r="AJ1351" s="30">
        <f t="shared" si="764"/>
        <v>0</v>
      </c>
      <c r="AK1351" s="30">
        <f t="shared" si="764"/>
        <v>0</v>
      </c>
      <c r="AL1351" s="30">
        <f t="shared" si="764"/>
        <v>0</v>
      </c>
      <c r="AM1351" s="30">
        <f t="shared" si="764"/>
        <v>0</v>
      </c>
      <c r="AN1351" s="30">
        <f t="shared" si="764"/>
        <v>0</v>
      </c>
      <c r="AO1351" s="30">
        <f t="shared" si="764"/>
        <v>0</v>
      </c>
      <c r="AP1351" s="30">
        <f t="shared" si="764"/>
        <v>0</v>
      </c>
      <c r="AQ1351" s="30">
        <f t="shared" si="764"/>
        <v>0</v>
      </c>
      <c r="AR1351" s="30">
        <f t="shared" si="764"/>
        <v>0</v>
      </c>
      <c r="AS1351" s="30">
        <f t="shared" si="764"/>
        <v>0</v>
      </c>
      <c r="AT1351" s="30">
        <f t="shared" si="764"/>
        <v>0</v>
      </c>
      <c r="AU1351" s="30">
        <f t="shared" si="764"/>
        <v>0</v>
      </c>
      <c r="AV1351" s="30">
        <f t="shared" si="764"/>
        <v>0</v>
      </c>
      <c r="AW1351" s="30">
        <f t="shared" si="764"/>
        <v>0</v>
      </c>
      <c r="AX1351" s="30">
        <f t="shared" si="764"/>
        <v>0</v>
      </c>
      <c r="AY1351" s="30">
        <f t="shared" si="764"/>
        <v>0</v>
      </c>
      <c r="AZ1351" s="30">
        <f t="shared" si="764"/>
        <v>0</v>
      </c>
      <c r="BA1351" s="30">
        <f t="shared" si="764"/>
        <v>0</v>
      </c>
      <c r="BB1351" s="30">
        <f t="shared" si="764"/>
        <v>0</v>
      </c>
      <c r="BC1351" s="30">
        <f t="shared" si="764"/>
        <v>0</v>
      </c>
      <c r="BD1351" s="30">
        <f t="shared" si="764"/>
        <v>0</v>
      </c>
      <c r="BE1351" s="30">
        <f t="shared" si="764"/>
        <v>0</v>
      </c>
      <c r="BF1351" s="30">
        <f t="shared" si="764"/>
        <v>0</v>
      </c>
      <c r="BG1351" s="31">
        <f>SUM(F1351:BF1351)</f>
        <v>0</v>
      </c>
      <c r="BI1351" s="9"/>
      <c r="BJ1351" s="60"/>
    </row>
    <row r="1352" spans="1:62" ht="12.95" customHeight="1" x14ac:dyDescent="0.2">
      <c r="A1352" s="390"/>
      <c r="B1352" s="384"/>
      <c r="C1352" s="360"/>
      <c r="D1352" s="364"/>
      <c r="E1352" s="65" t="str">
        <f>Parameters!$B$15</f>
        <v>Fem.</v>
      </c>
      <c r="F1352" s="27"/>
      <c r="G1352" s="27"/>
      <c r="H1352" s="27"/>
      <c r="I1352" s="27"/>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7"/>
      <c r="AK1352" s="27"/>
      <c r="AL1352" s="27"/>
      <c r="AM1352" s="27"/>
      <c r="AN1352" s="27"/>
      <c r="AO1352" s="27"/>
      <c r="AP1352" s="27"/>
      <c r="AQ1352" s="27"/>
      <c r="AR1352" s="27"/>
      <c r="AS1352" s="27"/>
      <c r="AT1352" s="27"/>
      <c r="AU1352" s="27"/>
      <c r="AV1352" s="27"/>
      <c r="AW1352" s="27"/>
      <c r="AX1352" s="27"/>
      <c r="AY1352" s="27"/>
      <c r="AZ1352" s="27"/>
      <c r="BA1352" s="27"/>
      <c r="BB1352" s="27"/>
      <c r="BC1352" s="27"/>
      <c r="BD1352" s="27"/>
      <c r="BE1352" s="27"/>
      <c r="BF1352" s="27"/>
      <c r="BG1352" s="28">
        <f t="shared" ref="BG1352:BG1361" si="765">SUM(F1352:BF1352)</f>
        <v>0</v>
      </c>
      <c r="BI1352" s="9"/>
      <c r="BJ1352" s="60"/>
    </row>
    <row r="1353" spans="1:62" ht="12.95" customHeight="1" x14ac:dyDescent="0.2">
      <c r="A1353" s="390"/>
      <c r="B1353" s="384"/>
      <c r="C1353" s="360"/>
      <c r="D1353" s="365"/>
      <c r="E1353" s="65" t="str">
        <f>Parameters!$B$16</f>
        <v>Male</v>
      </c>
      <c r="F1353" s="27"/>
      <c r="G1353" s="27"/>
      <c r="H1353" s="27"/>
      <c r="I1353" s="27"/>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7"/>
      <c r="AK1353" s="27"/>
      <c r="AL1353" s="27"/>
      <c r="AM1353" s="27"/>
      <c r="AN1353" s="27"/>
      <c r="AO1353" s="27"/>
      <c r="AP1353" s="27"/>
      <c r="AQ1353" s="27"/>
      <c r="AR1353" s="27"/>
      <c r="AS1353" s="27"/>
      <c r="AT1353" s="27"/>
      <c r="AU1353" s="27"/>
      <c r="AV1353" s="27"/>
      <c r="AW1353" s="27"/>
      <c r="AX1353" s="27"/>
      <c r="AY1353" s="27"/>
      <c r="AZ1353" s="27"/>
      <c r="BA1353" s="27"/>
      <c r="BB1353" s="27"/>
      <c r="BC1353" s="27"/>
      <c r="BD1353" s="27"/>
      <c r="BE1353" s="27"/>
      <c r="BF1353" s="27"/>
      <c r="BG1353" s="28">
        <f t="shared" si="765"/>
        <v>0</v>
      </c>
      <c r="BI1353" s="9"/>
      <c r="BJ1353" s="60"/>
    </row>
    <row r="1354" spans="1:62" ht="12.95" customHeight="1" x14ac:dyDescent="0.2">
      <c r="A1354" s="390"/>
      <c r="B1354" s="384"/>
      <c r="C1354" s="361"/>
      <c r="D1354" s="366" t="str">
        <f>Parameters!$B$11</f>
        <v>Hosp.</v>
      </c>
      <c r="E1354" s="66" t="str">
        <f>Parameters!$B$14</f>
        <v>Total</v>
      </c>
      <c r="F1354" s="14">
        <f t="shared" ref="F1354:BF1354" si="766">F1355+F1356</f>
        <v>0</v>
      </c>
      <c r="G1354" s="14">
        <f t="shared" si="766"/>
        <v>0</v>
      </c>
      <c r="H1354" s="14">
        <f t="shared" si="766"/>
        <v>0</v>
      </c>
      <c r="I1354" s="14">
        <f t="shared" si="766"/>
        <v>0</v>
      </c>
      <c r="J1354" s="14">
        <f t="shared" si="766"/>
        <v>0</v>
      </c>
      <c r="K1354" s="14">
        <f t="shared" si="766"/>
        <v>0</v>
      </c>
      <c r="L1354" s="14">
        <f t="shared" si="766"/>
        <v>0</v>
      </c>
      <c r="M1354" s="14">
        <f t="shared" si="766"/>
        <v>0</v>
      </c>
      <c r="N1354" s="14">
        <f t="shared" si="766"/>
        <v>0</v>
      </c>
      <c r="O1354" s="14">
        <f t="shared" si="766"/>
        <v>0</v>
      </c>
      <c r="P1354" s="14">
        <f t="shared" si="766"/>
        <v>0</v>
      </c>
      <c r="Q1354" s="14">
        <f t="shared" si="766"/>
        <v>0</v>
      </c>
      <c r="R1354" s="14">
        <f t="shared" si="766"/>
        <v>0</v>
      </c>
      <c r="S1354" s="14">
        <f t="shared" si="766"/>
        <v>0</v>
      </c>
      <c r="T1354" s="14">
        <f t="shared" si="766"/>
        <v>0</v>
      </c>
      <c r="U1354" s="14">
        <f t="shared" si="766"/>
        <v>0</v>
      </c>
      <c r="V1354" s="14">
        <f t="shared" si="766"/>
        <v>0</v>
      </c>
      <c r="W1354" s="14">
        <f t="shared" si="766"/>
        <v>0</v>
      </c>
      <c r="X1354" s="14">
        <f t="shared" si="766"/>
        <v>0</v>
      </c>
      <c r="Y1354" s="14">
        <f t="shared" si="766"/>
        <v>0</v>
      </c>
      <c r="Z1354" s="14">
        <f t="shared" si="766"/>
        <v>0</v>
      </c>
      <c r="AA1354" s="14">
        <f t="shared" si="766"/>
        <v>0</v>
      </c>
      <c r="AB1354" s="14">
        <f t="shared" si="766"/>
        <v>0</v>
      </c>
      <c r="AC1354" s="14">
        <f t="shared" si="766"/>
        <v>0</v>
      </c>
      <c r="AD1354" s="14">
        <f t="shared" si="766"/>
        <v>0</v>
      </c>
      <c r="AE1354" s="14">
        <f t="shared" si="766"/>
        <v>0</v>
      </c>
      <c r="AF1354" s="14">
        <f t="shared" si="766"/>
        <v>0</v>
      </c>
      <c r="AG1354" s="14">
        <f t="shared" si="766"/>
        <v>0</v>
      </c>
      <c r="AH1354" s="14">
        <f t="shared" si="766"/>
        <v>0</v>
      </c>
      <c r="AI1354" s="14">
        <f t="shared" si="766"/>
        <v>0</v>
      </c>
      <c r="AJ1354" s="14">
        <f t="shared" si="766"/>
        <v>0</v>
      </c>
      <c r="AK1354" s="14">
        <f t="shared" si="766"/>
        <v>0</v>
      </c>
      <c r="AL1354" s="14">
        <f t="shared" si="766"/>
        <v>0</v>
      </c>
      <c r="AM1354" s="14">
        <f t="shared" si="766"/>
        <v>0</v>
      </c>
      <c r="AN1354" s="14">
        <f t="shared" si="766"/>
        <v>0</v>
      </c>
      <c r="AO1354" s="14">
        <f t="shared" si="766"/>
        <v>0</v>
      </c>
      <c r="AP1354" s="14">
        <f t="shared" si="766"/>
        <v>0</v>
      </c>
      <c r="AQ1354" s="14">
        <f t="shared" si="766"/>
        <v>0</v>
      </c>
      <c r="AR1354" s="14">
        <f t="shared" si="766"/>
        <v>0</v>
      </c>
      <c r="AS1354" s="14">
        <f t="shared" si="766"/>
        <v>0</v>
      </c>
      <c r="AT1354" s="14">
        <f t="shared" si="766"/>
        <v>0</v>
      </c>
      <c r="AU1354" s="14">
        <f t="shared" si="766"/>
        <v>0</v>
      </c>
      <c r="AV1354" s="14">
        <f t="shared" si="766"/>
        <v>0</v>
      </c>
      <c r="AW1354" s="14">
        <f t="shared" si="766"/>
        <v>0</v>
      </c>
      <c r="AX1354" s="14">
        <f t="shared" si="766"/>
        <v>0</v>
      </c>
      <c r="AY1354" s="14">
        <f t="shared" si="766"/>
        <v>0</v>
      </c>
      <c r="AZ1354" s="14">
        <f t="shared" si="766"/>
        <v>0</v>
      </c>
      <c r="BA1354" s="14">
        <f t="shared" si="766"/>
        <v>0</v>
      </c>
      <c r="BB1354" s="14">
        <f t="shared" si="766"/>
        <v>0</v>
      </c>
      <c r="BC1354" s="14">
        <f t="shared" si="766"/>
        <v>0</v>
      </c>
      <c r="BD1354" s="14">
        <f t="shared" si="766"/>
        <v>0</v>
      </c>
      <c r="BE1354" s="14">
        <f t="shared" si="766"/>
        <v>0</v>
      </c>
      <c r="BF1354" s="14">
        <f t="shared" si="766"/>
        <v>0</v>
      </c>
      <c r="BG1354" s="29">
        <f t="shared" si="765"/>
        <v>0</v>
      </c>
      <c r="BI1354" s="9"/>
      <c r="BJ1354" s="60"/>
    </row>
    <row r="1355" spans="1:62" ht="12.95" customHeight="1" x14ac:dyDescent="0.2">
      <c r="A1355" s="390"/>
      <c r="B1355" s="384"/>
      <c r="C1355" s="361"/>
      <c r="D1355" s="367"/>
      <c r="E1355" s="43" t="str">
        <f>Parameters!$B$15</f>
        <v>Fem.</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6">
        <f t="shared" si="765"/>
        <v>0</v>
      </c>
      <c r="BI1355" s="9"/>
      <c r="BJ1355" s="60"/>
    </row>
    <row r="1356" spans="1:62" ht="12.95" customHeight="1" x14ac:dyDescent="0.2">
      <c r="A1356" s="390"/>
      <c r="B1356" s="384"/>
      <c r="C1356" s="361"/>
      <c r="D1356" s="368"/>
      <c r="E1356" s="43" t="str">
        <f>Parameters!$B$16</f>
        <v>Male</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6">
        <f t="shared" si="765"/>
        <v>0</v>
      </c>
      <c r="BI1356" s="9"/>
      <c r="BJ1356" s="60"/>
    </row>
    <row r="1357" spans="1:62" ht="12.95" customHeight="1" x14ac:dyDescent="0.2">
      <c r="A1357" s="390"/>
      <c r="B1357" s="384"/>
      <c r="C1357" s="361"/>
      <c r="D1357" s="369" t="str">
        <f>Parameters!$B$12</f>
        <v>ICU</v>
      </c>
      <c r="E1357" s="66" t="str">
        <f>Parameters!$B$14</f>
        <v>Total</v>
      </c>
      <c r="F1357" s="14">
        <f t="shared" ref="F1357:BF1357" si="767">F1358+F1359</f>
        <v>0</v>
      </c>
      <c r="G1357" s="14">
        <f t="shared" si="767"/>
        <v>0</v>
      </c>
      <c r="H1357" s="14">
        <f t="shared" si="767"/>
        <v>0</v>
      </c>
      <c r="I1357" s="14">
        <f t="shared" si="767"/>
        <v>0</v>
      </c>
      <c r="J1357" s="14">
        <f t="shared" si="767"/>
        <v>0</v>
      </c>
      <c r="K1357" s="14">
        <f t="shared" si="767"/>
        <v>0</v>
      </c>
      <c r="L1357" s="14">
        <f t="shared" si="767"/>
        <v>0</v>
      </c>
      <c r="M1357" s="14">
        <f t="shared" si="767"/>
        <v>0</v>
      </c>
      <c r="N1357" s="14">
        <f t="shared" si="767"/>
        <v>0</v>
      </c>
      <c r="O1357" s="14">
        <f t="shared" si="767"/>
        <v>0</v>
      </c>
      <c r="P1357" s="14">
        <f t="shared" si="767"/>
        <v>0</v>
      </c>
      <c r="Q1357" s="14">
        <f t="shared" si="767"/>
        <v>0</v>
      </c>
      <c r="R1357" s="14">
        <f t="shared" si="767"/>
        <v>0</v>
      </c>
      <c r="S1357" s="14">
        <f t="shared" si="767"/>
        <v>0</v>
      </c>
      <c r="T1357" s="14">
        <f t="shared" si="767"/>
        <v>0</v>
      </c>
      <c r="U1357" s="14">
        <f t="shared" si="767"/>
        <v>0</v>
      </c>
      <c r="V1357" s="14">
        <f t="shared" si="767"/>
        <v>0</v>
      </c>
      <c r="W1357" s="14">
        <f t="shared" si="767"/>
        <v>0</v>
      </c>
      <c r="X1357" s="14">
        <f t="shared" si="767"/>
        <v>0</v>
      </c>
      <c r="Y1357" s="14">
        <f t="shared" si="767"/>
        <v>0</v>
      </c>
      <c r="Z1357" s="14">
        <f t="shared" si="767"/>
        <v>0</v>
      </c>
      <c r="AA1357" s="14">
        <f t="shared" si="767"/>
        <v>0</v>
      </c>
      <c r="AB1357" s="14">
        <f t="shared" si="767"/>
        <v>0</v>
      </c>
      <c r="AC1357" s="14">
        <f t="shared" si="767"/>
        <v>0</v>
      </c>
      <c r="AD1357" s="14">
        <f t="shared" si="767"/>
        <v>0</v>
      </c>
      <c r="AE1357" s="14">
        <f t="shared" si="767"/>
        <v>0</v>
      </c>
      <c r="AF1357" s="14">
        <f t="shared" si="767"/>
        <v>0</v>
      </c>
      <c r="AG1357" s="14">
        <f t="shared" si="767"/>
        <v>0</v>
      </c>
      <c r="AH1357" s="14">
        <f t="shared" si="767"/>
        <v>0</v>
      </c>
      <c r="AI1357" s="14">
        <f t="shared" si="767"/>
        <v>0</v>
      </c>
      <c r="AJ1357" s="14">
        <f t="shared" si="767"/>
        <v>0</v>
      </c>
      <c r="AK1357" s="14">
        <f t="shared" si="767"/>
        <v>0</v>
      </c>
      <c r="AL1357" s="14">
        <f t="shared" si="767"/>
        <v>0</v>
      </c>
      <c r="AM1357" s="14">
        <f t="shared" si="767"/>
        <v>0</v>
      </c>
      <c r="AN1357" s="14">
        <f t="shared" si="767"/>
        <v>0</v>
      </c>
      <c r="AO1357" s="14">
        <f t="shared" si="767"/>
        <v>0</v>
      </c>
      <c r="AP1357" s="14">
        <f t="shared" si="767"/>
        <v>0</v>
      </c>
      <c r="AQ1357" s="14">
        <f t="shared" si="767"/>
        <v>0</v>
      </c>
      <c r="AR1357" s="14">
        <f t="shared" si="767"/>
        <v>0</v>
      </c>
      <c r="AS1357" s="14">
        <f t="shared" si="767"/>
        <v>0</v>
      </c>
      <c r="AT1357" s="14">
        <f t="shared" si="767"/>
        <v>0</v>
      </c>
      <c r="AU1357" s="14">
        <f t="shared" si="767"/>
        <v>0</v>
      </c>
      <c r="AV1357" s="14">
        <f t="shared" si="767"/>
        <v>0</v>
      </c>
      <c r="AW1357" s="14">
        <f t="shared" si="767"/>
        <v>0</v>
      </c>
      <c r="AX1357" s="14">
        <f t="shared" si="767"/>
        <v>0</v>
      </c>
      <c r="AY1357" s="14">
        <f t="shared" si="767"/>
        <v>0</v>
      </c>
      <c r="AZ1357" s="14">
        <f t="shared" si="767"/>
        <v>0</v>
      </c>
      <c r="BA1357" s="14">
        <f t="shared" si="767"/>
        <v>0</v>
      </c>
      <c r="BB1357" s="14">
        <f t="shared" si="767"/>
        <v>0</v>
      </c>
      <c r="BC1357" s="14">
        <f t="shared" si="767"/>
        <v>0</v>
      </c>
      <c r="BD1357" s="14">
        <f t="shared" si="767"/>
        <v>0</v>
      </c>
      <c r="BE1357" s="14">
        <f t="shared" si="767"/>
        <v>0</v>
      </c>
      <c r="BF1357" s="14">
        <f t="shared" si="767"/>
        <v>0</v>
      </c>
      <c r="BG1357" s="29">
        <f t="shared" si="765"/>
        <v>0</v>
      </c>
      <c r="BI1357" s="9"/>
      <c r="BJ1357" s="60"/>
    </row>
    <row r="1358" spans="1:62" ht="12.95" customHeight="1" x14ac:dyDescent="0.2">
      <c r="A1358" s="390"/>
      <c r="B1358" s="384"/>
      <c r="C1358" s="361"/>
      <c r="D1358" s="367"/>
      <c r="E1358" s="43"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65"/>
        <v>0</v>
      </c>
      <c r="BI1358" s="9"/>
      <c r="BJ1358" s="60"/>
    </row>
    <row r="1359" spans="1:62" ht="12.95" customHeight="1" x14ac:dyDescent="0.2">
      <c r="A1359" s="390"/>
      <c r="B1359" s="384"/>
      <c r="C1359" s="361"/>
      <c r="D1359" s="368"/>
      <c r="E1359" s="43"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65"/>
        <v>0</v>
      </c>
      <c r="BI1359" s="9"/>
      <c r="BJ1359" s="60"/>
    </row>
    <row r="1360" spans="1:62" ht="12.95" customHeight="1" x14ac:dyDescent="0.2">
      <c r="A1360" s="390"/>
      <c r="B1360" s="384"/>
      <c r="C1360" s="361"/>
      <c r="D1360" s="369" t="str">
        <f>Parameters!$B$13</f>
        <v>Death</v>
      </c>
      <c r="E1360" s="66" t="str">
        <f>Parameters!$B$14</f>
        <v>Total</v>
      </c>
      <c r="F1360" s="14">
        <f t="shared" ref="F1360:BF1360" si="768">F1361+F1362</f>
        <v>0</v>
      </c>
      <c r="G1360" s="14">
        <f t="shared" si="768"/>
        <v>0</v>
      </c>
      <c r="H1360" s="14">
        <f t="shared" si="768"/>
        <v>0</v>
      </c>
      <c r="I1360" s="14">
        <f t="shared" si="768"/>
        <v>0</v>
      </c>
      <c r="J1360" s="14">
        <f t="shared" si="768"/>
        <v>0</v>
      </c>
      <c r="K1360" s="14">
        <f t="shared" si="768"/>
        <v>0</v>
      </c>
      <c r="L1360" s="14">
        <f t="shared" si="768"/>
        <v>0</v>
      </c>
      <c r="M1360" s="14">
        <f t="shared" si="768"/>
        <v>0</v>
      </c>
      <c r="N1360" s="14">
        <f t="shared" si="768"/>
        <v>0</v>
      </c>
      <c r="O1360" s="14">
        <f t="shared" si="768"/>
        <v>0</v>
      </c>
      <c r="P1360" s="14">
        <f t="shared" si="768"/>
        <v>0</v>
      </c>
      <c r="Q1360" s="14">
        <f t="shared" si="768"/>
        <v>0</v>
      </c>
      <c r="R1360" s="14">
        <f t="shared" si="768"/>
        <v>0</v>
      </c>
      <c r="S1360" s="14">
        <f t="shared" si="768"/>
        <v>0</v>
      </c>
      <c r="T1360" s="14">
        <f t="shared" si="768"/>
        <v>0</v>
      </c>
      <c r="U1360" s="14">
        <f t="shared" si="768"/>
        <v>0</v>
      </c>
      <c r="V1360" s="14">
        <f t="shared" si="768"/>
        <v>0</v>
      </c>
      <c r="W1360" s="14">
        <f t="shared" si="768"/>
        <v>0</v>
      </c>
      <c r="X1360" s="14">
        <f t="shared" si="768"/>
        <v>0</v>
      </c>
      <c r="Y1360" s="14">
        <f t="shared" si="768"/>
        <v>0</v>
      </c>
      <c r="Z1360" s="14">
        <f t="shared" si="768"/>
        <v>0</v>
      </c>
      <c r="AA1360" s="14">
        <f t="shared" si="768"/>
        <v>0</v>
      </c>
      <c r="AB1360" s="14">
        <f t="shared" si="768"/>
        <v>0</v>
      </c>
      <c r="AC1360" s="14">
        <f t="shared" si="768"/>
        <v>0</v>
      </c>
      <c r="AD1360" s="14">
        <f t="shared" si="768"/>
        <v>0</v>
      </c>
      <c r="AE1360" s="14">
        <f t="shared" si="768"/>
        <v>0</v>
      </c>
      <c r="AF1360" s="14">
        <f t="shared" si="768"/>
        <v>0</v>
      </c>
      <c r="AG1360" s="14">
        <f t="shared" si="768"/>
        <v>0</v>
      </c>
      <c r="AH1360" s="14">
        <f t="shared" si="768"/>
        <v>0</v>
      </c>
      <c r="AI1360" s="14">
        <f t="shared" si="768"/>
        <v>0</v>
      </c>
      <c r="AJ1360" s="14">
        <f t="shared" si="768"/>
        <v>0</v>
      </c>
      <c r="AK1360" s="14">
        <f t="shared" si="768"/>
        <v>0</v>
      </c>
      <c r="AL1360" s="14">
        <f t="shared" si="768"/>
        <v>0</v>
      </c>
      <c r="AM1360" s="14">
        <f t="shared" si="768"/>
        <v>0</v>
      </c>
      <c r="AN1360" s="14">
        <f t="shared" si="768"/>
        <v>0</v>
      </c>
      <c r="AO1360" s="14">
        <f t="shared" si="768"/>
        <v>0</v>
      </c>
      <c r="AP1360" s="14">
        <f t="shared" si="768"/>
        <v>0</v>
      </c>
      <c r="AQ1360" s="14">
        <f t="shared" si="768"/>
        <v>0</v>
      </c>
      <c r="AR1360" s="14">
        <f t="shared" si="768"/>
        <v>0</v>
      </c>
      <c r="AS1360" s="14">
        <f t="shared" si="768"/>
        <v>0</v>
      </c>
      <c r="AT1360" s="14">
        <f t="shared" si="768"/>
        <v>0</v>
      </c>
      <c r="AU1360" s="14">
        <f t="shared" si="768"/>
        <v>0</v>
      </c>
      <c r="AV1360" s="14">
        <f t="shared" si="768"/>
        <v>0</v>
      </c>
      <c r="AW1360" s="14">
        <f t="shared" si="768"/>
        <v>0</v>
      </c>
      <c r="AX1360" s="14">
        <f t="shared" si="768"/>
        <v>0</v>
      </c>
      <c r="AY1360" s="14">
        <f t="shared" si="768"/>
        <v>0</v>
      </c>
      <c r="AZ1360" s="14">
        <f t="shared" si="768"/>
        <v>0</v>
      </c>
      <c r="BA1360" s="14">
        <f t="shared" si="768"/>
        <v>0</v>
      </c>
      <c r="BB1360" s="14">
        <f t="shared" si="768"/>
        <v>0</v>
      </c>
      <c r="BC1360" s="14">
        <f t="shared" si="768"/>
        <v>0</v>
      </c>
      <c r="BD1360" s="14">
        <f t="shared" si="768"/>
        <v>0</v>
      </c>
      <c r="BE1360" s="14">
        <f t="shared" si="768"/>
        <v>0</v>
      </c>
      <c r="BF1360" s="14">
        <f t="shared" si="768"/>
        <v>0</v>
      </c>
      <c r="BG1360" s="29">
        <f t="shared" si="765"/>
        <v>0</v>
      </c>
    </row>
    <row r="1361" spans="1:59" ht="12.95" customHeight="1" x14ac:dyDescent="0.2">
      <c r="A1361" s="390"/>
      <c r="B1361" s="384"/>
      <c r="C1361" s="361"/>
      <c r="D1361" s="367"/>
      <c r="E1361" s="43"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65"/>
        <v>0</v>
      </c>
    </row>
    <row r="1362" spans="1:59" ht="12.95" customHeight="1" thickBot="1" x14ac:dyDescent="0.25">
      <c r="A1362" s="390"/>
      <c r="B1362" s="384"/>
      <c r="C1362" s="362"/>
      <c r="D1362" s="370"/>
      <c r="E1362" s="43" t="str">
        <f>Parameters!$B$16</f>
        <v>Male</v>
      </c>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3">
        <f>SUM(F1362:BF1362)</f>
        <v>0</v>
      </c>
    </row>
    <row r="1363" spans="1:59" ht="12.95" customHeight="1" x14ac:dyDescent="0.2">
      <c r="A1363" s="390"/>
      <c r="B1363" s="384"/>
      <c r="C1363" s="359" t="str">
        <f>Parameters!$C$9</f>
        <v>50 to 59</v>
      </c>
      <c r="D1363" s="363" t="str">
        <f>Parameters!$B$10</f>
        <v>Fever</v>
      </c>
      <c r="E1363" s="64" t="str">
        <f>Parameters!$B$14</f>
        <v>Total</v>
      </c>
      <c r="F1363" s="30">
        <f>F1364+F1365</f>
        <v>0</v>
      </c>
      <c r="G1363" s="30">
        <f t="shared" ref="G1363:BF1363" si="769">G1364+G1365</f>
        <v>0</v>
      </c>
      <c r="H1363" s="30">
        <f t="shared" si="769"/>
        <v>0</v>
      </c>
      <c r="I1363" s="30">
        <f t="shared" si="769"/>
        <v>0</v>
      </c>
      <c r="J1363" s="30">
        <f t="shared" si="769"/>
        <v>0</v>
      </c>
      <c r="K1363" s="30">
        <f t="shared" si="769"/>
        <v>0</v>
      </c>
      <c r="L1363" s="30">
        <f t="shared" si="769"/>
        <v>0</v>
      </c>
      <c r="M1363" s="30">
        <f t="shared" si="769"/>
        <v>0</v>
      </c>
      <c r="N1363" s="30">
        <f t="shared" si="769"/>
        <v>0</v>
      </c>
      <c r="O1363" s="30">
        <f t="shared" si="769"/>
        <v>0</v>
      </c>
      <c r="P1363" s="30">
        <f t="shared" si="769"/>
        <v>0</v>
      </c>
      <c r="Q1363" s="30">
        <f t="shared" si="769"/>
        <v>0</v>
      </c>
      <c r="R1363" s="30">
        <f t="shared" si="769"/>
        <v>0</v>
      </c>
      <c r="S1363" s="30">
        <f t="shared" si="769"/>
        <v>0</v>
      </c>
      <c r="T1363" s="30">
        <f t="shared" si="769"/>
        <v>0</v>
      </c>
      <c r="U1363" s="30">
        <f t="shared" si="769"/>
        <v>0</v>
      </c>
      <c r="V1363" s="30">
        <f t="shared" si="769"/>
        <v>0</v>
      </c>
      <c r="W1363" s="30">
        <f t="shared" si="769"/>
        <v>0</v>
      </c>
      <c r="X1363" s="30">
        <f t="shared" si="769"/>
        <v>0</v>
      </c>
      <c r="Y1363" s="30">
        <f t="shared" si="769"/>
        <v>0</v>
      </c>
      <c r="Z1363" s="30">
        <f t="shared" si="769"/>
        <v>0</v>
      </c>
      <c r="AA1363" s="30">
        <f t="shared" si="769"/>
        <v>0</v>
      </c>
      <c r="AB1363" s="30">
        <f t="shared" si="769"/>
        <v>0</v>
      </c>
      <c r="AC1363" s="30">
        <f t="shared" si="769"/>
        <v>0</v>
      </c>
      <c r="AD1363" s="30">
        <f t="shared" si="769"/>
        <v>0</v>
      </c>
      <c r="AE1363" s="30">
        <f t="shared" si="769"/>
        <v>0</v>
      </c>
      <c r="AF1363" s="30">
        <f t="shared" si="769"/>
        <v>0</v>
      </c>
      <c r="AG1363" s="30">
        <f t="shared" si="769"/>
        <v>0</v>
      </c>
      <c r="AH1363" s="30">
        <f t="shared" si="769"/>
        <v>0</v>
      </c>
      <c r="AI1363" s="30">
        <f t="shared" si="769"/>
        <v>0</v>
      </c>
      <c r="AJ1363" s="30">
        <f t="shared" si="769"/>
        <v>0</v>
      </c>
      <c r="AK1363" s="30">
        <f t="shared" si="769"/>
        <v>0</v>
      </c>
      <c r="AL1363" s="30">
        <f t="shared" si="769"/>
        <v>0</v>
      </c>
      <c r="AM1363" s="30">
        <f t="shared" si="769"/>
        <v>0</v>
      </c>
      <c r="AN1363" s="30">
        <f t="shared" si="769"/>
        <v>0</v>
      </c>
      <c r="AO1363" s="30">
        <f t="shared" si="769"/>
        <v>0</v>
      </c>
      <c r="AP1363" s="30">
        <f t="shared" si="769"/>
        <v>0</v>
      </c>
      <c r="AQ1363" s="30">
        <f t="shared" si="769"/>
        <v>0</v>
      </c>
      <c r="AR1363" s="30">
        <f t="shared" si="769"/>
        <v>0</v>
      </c>
      <c r="AS1363" s="30">
        <f t="shared" si="769"/>
        <v>0</v>
      </c>
      <c r="AT1363" s="30">
        <f t="shared" si="769"/>
        <v>0</v>
      </c>
      <c r="AU1363" s="30">
        <f t="shared" si="769"/>
        <v>0</v>
      </c>
      <c r="AV1363" s="30">
        <f t="shared" si="769"/>
        <v>0</v>
      </c>
      <c r="AW1363" s="30">
        <f t="shared" si="769"/>
        <v>0</v>
      </c>
      <c r="AX1363" s="30">
        <f t="shared" si="769"/>
        <v>0</v>
      </c>
      <c r="AY1363" s="30">
        <f t="shared" si="769"/>
        <v>0</v>
      </c>
      <c r="AZ1363" s="30">
        <f t="shared" si="769"/>
        <v>0</v>
      </c>
      <c r="BA1363" s="30">
        <f t="shared" si="769"/>
        <v>0</v>
      </c>
      <c r="BB1363" s="30">
        <f t="shared" si="769"/>
        <v>0</v>
      </c>
      <c r="BC1363" s="30">
        <f t="shared" si="769"/>
        <v>0</v>
      </c>
      <c r="BD1363" s="30">
        <f t="shared" si="769"/>
        <v>0</v>
      </c>
      <c r="BE1363" s="30">
        <f t="shared" si="769"/>
        <v>0</v>
      </c>
      <c r="BF1363" s="30">
        <f t="shared" si="769"/>
        <v>0</v>
      </c>
      <c r="BG1363" s="31">
        <f>SUM(F1363:BF1363)</f>
        <v>0</v>
      </c>
    </row>
    <row r="1364" spans="1:59" ht="12.95" customHeight="1" x14ac:dyDescent="0.2">
      <c r="A1364" s="390"/>
      <c r="B1364" s="384"/>
      <c r="C1364" s="360"/>
      <c r="D1364" s="364"/>
      <c r="E1364" s="65" t="str">
        <f>Parameters!$B$15</f>
        <v>Fem.</v>
      </c>
      <c r="F1364" s="27"/>
      <c r="G1364" s="27"/>
      <c r="H1364" s="27"/>
      <c r="I1364" s="27"/>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7"/>
      <c r="AK1364" s="27"/>
      <c r="AL1364" s="27"/>
      <c r="AM1364" s="27"/>
      <c r="AN1364" s="27"/>
      <c r="AO1364" s="27"/>
      <c r="AP1364" s="27"/>
      <c r="AQ1364" s="27"/>
      <c r="AR1364" s="27"/>
      <c r="AS1364" s="27"/>
      <c r="AT1364" s="27"/>
      <c r="AU1364" s="27"/>
      <c r="AV1364" s="27"/>
      <c r="AW1364" s="27"/>
      <c r="AX1364" s="27"/>
      <c r="AY1364" s="27"/>
      <c r="AZ1364" s="27"/>
      <c r="BA1364" s="27"/>
      <c r="BB1364" s="27"/>
      <c r="BC1364" s="27"/>
      <c r="BD1364" s="27"/>
      <c r="BE1364" s="27"/>
      <c r="BF1364" s="27"/>
      <c r="BG1364" s="28">
        <f t="shared" ref="BG1364:BG1373" si="770">SUM(F1364:BF1364)</f>
        <v>0</v>
      </c>
    </row>
    <row r="1365" spans="1:59" ht="12.95" customHeight="1" x14ac:dyDescent="0.2">
      <c r="A1365" s="390"/>
      <c r="B1365" s="384"/>
      <c r="C1365" s="360"/>
      <c r="D1365" s="365"/>
      <c r="E1365" s="65" t="str">
        <f>Parameters!$B$16</f>
        <v>Male</v>
      </c>
      <c r="F1365" s="27"/>
      <c r="G1365" s="27"/>
      <c r="H1365" s="27"/>
      <c r="I1365" s="27"/>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7"/>
      <c r="AK1365" s="27"/>
      <c r="AL1365" s="27"/>
      <c r="AM1365" s="27"/>
      <c r="AN1365" s="27"/>
      <c r="AO1365" s="27"/>
      <c r="AP1365" s="27"/>
      <c r="AQ1365" s="27"/>
      <c r="AR1365" s="27"/>
      <c r="AS1365" s="27"/>
      <c r="AT1365" s="27"/>
      <c r="AU1365" s="27"/>
      <c r="AV1365" s="27"/>
      <c r="AW1365" s="27"/>
      <c r="AX1365" s="27"/>
      <c r="AY1365" s="27"/>
      <c r="AZ1365" s="27"/>
      <c r="BA1365" s="27"/>
      <c r="BB1365" s="27"/>
      <c r="BC1365" s="27"/>
      <c r="BD1365" s="27"/>
      <c r="BE1365" s="27"/>
      <c r="BF1365" s="27"/>
      <c r="BG1365" s="28">
        <f t="shared" si="770"/>
        <v>0</v>
      </c>
    </row>
    <row r="1366" spans="1:59" ht="12.95" customHeight="1" x14ac:dyDescent="0.2">
      <c r="A1366" s="390"/>
      <c r="B1366" s="384"/>
      <c r="C1366" s="361"/>
      <c r="D1366" s="366" t="str">
        <f>Parameters!$B$11</f>
        <v>Hosp.</v>
      </c>
      <c r="E1366" s="66" t="str">
        <f>Parameters!$B$14</f>
        <v>Total</v>
      </c>
      <c r="F1366" s="14">
        <f t="shared" ref="F1366:BF1366" si="771">F1367+F1368</f>
        <v>0</v>
      </c>
      <c r="G1366" s="14">
        <f t="shared" si="771"/>
        <v>0</v>
      </c>
      <c r="H1366" s="14">
        <f t="shared" si="771"/>
        <v>0</v>
      </c>
      <c r="I1366" s="14">
        <f t="shared" si="771"/>
        <v>0</v>
      </c>
      <c r="J1366" s="14">
        <f t="shared" si="771"/>
        <v>0</v>
      </c>
      <c r="K1366" s="14">
        <f t="shared" si="771"/>
        <v>0</v>
      </c>
      <c r="L1366" s="14">
        <f t="shared" si="771"/>
        <v>0</v>
      </c>
      <c r="M1366" s="14">
        <f t="shared" si="771"/>
        <v>0</v>
      </c>
      <c r="N1366" s="14">
        <f t="shared" si="771"/>
        <v>0</v>
      </c>
      <c r="O1366" s="14">
        <f t="shared" si="771"/>
        <v>0</v>
      </c>
      <c r="P1366" s="14">
        <f t="shared" si="771"/>
        <v>0</v>
      </c>
      <c r="Q1366" s="14">
        <f t="shared" si="771"/>
        <v>0</v>
      </c>
      <c r="R1366" s="14">
        <f t="shared" si="771"/>
        <v>0</v>
      </c>
      <c r="S1366" s="14">
        <f t="shared" si="771"/>
        <v>0</v>
      </c>
      <c r="T1366" s="14">
        <f t="shared" si="771"/>
        <v>0</v>
      </c>
      <c r="U1366" s="14">
        <f t="shared" si="771"/>
        <v>0</v>
      </c>
      <c r="V1366" s="14">
        <f t="shared" si="771"/>
        <v>0</v>
      </c>
      <c r="W1366" s="14">
        <f t="shared" si="771"/>
        <v>0</v>
      </c>
      <c r="X1366" s="14">
        <f t="shared" si="771"/>
        <v>0</v>
      </c>
      <c r="Y1366" s="14">
        <f t="shared" si="771"/>
        <v>0</v>
      </c>
      <c r="Z1366" s="14">
        <f t="shared" si="771"/>
        <v>0</v>
      </c>
      <c r="AA1366" s="14">
        <f t="shared" si="771"/>
        <v>0</v>
      </c>
      <c r="AB1366" s="14">
        <f t="shared" si="771"/>
        <v>0</v>
      </c>
      <c r="AC1366" s="14">
        <f t="shared" si="771"/>
        <v>0</v>
      </c>
      <c r="AD1366" s="14">
        <f t="shared" si="771"/>
        <v>0</v>
      </c>
      <c r="AE1366" s="14">
        <f t="shared" si="771"/>
        <v>0</v>
      </c>
      <c r="AF1366" s="14">
        <f t="shared" si="771"/>
        <v>0</v>
      </c>
      <c r="AG1366" s="14">
        <f t="shared" si="771"/>
        <v>0</v>
      </c>
      <c r="AH1366" s="14">
        <f t="shared" si="771"/>
        <v>0</v>
      </c>
      <c r="AI1366" s="14">
        <f t="shared" si="771"/>
        <v>0</v>
      </c>
      <c r="AJ1366" s="14">
        <f t="shared" si="771"/>
        <v>0</v>
      </c>
      <c r="AK1366" s="14">
        <f t="shared" si="771"/>
        <v>0</v>
      </c>
      <c r="AL1366" s="14">
        <f t="shared" si="771"/>
        <v>0</v>
      </c>
      <c r="AM1366" s="14">
        <f t="shared" si="771"/>
        <v>0</v>
      </c>
      <c r="AN1366" s="14">
        <f t="shared" si="771"/>
        <v>0</v>
      </c>
      <c r="AO1366" s="14">
        <f t="shared" si="771"/>
        <v>0</v>
      </c>
      <c r="AP1366" s="14">
        <f t="shared" si="771"/>
        <v>0</v>
      </c>
      <c r="AQ1366" s="14">
        <f t="shared" si="771"/>
        <v>0</v>
      </c>
      <c r="AR1366" s="14">
        <f t="shared" si="771"/>
        <v>0</v>
      </c>
      <c r="AS1366" s="14">
        <f t="shared" si="771"/>
        <v>0</v>
      </c>
      <c r="AT1366" s="14">
        <f t="shared" si="771"/>
        <v>0</v>
      </c>
      <c r="AU1366" s="14">
        <f t="shared" si="771"/>
        <v>0</v>
      </c>
      <c r="AV1366" s="14">
        <f t="shared" si="771"/>
        <v>0</v>
      </c>
      <c r="AW1366" s="14">
        <f t="shared" si="771"/>
        <v>0</v>
      </c>
      <c r="AX1366" s="14">
        <f t="shared" si="771"/>
        <v>0</v>
      </c>
      <c r="AY1366" s="14">
        <f t="shared" si="771"/>
        <v>0</v>
      </c>
      <c r="AZ1366" s="14">
        <f t="shared" si="771"/>
        <v>0</v>
      </c>
      <c r="BA1366" s="14">
        <f t="shared" si="771"/>
        <v>0</v>
      </c>
      <c r="BB1366" s="14">
        <f t="shared" si="771"/>
        <v>0</v>
      </c>
      <c r="BC1366" s="14">
        <f t="shared" si="771"/>
        <v>0</v>
      </c>
      <c r="BD1366" s="14">
        <f t="shared" si="771"/>
        <v>0</v>
      </c>
      <c r="BE1366" s="14">
        <f t="shared" si="771"/>
        <v>0</v>
      </c>
      <c r="BF1366" s="14">
        <f t="shared" si="771"/>
        <v>0</v>
      </c>
      <c r="BG1366" s="29">
        <f t="shared" si="770"/>
        <v>0</v>
      </c>
    </row>
    <row r="1367" spans="1:59" ht="12.95" customHeight="1" x14ac:dyDescent="0.2">
      <c r="A1367" s="390"/>
      <c r="B1367" s="384"/>
      <c r="C1367" s="361"/>
      <c r="D1367" s="367"/>
      <c r="E1367" s="43" t="str">
        <f>Parameters!$B$15</f>
        <v>Fem.</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6">
        <f t="shared" si="770"/>
        <v>0</v>
      </c>
    </row>
    <row r="1368" spans="1:59" ht="12.95" customHeight="1" x14ac:dyDescent="0.2">
      <c r="A1368" s="390"/>
      <c r="B1368" s="384"/>
      <c r="C1368" s="361"/>
      <c r="D1368" s="368"/>
      <c r="E1368" s="43" t="str">
        <f>Parameters!$B$16</f>
        <v>Male</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6">
        <f t="shared" si="770"/>
        <v>0</v>
      </c>
    </row>
    <row r="1369" spans="1:59" ht="12.95" customHeight="1" x14ac:dyDescent="0.2">
      <c r="A1369" s="390"/>
      <c r="B1369" s="384"/>
      <c r="C1369" s="361"/>
      <c r="D1369" s="369" t="str">
        <f>Parameters!$B$12</f>
        <v>ICU</v>
      </c>
      <c r="E1369" s="66" t="str">
        <f>Parameters!$B$14</f>
        <v>Total</v>
      </c>
      <c r="F1369" s="14">
        <f t="shared" ref="F1369:BF1369" si="772">F1370+F1371</f>
        <v>0</v>
      </c>
      <c r="G1369" s="14">
        <f t="shared" si="772"/>
        <v>0</v>
      </c>
      <c r="H1369" s="14">
        <f t="shared" si="772"/>
        <v>0</v>
      </c>
      <c r="I1369" s="14">
        <f t="shared" si="772"/>
        <v>0</v>
      </c>
      <c r="J1369" s="14">
        <f t="shared" si="772"/>
        <v>0</v>
      </c>
      <c r="K1369" s="14">
        <f t="shared" si="772"/>
        <v>0</v>
      </c>
      <c r="L1369" s="14">
        <f t="shared" si="772"/>
        <v>0</v>
      </c>
      <c r="M1369" s="14">
        <f t="shared" si="772"/>
        <v>0</v>
      </c>
      <c r="N1369" s="14">
        <f t="shared" si="772"/>
        <v>0</v>
      </c>
      <c r="O1369" s="14">
        <f t="shared" si="772"/>
        <v>0</v>
      </c>
      <c r="P1369" s="14">
        <f t="shared" si="772"/>
        <v>0</v>
      </c>
      <c r="Q1369" s="14">
        <f t="shared" si="772"/>
        <v>0</v>
      </c>
      <c r="R1369" s="14">
        <f t="shared" si="772"/>
        <v>0</v>
      </c>
      <c r="S1369" s="14">
        <f t="shared" si="772"/>
        <v>0</v>
      </c>
      <c r="T1369" s="14">
        <f t="shared" si="772"/>
        <v>0</v>
      </c>
      <c r="U1369" s="14">
        <f t="shared" si="772"/>
        <v>0</v>
      </c>
      <c r="V1369" s="14">
        <f t="shared" si="772"/>
        <v>0</v>
      </c>
      <c r="W1369" s="14">
        <f t="shared" si="772"/>
        <v>0</v>
      </c>
      <c r="X1369" s="14">
        <f t="shared" si="772"/>
        <v>0</v>
      </c>
      <c r="Y1369" s="14">
        <f t="shared" si="772"/>
        <v>0</v>
      </c>
      <c r="Z1369" s="14">
        <f t="shared" si="772"/>
        <v>0</v>
      </c>
      <c r="AA1369" s="14">
        <f t="shared" si="772"/>
        <v>0</v>
      </c>
      <c r="AB1369" s="14">
        <f t="shared" si="772"/>
        <v>0</v>
      </c>
      <c r="AC1369" s="14">
        <f t="shared" si="772"/>
        <v>0</v>
      </c>
      <c r="AD1369" s="14">
        <f t="shared" si="772"/>
        <v>0</v>
      </c>
      <c r="AE1369" s="14">
        <f t="shared" si="772"/>
        <v>0</v>
      </c>
      <c r="AF1369" s="14">
        <f t="shared" si="772"/>
        <v>0</v>
      </c>
      <c r="AG1369" s="14">
        <f t="shared" si="772"/>
        <v>0</v>
      </c>
      <c r="AH1369" s="14">
        <f t="shared" si="772"/>
        <v>0</v>
      </c>
      <c r="AI1369" s="14">
        <f t="shared" si="772"/>
        <v>0</v>
      </c>
      <c r="AJ1369" s="14">
        <f t="shared" si="772"/>
        <v>0</v>
      </c>
      <c r="AK1369" s="14">
        <f t="shared" si="772"/>
        <v>0</v>
      </c>
      <c r="AL1369" s="14">
        <f t="shared" si="772"/>
        <v>0</v>
      </c>
      <c r="AM1369" s="14">
        <f t="shared" si="772"/>
        <v>0</v>
      </c>
      <c r="AN1369" s="14">
        <f t="shared" si="772"/>
        <v>0</v>
      </c>
      <c r="AO1369" s="14">
        <f t="shared" si="772"/>
        <v>0</v>
      </c>
      <c r="AP1369" s="14">
        <f t="shared" si="772"/>
        <v>0</v>
      </c>
      <c r="AQ1369" s="14">
        <f t="shared" si="772"/>
        <v>0</v>
      </c>
      <c r="AR1369" s="14">
        <f t="shared" si="772"/>
        <v>0</v>
      </c>
      <c r="AS1369" s="14">
        <f t="shared" si="772"/>
        <v>0</v>
      </c>
      <c r="AT1369" s="14">
        <f t="shared" si="772"/>
        <v>0</v>
      </c>
      <c r="AU1369" s="14">
        <f t="shared" si="772"/>
        <v>0</v>
      </c>
      <c r="AV1369" s="14">
        <f t="shared" si="772"/>
        <v>0</v>
      </c>
      <c r="AW1369" s="14">
        <f t="shared" si="772"/>
        <v>0</v>
      </c>
      <c r="AX1369" s="14">
        <f t="shared" si="772"/>
        <v>0</v>
      </c>
      <c r="AY1369" s="14">
        <f t="shared" si="772"/>
        <v>0</v>
      </c>
      <c r="AZ1369" s="14">
        <f t="shared" si="772"/>
        <v>0</v>
      </c>
      <c r="BA1369" s="14">
        <f t="shared" si="772"/>
        <v>0</v>
      </c>
      <c r="BB1369" s="14">
        <f t="shared" si="772"/>
        <v>0</v>
      </c>
      <c r="BC1369" s="14">
        <f t="shared" si="772"/>
        <v>0</v>
      </c>
      <c r="BD1369" s="14">
        <f t="shared" si="772"/>
        <v>0</v>
      </c>
      <c r="BE1369" s="14">
        <f t="shared" si="772"/>
        <v>0</v>
      </c>
      <c r="BF1369" s="14">
        <f t="shared" si="772"/>
        <v>0</v>
      </c>
      <c r="BG1369" s="29">
        <f t="shared" si="770"/>
        <v>0</v>
      </c>
    </row>
    <row r="1370" spans="1:59" ht="12.95" customHeight="1" x14ac:dyDescent="0.2">
      <c r="A1370" s="390"/>
      <c r="B1370" s="384"/>
      <c r="C1370" s="361"/>
      <c r="D1370" s="367"/>
      <c r="E1370" s="43"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70"/>
        <v>0</v>
      </c>
    </row>
    <row r="1371" spans="1:59" ht="12.95" customHeight="1" x14ac:dyDescent="0.2">
      <c r="A1371" s="390"/>
      <c r="B1371" s="384"/>
      <c r="C1371" s="361"/>
      <c r="D1371" s="368"/>
      <c r="E1371" s="43"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70"/>
        <v>0</v>
      </c>
    </row>
    <row r="1372" spans="1:59" ht="12.95" customHeight="1" x14ac:dyDescent="0.2">
      <c r="A1372" s="390"/>
      <c r="B1372" s="384"/>
      <c r="C1372" s="361"/>
      <c r="D1372" s="369" t="str">
        <f>Parameters!$B$13</f>
        <v>Death</v>
      </c>
      <c r="E1372" s="66" t="str">
        <f>Parameters!$B$14</f>
        <v>Total</v>
      </c>
      <c r="F1372" s="14">
        <f t="shared" ref="F1372:BF1372" si="773">F1373+F1374</f>
        <v>0</v>
      </c>
      <c r="G1372" s="14">
        <f t="shared" si="773"/>
        <v>0</v>
      </c>
      <c r="H1372" s="14">
        <f t="shared" si="773"/>
        <v>0</v>
      </c>
      <c r="I1372" s="14">
        <f t="shared" si="773"/>
        <v>0</v>
      </c>
      <c r="J1372" s="14">
        <f t="shared" si="773"/>
        <v>0</v>
      </c>
      <c r="K1372" s="14">
        <f t="shared" si="773"/>
        <v>0</v>
      </c>
      <c r="L1372" s="14">
        <f t="shared" si="773"/>
        <v>0</v>
      </c>
      <c r="M1372" s="14">
        <f t="shared" si="773"/>
        <v>0</v>
      </c>
      <c r="N1372" s="14">
        <f t="shared" si="773"/>
        <v>0</v>
      </c>
      <c r="O1372" s="14">
        <f t="shared" si="773"/>
        <v>0</v>
      </c>
      <c r="P1372" s="14">
        <f t="shared" si="773"/>
        <v>0</v>
      </c>
      <c r="Q1372" s="14">
        <f t="shared" si="773"/>
        <v>0</v>
      </c>
      <c r="R1372" s="14">
        <f t="shared" si="773"/>
        <v>0</v>
      </c>
      <c r="S1372" s="14">
        <f t="shared" si="773"/>
        <v>0</v>
      </c>
      <c r="T1372" s="14">
        <f t="shared" si="773"/>
        <v>0</v>
      </c>
      <c r="U1372" s="14">
        <f t="shared" si="773"/>
        <v>0</v>
      </c>
      <c r="V1372" s="14">
        <f t="shared" si="773"/>
        <v>0</v>
      </c>
      <c r="W1372" s="14">
        <f t="shared" si="773"/>
        <v>0</v>
      </c>
      <c r="X1372" s="14">
        <f t="shared" si="773"/>
        <v>0</v>
      </c>
      <c r="Y1372" s="14">
        <f t="shared" si="773"/>
        <v>0</v>
      </c>
      <c r="Z1372" s="14">
        <f t="shared" si="773"/>
        <v>0</v>
      </c>
      <c r="AA1372" s="14">
        <f t="shared" si="773"/>
        <v>0</v>
      </c>
      <c r="AB1372" s="14">
        <f t="shared" si="773"/>
        <v>0</v>
      </c>
      <c r="AC1372" s="14">
        <f t="shared" si="773"/>
        <v>0</v>
      </c>
      <c r="AD1372" s="14">
        <f t="shared" si="773"/>
        <v>0</v>
      </c>
      <c r="AE1372" s="14">
        <f t="shared" si="773"/>
        <v>0</v>
      </c>
      <c r="AF1372" s="14">
        <f t="shared" si="773"/>
        <v>0</v>
      </c>
      <c r="AG1372" s="14">
        <f t="shared" si="773"/>
        <v>0</v>
      </c>
      <c r="AH1372" s="14">
        <f t="shared" si="773"/>
        <v>0</v>
      </c>
      <c r="AI1372" s="14">
        <f t="shared" si="773"/>
        <v>0</v>
      </c>
      <c r="AJ1372" s="14">
        <f t="shared" si="773"/>
        <v>0</v>
      </c>
      <c r="AK1372" s="14">
        <f t="shared" si="773"/>
        <v>0</v>
      </c>
      <c r="AL1372" s="14">
        <f t="shared" si="773"/>
        <v>0</v>
      </c>
      <c r="AM1372" s="14">
        <f t="shared" si="773"/>
        <v>0</v>
      </c>
      <c r="AN1372" s="14">
        <f t="shared" si="773"/>
        <v>0</v>
      </c>
      <c r="AO1372" s="14">
        <f t="shared" si="773"/>
        <v>0</v>
      </c>
      <c r="AP1372" s="14">
        <f t="shared" si="773"/>
        <v>0</v>
      </c>
      <c r="AQ1372" s="14">
        <f t="shared" si="773"/>
        <v>0</v>
      </c>
      <c r="AR1372" s="14">
        <f t="shared" si="773"/>
        <v>0</v>
      </c>
      <c r="AS1372" s="14">
        <f t="shared" si="773"/>
        <v>0</v>
      </c>
      <c r="AT1372" s="14">
        <f t="shared" si="773"/>
        <v>0</v>
      </c>
      <c r="AU1372" s="14">
        <f t="shared" si="773"/>
        <v>0</v>
      </c>
      <c r="AV1372" s="14">
        <f t="shared" si="773"/>
        <v>0</v>
      </c>
      <c r="AW1372" s="14">
        <f t="shared" si="773"/>
        <v>0</v>
      </c>
      <c r="AX1372" s="14">
        <f t="shared" si="773"/>
        <v>0</v>
      </c>
      <c r="AY1372" s="14">
        <f t="shared" si="773"/>
        <v>0</v>
      </c>
      <c r="AZ1372" s="14">
        <f t="shared" si="773"/>
        <v>0</v>
      </c>
      <c r="BA1372" s="14">
        <f t="shared" si="773"/>
        <v>0</v>
      </c>
      <c r="BB1372" s="14">
        <f t="shared" si="773"/>
        <v>0</v>
      </c>
      <c r="BC1372" s="14">
        <f t="shared" si="773"/>
        <v>0</v>
      </c>
      <c r="BD1372" s="14">
        <f t="shared" si="773"/>
        <v>0</v>
      </c>
      <c r="BE1372" s="14">
        <f t="shared" si="773"/>
        <v>0</v>
      </c>
      <c r="BF1372" s="14">
        <f t="shared" si="773"/>
        <v>0</v>
      </c>
      <c r="BG1372" s="29">
        <f t="shared" si="770"/>
        <v>0</v>
      </c>
    </row>
    <row r="1373" spans="1:59" ht="12.95" customHeight="1" x14ac:dyDescent="0.2">
      <c r="A1373" s="390"/>
      <c r="B1373" s="384"/>
      <c r="C1373" s="361"/>
      <c r="D1373" s="367"/>
      <c r="E1373" s="43"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70"/>
        <v>0</v>
      </c>
    </row>
    <row r="1374" spans="1:59" ht="12.95" customHeight="1" thickBot="1" x14ac:dyDescent="0.25">
      <c r="A1374" s="390"/>
      <c r="B1374" s="384"/>
      <c r="C1374" s="362"/>
      <c r="D1374" s="370"/>
      <c r="E1374" s="43" t="str">
        <f>Parameters!$B$16</f>
        <v>Male</v>
      </c>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3">
        <f>SUM(F1374:BF1374)</f>
        <v>0</v>
      </c>
    </row>
    <row r="1375" spans="1:59" ht="12.95" customHeight="1" x14ac:dyDescent="0.2">
      <c r="A1375" s="390"/>
      <c r="B1375" s="384"/>
      <c r="C1375" s="359" t="str">
        <f>Parameters!$C$10</f>
        <v>60 to 64</v>
      </c>
      <c r="D1375" s="363" t="str">
        <f>Parameters!$B$10</f>
        <v>Fever</v>
      </c>
      <c r="E1375" s="64" t="str">
        <f>Parameters!$B$14</f>
        <v>Total</v>
      </c>
      <c r="F1375" s="30">
        <f>F1376+F1377</f>
        <v>0</v>
      </c>
      <c r="G1375" s="30">
        <f t="shared" ref="G1375:BF1375" si="774">G1376+G1377</f>
        <v>0</v>
      </c>
      <c r="H1375" s="30">
        <f t="shared" si="774"/>
        <v>0</v>
      </c>
      <c r="I1375" s="30">
        <f t="shared" si="774"/>
        <v>0</v>
      </c>
      <c r="J1375" s="30">
        <f t="shared" si="774"/>
        <v>0</v>
      </c>
      <c r="K1375" s="30">
        <f t="shared" si="774"/>
        <v>0</v>
      </c>
      <c r="L1375" s="30">
        <f t="shared" si="774"/>
        <v>0</v>
      </c>
      <c r="M1375" s="30">
        <f t="shared" si="774"/>
        <v>0</v>
      </c>
      <c r="N1375" s="30">
        <f t="shared" si="774"/>
        <v>0</v>
      </c>
      <c r="O1375" s="30">
        <f t="shared" si="774"/>
        <v>0</v>
      </c>
      <c r="P1375" s="30">
        <f t="shared" si="774"/>
        <v>0</v>
      </c>
      <c r="Q1375" s="30">
        <f t="shared" si="774"/>
        <v>0</v>
      </c>
      <c r="R1375" s="30">
        <f t="shared" si="774"/>
        <v>0</v>
      </c>
      <c r="S1375" s="30">
        <f t="shared" si="774"/>
        <v>0</v>
      </c>
      <c r="T1375" s="30">
        <f t="shared" si="774"/>
        <v>0</v>
      </c>
      <c r="U1375" s="30">
        <f t="shared" si="774"/>
        <v>0</v>
      </c>
      <c r="V1375" s="30">
        <f t="shared" si="774"/>
        <v>0</v>
      </c>
      <c r="W1375" s="30">
        <f t="shared" si="774"/>
        <v>0</v>
      </c>
      <c r="X1375" s="30">
        <f t="shared" si="774"/>
        <v>0</v>
      </c>
      <c r="Y1375" s="30">
        <f t="shared" si="774"/>
        <v>0</v>
      </c>
      <c r="Z1375" s="30">
        <f t="shared" si="774"/>
        <v>0</v>
      </c>
      <c r="AA1375" s="30">
        <f t="shared" si="774"/>
        <v>0</v>
      </c>
      <c r="AB1375" s="30">
        <f t="shared" si="774"/>
        <v>0</v>
      </c>
      <c r="AC1375" s="30">
        <f t="shared" si="774"/>
        <v>0</v>
      </c>
      <c r="AD1375" s="30">
        <f t="shared" si="774"/>
        <v>0</v>
      </c>
      <c r="AE1375" s="30">
        <f t="shared" si="774"/>
        <v>0</v>
      </c>
      <c r="AF1375" s="30">
        <f t="shared" si="774"/>
        <v>0</v>
      </c>
      <c r="AG1375" s="30">
        <f t="shared" si="774"/>
        <v>0</v>
      </c>
      <c r="AH1375" s="30">
        <f t="shared" si="774"/>
        <v>0</v>
      </c>
      <c r="AI1375" s="30">
        <f t="shared" si="774"/>
        <v>0</v>
      </c>
      <c r="AJ1375" s="30">
        <f t="shared" si="774"/>
        <v>0</v>
      </c>
      <c r="AK1375" s="30">
        <f t="shared" si="774"/>
        <v>0</v>
      </c>
      <c r="AL1375" s="30">
        <f t="shared" si="774"/>
        <v>0</v>
      </c>
      <c r="AM1375" s="30">
        <f t="shared" si="774"/>
        <v>0</v>
      </c>
      <c r="AN1375" s="30">
        <f t="shared" si="774"/>
        <v>0</v>
      </c>
      <c r="AO1375" s="30">
        <f t="shared" si="774"/>
        <v>0</v>
      </c>
      <c r="AP1375" s="30">
        <f t="shared" si="774"/>
        <v>0</v>
      </c>
      <c r="AQ1375" s="30">
        <f t="shared" si="774"/>
        <v>0</v>
      </c>
      <c r="AR1375" s="30">
        <f t="shared" si="774"/>
        <v>0</v>
      </c>
      <c r="AS1375" s="30">
        <f t="shared" si="774"/>
        <v>0</v>
      </c>
      <c r="AT1375" s="30">
        <f t="shared" si="774"/>
        <v>0</v>
      </c>
      <c r="AU1375" s="30">
        <f t="shared" si="774"/>
        <v>0</v>
      </c>
      <c r="AV1375" s="30">
        <f t="shared" si="774"/>
        <v>0</v>
      </c>
      <c r="AW1375" s="30">
        <f t="shared" si="774"/>
        <v>0</v>
      </c>
      <c r="AX1375" s="30">
        <f t="shared" si="774"/>
        <v>0</v>
      </c>
      <c r="AY1375" s="30">
        <f t="shared" si="774"/>
        <v>0</v>
      </c>
      <c r="AZ1375" s="30">
        <f t="shared" si="774"/>
        <v>0</v>
      </c>
      <c r="BA1375" s="30">
        <f t="shared" si="774"/>
        <v>0</v>
      </c>
      <c r="BB1375" s="30">
        <f t="shared" si="774"/>
        <v>0</v>
      </c>
      <c r="BC1375" s="30">
        <f t="shared" si="774"/>
        <v>0</v>
      </c>
      <c r="BD1375" s="30">
        <f t="shared" si="774"/>
        <v>0</v>
      </c>
      <c r="BE1375" s="30">
        <f t="shared" si="774"/>
        <v>0</v>
      </c>
      <c r="BF1375" s="30">
        <f t="shared" si="774"/>
        <v>0</v>
      </c>
      <c r="BG1375" s="31">
        <f>SUM(F1375:BF1375)</f>
        <v>0</v>
      </c>
    </row>
    <row r="1376" spans="1:59" ht="12.95" customHeight="1" x14ac:dyDescent="0.2">
      <c r="A1376" s="390"/>
      <c r="B1376" s="384"/>
      <c r="C1376" s="360"/>
      <c r="D1376" s="364"/>
      <c r="E1376" s="65" t="str">
        <f>Parameters!$B$15</f>
        <v>Fem.</v>
      </c>
      <c r="F1376" s="27"/>
      <c r="G1376" s="27"/>
      <c r="H1376" s="27"/>
      <c r="I1376" s="27"/>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7"/>
      <c r="AK1376" s="27"/>
      <c r="AL1376" s="27"/>
      <c r="AM1376" s="27"/>
      <c r="AN1376" s="27"/>
      <c r="AO1376" s="27"/>
      <c r="AP1376" s="27"/>
      <c r="AQ1376" s="27"/>
      <c r="AR1376" s="27"/>
      <c r="AS1376" s="27"/>
      <c r="AT1376" s="27"/>
      <c r="AU1376" s="27"/>
      <c r="AV1376" s="27"/>
      <c r="AW1376" s="27"/>
      <c r="AX1376" s="27"/>
      <c r="AY1376" s="27"/>
      <c r="AZ1376" s="27"/>
      <c r="BA1376" s="27"/>
      <c r="BB1376" s="27"/>
      <c r="BC1376" s="27"/>
      <c r="BD1376" s="27"/>
      <c r="BE1376" s="27"/>
      <c r="BF1376" s="27"/>
      <c r="BG1376" s="28">
        <f t="shared" ref="BG1376:BG1385" si="775">SUM(F1376:BF1376)</f>
        <v>0</v>
      </c>
    </row>
    <row r="1377" spans="1:59" ht="12.95" customHeight="1" x14ac:dyDescent="0.2">
      <c r="A1377" s="390"/>
      <c r="B1377" s="384"/>
      <c r="C1377" s="360"/>
      <c r="D1377" s="365"/>
      <c r="E1377" s="65" t="str">
        <f>Parameters!$B$16</f>
        <v>Male</v>
      </c>
      <c r="F1377" s="27"/>
      <c r="G1377" s="27"/>
      <c r="H1377" s="27"/>
      <c r="I1377" s="27"/>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7"/>
      <c r="AK1377" s="27"/>
      <c r="AL1377" s="27"/>
      <c r="AM1377" s="27"/>
      <c r="AN1377" s="27"/>
      <c r="AO1377" s="27"/>
      <c r="AP1377" s="27"/>
      <c r="AQ1377" s="27"/>
      <c r="AR1377" s="27"/>
      <c r="AS1377" s="27"/>
      <c r="AT1377" s="27"/>
      <c r="AU1377" s="27"/>
      <c r="AV1377" s="27"/>
      <c r="AW1377" s="27"/>
      <c r="AX1377" s="27"/>
      <c r="AY1377" s="27"/>
      <c r="AZ1377" s="27"/>
      <c r="BA1377" s="27"/>
      <c r="BB1377" s="27"/>
      <c r="BC1377" s="27"/>
      <c r="BD1377" s="27"/>
      <c r="BE1377" s="27"/>
      <c r="BF1377" s="27"/>
      <c r="BG1377" s="28">
        <f t="shared" si="775"/>
        <v>0</v>
      </c>
    </row>
    <row r="1378" spans="1:59" ht="12.95" customHeight="1" x14ac:dyDescent="0.2">
      <c r="A1378" s="390"/>
      <c r="B1378" s="384"/>
      <c r="C1378" s="361"/>
      <c r="D1378" s="366" t="str">
        <f>Parameters!$B$11</f>
        <v>Hosp.</v>
      </c>
      <c r="E1378" s="66" t="str">
        <f>Parameters!$B$14</f>
        <v>Total</v>
      </c>
      <c r="F1378" s="14">
        <f t="shared" ref="F1378:BF1378" si="776">F1379+F1380</f>
        <v>0</v>
      </c>
      <c r="G1378" s="14">
        <f t="shared" si="776"/>
        <v>0</v>
      </c>
      <c r="H1378" s="14">
        <f t="shared" si="776"/>
        <v>0</v>
      </c>
      <c r="I1378" s="14">
        <f t="shared" si="776"/>
        <v>0</v>
      </c>
      <c r="J1378" s="14">
        <f t="shared" si="776"/>
        <v>0</v>
      </c>
      <c r="K1378" s="14">
        <f t="shared" si="776"/>
        <v>0</v>
      </c>
      <c r="L1378" s="14">
        <f t="shared" si="776"/>
        <v>0</v>
      </c>
      <c r="M1378" s="14">
        <f t="shared" si="776"/>
        <v>0</v>
      </c>
      <c r="N1378" s="14">
        <f t="shared" si="776"/>
        <v>0</v>
      </c>
      <c r="O1378" s="14">
        <f t="shared" si="776"/>
        <v>0</v>
      </c>
      <c r="P1378" s="14">
        <f t="shared" si="776"/>
        <v>0</v>
      </c>
      <c r="Q1378" s="14">
        <f t="shared" si="776"/>
        <v>0</v>
      </c>
      <c r="R1378" s="14">
        <f t="shared" si="776"/>
        <v>0</v>
      </c>
      <c r="S1378" s="14">
        <f t="shared" si="776"/>
        <v>0</v>
      </c>
      <c r="T1378" s="14">
        <f t="shared" si="776"/>
        <v>0</v>
      </c>
      <c r="U1378" s="14">
        <f t="shared" si="776"/>
        <v>0</v>
      </c>
      <c r="V1378" s="14">
        <f t="shared" si="776"/>
        <v>0</v>
      </c>
      <c r="W1378" s="14">
        <f t="shared" si="776"/>
        <v>0</v>
      </c>
      <c r="X1378" s="14">
        <f t="shared" si="776"/>
        <v>0</v>
      </c>
      <c r="Y1378" s="14">
        <f t="shared" si="776"/>
        <v>0</v>
      </c>
      <c r="Z1378" s="14">
        <f t="shared" si="776"/>
        <v>0</v>
      </c>
      <c r="AA1378" s="14">
        <f t="shared" si="776"/>
        <v>0</v>
      </c>
      <c r="AB1378" s="14">
        <f t="shared" si="776"/>
        <v>0</v>
      </c>
      <c r="AC1378" s="14">
        <f t="shared" si="776"/>
        <v>0</v>
      </c>
      <c r="AD1378" s="14">
        <f t="shared" si="776"/>
        <v>0</v>
      </c>
      <c r="AE1378" s="14">
        <f t="shared" si="776"/>
        <v>0</v>
      </c>
      <c r="AF1378" s="14">
        <f t="shared" si="776"/>
        <v>0</v>
      </c>
      <c r="AG1378" s="14">
        <f t="shared" si="776"/>
        <v>0</v>
      </c>
      <c r="AH1378" s="14">
        <f t="shared" si="776"/>
        <v>0</v>
      </c>
      <c r="AI1378" s="14">
        <f t="shared" si="776"/>
        <v>0</v>
      </c>
      <c r="AJ1378" s="14">
        <f t="shared" si="776"/>
        <v>0</v>
      </c>
      <c r="AK1378" s="14">
        <f t="shared" si="776"/>
        <v>0</v>
      </c>
      <c r="AL1378" s="14">
        <f t="shared" si="776"/>
        <v>0</v>
      </c>
      <c r="AM1378" s="14">
        <f t="shared" si="776"/>
        <v>0</v>
      </c>
      <c r="AN1378" s="14">
        <f t="shared" si="776"/>
        <v>0</v>
      </c>
      <c r="AO1378" s="14">
        <f t="shared" si="776"/>
        <v>0</v>
      </c>
      <c r="AP1378" s="14">
        <f t="shared" si="776"/>
        <v>0</v>
      </c>
      <c r="AQ1378" s="14">
        <f t="shared" si="776"/>
        <v>0</v>
      </c>
      <c r="AR1378" s="14">
        <f t="shared" si="776"/>
        <v>0</v>
      </c>
      <c r="AS1378" s="14">
        <f t="shared" si="776"/>
        <v>0</v>
      </c>
      <c r="AT1378" s="14">
        <f t="shared" si="776"/>
        <v>0</v>
      </c>
      <c r="AU1378" s="14">
        <f t="shared" si="776"/>
        <v>0</v>
      </c>
      <c r="AV1378" s="14">
        <f t="shared" si="776"/>
        <v>0</v>
      </c>
      <c r="AW1378" s="14">
        <f t="shared" si="776"/>
        <v>0</v>
      </c>
      <c r="AX1378" s="14">
        <f t="shared" si="776"/>
        <v>0</v>
      </c>
      <c r="AY1378" s="14">
        <f t="shared" si="776"/>
        <v>0</v>
      </c>
      <c r="AZ1378" s="14">
        <f t="shared" si="776"/>
        <v>0</v>
      </c>
      <c r="BA1378" s="14">
        <f t="shared" si="776"/>
        <v>0</v>
      </c>
      <c r="BB1378" s="14">
        <f t="shared" si="776"/>
        <v>0</v>
      </c>
      <c r="BC1378" s="14">
        <f t="shared" si="776"/>
        <v>0</v>
      </c>
      <c r="BD1378" s="14">
        <f t="shared" si="776"/>
        <v>0</v>
      </c>
      <c r="BE1378" s="14">
        <f t="shared" si="776"/>
        <v>0</v>
      </c>
      <c r="BF1378" s="14">
        <f t="shared" si="776"/>
        <v>0</v>
      </c>
      <c r="BG1378" s="29">
        <f t="shared" si="775"/>
        <v>0</v>
      </c>
    </row>
    <row r="1379" spans="1:59" ht="12.95" customHeight="1" x14ac:dyDescent="0.2">
      <c r="A1379" s="390"/>
      <c r="B1379" s="384"/>
      <c r="C1379" s="361"/>
      <c r="D1379" s="367"/>
      <c r="E1379" s="43" t="str">
        <f>Parameters!$B$15</f>
        <v>Fem.</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6">
        <f t="shared" si="775"/>
        <v>0</v>
      </c>
    </row>
    <row r="1380" spans="1:59" ht="12.95" customHeight="1" x14ac:dyDescent="0.2">
      <c r="A1380" s="390"/>
      <c r="B1380" s="384"/>
      <c r="C1380" s="361"/>
      <c r="D1380" s="368"/>
      <c r="E1380" s="43" t="str">
        <f>Parameters!$B$16</f>
        <v>Male</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6">
        <f t="shared" si="775"/>
        <v>0</v>
      </c>
    </row>
    <row r="1381" spans="1:59" ht="12.95" customHeight="1" x14ac:dyDescent="0.2">
      <c r="A1381" s="390"/>
      <c r="B1381" s="384"/>
      <c r="C1381" s="361"/>
      <c r="D1381" s="369" t="str">
        <f>Parameters!$B$12</f>
        <v>ICU</v>
      </c>
      <c r="E1381" s="66" t="str">
        <f>Parameters!$B$14</f>
        <v>Total</v>
      </c>
      <c r="F1381" s="14">
        <f t="shared" ref="F1381:BF1381" si="777">F1382+F1383</f>
        <v>0</v>
      </c>
      <c r="G1381" s="14">
        <f t="shared" si="777"/>
        <v>0</v>
      </c>
      <c r="H1381" s="14">
        <f t="shared" si="777"/>
        <v>0</v>
      </c>
      <c r="I1381" s="14">
        <f t="shared" si="777"/>
        <v>0</v>
      </c>
      <c r="J1381" s="14">
        <f t="shared" si="777"/>
        <v>0</v>
      </c>
      <c r="K1381" s="14">
        <f t="shared" si="777"/>
        <v>0</v>
      </c>
      <c r="L1381" s="14">
        <f t="shared" si="777"/>
        <v>0</v>
      </c>
      <c r="M1381" s="14">
        <f t="shared" si="777"/>
        <v>0</v>
      </c>
      <c r="N1381" s="14">
        <f t="shared" si="777"/>
        <v>0</v>
      </c>
      <c r="O1381" s="14">
        <f t="shared" si="777"/>
        <v>0</v>
      </c>
      <c r="P1381" s="14">
        <f t="shared" si="777"/>
        <v>0</v>
      </c>
      <c r="Q1381" s="14">
        <f t="shared" si="777"/>
        <v>0</v>
      </c>
      <c r="R1381" s="14">
        <f t="shared" si="777"/>
        <v>0</v>
      </c>
      <c r="S1381" s="14">
        <f t="shared" si="777"/>
        <v>0</v>
      </c>
      <c r="T1381" s="14">
        <f t="shared" si="777"/>
        <v>0</v>
      </c>
      <c r="U1381" s="14">
        <f t="shared" si="777"/>
        <v>0</v>
      </c>
      <c r="V1381" s="14">
        <f t="shared" si="777"/>
        <v>0</v>
      </c>
      <c r="W1381" s="14">
        <f t="shared" si="777"/>
        <v>0</v>
      </c>
      <c r="X1381" s="14">
        <f t="shared" si="777"/>
        <v>0</v>
      </c>
      <c r="Y1381" s="14">
        <f t="shared" si="777"/>
        <v>0</v>
      </c>
      <c r="Z1381" s="14">
        <f t="shared" si="777"/>
        <v>0</v>
      </c>
      <c r="AA1381" s="14">
        <f t="shared" si="777"/>
        <v>0</v>
      </c>
      <c r="AB1381" s="14">
        <f t="shared" si="777"/>
        <v>0</v>
      </c>
      <c r="AC1381" s="14">
        <f t="shared" si="777"/>
        <v>0</v>
      </c>
      <c r="AD1381" s="14">
        <f t="shared" si="777"/>
        <v>0</v>
      </c>
      <c r="AE1381" s="14">
        <f t="shared" si="777"/>
        <v>0</v>
      </c>
      <c r="AF1381" s="14">
        <f t="shared" si="777"/>
        <v>0</v>
      </c>
      <c r="AG1381" s="14">
        <f t="shared" si="777"/>
        <v>0</v>
      </c>
      <c r="AH1381" s="14">
        <f t="shared" si="777"/>
        <v>0</v>
      </c>
      <c r="AI1381" s="14">
        <f t="shared" si="777"/>
        <v>0</v>
      </c>
      <c r="AJ1381" s="14">
        <f t="shared" si="777"/>
        <v>0</v>
      </c>
      <c r="AK1381" s="14">
        <f t="shared" si="777"/>
        <v>0</v>
      </c>
      <c r="AL1381" s="14">
        <f t="shared" si="777"/>
        <v>0</v>
      </c>
      <c r="AM1381" s="14">
        <f t="shared" si="777"/>
        <v>0</v>
      </c>
      <c r="AN1381" s="14">
        <f t="shared" si="777"/>
        <v>0</v>
      </c>
      <c r="AO1381" s="14">
        <f t="shared" si="777"/>
        <v>0</v>
      </c>
      <c r="AP1381" s="14">
        <f t="shared" si="777"/>
        <v>0</v>
      </c>
      <c r="AQ1381" s="14">
        <f t="shared" si="777"/>
        <v>0</v>
      </c>
      <c r="AR1381" s="14">
        <f t="shared" si="777"/>
        <v>0</v>
      </c>
      <c r="AS1381" s="14">
        <f t="shared" si="777"/>
        <v>0</v>
      </c>
      <c r="AT1381" s="14">
        <f t="shared" si="777"/>
        <v>0</v>
      </c>
      <c r="AU1381" s="14">
        <f t="shared" si="777"/>
        <v>0</v>
      </c>
      <c r="AV1381" s="14">
        <f t="shared" si="777"/>
        <v>0</v>
      </c>
      <c r="AW1381" s="14">
        <f t="shared" si="777"/>
        <v>0</v>
      </c>
      <c r="AX1381" s="14">
        <f t="shared" si="777"/>
        <v>0</v>
      </c>
      <c r="AY1381" s="14">
        <f t="shared" si="777"/>
        <v>0</v>
      </c>
      <c r="AZ1381" s="14">
        <f t="shared" si="777"/>
        <v>0</v>
      </c>
      <c r="BA1381" s="14">
        <f t="shared" si="777"/>
        <v>0</v>
      </c>
      <c r="BB1381" s="14">
        <f t="shared" si="777"/>
        <v>0</v>
      </c>
      <c r="BC1381" s="14">
        <f t="shared" si="777"/>
        <v>0</v>
      </c>
      <c r="BD1381" s="14">
        <f t="shared" si="777"/>
        <v>0</v>
      </c>
      <c r="BE1381" s="14">
        <f t="shared" si="777"/>
        <v>0</v>
      </c>
      <c r="BF1381" s="14">
        <f t="shared" si="777"/>
        <v>0</v>
      </c>
      <c r="BG1381" s="29">
        <f t="shared" si="775"/>
        <v>0</v>
      </c>
    </row>
    <row r="1382" spans="1:59" ht="12.95" customHeight="1" x14ac:dyDescent="0.2">
      <c r="A1382" s="390"/>
      <c r="B1382" s="384"/>
      <c r="C1382" s="361"/>
      <c r="D1382" s="367"/>
      <c r="E1382" s="43"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75"/>
        <v>0</v>
      </c>
    </row>
    <row r="1383" spans="1:59" ht="12.95" customHeight="1" x14ac:dyDescent="0.2">
      <c r="A1383" s="390"/>
      <c r="B1383" s="384"/>
      <c r="C1383" s="361"/>
      <c r="D1383" s="368"/>
      <c r="E1383" s="43"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75"/>
        <v>0</v>
      </c>
    </row>
    <row r="1384" spans="1:59" ht="12.95" customHeight="1" x14ac:dyDescent="0.2">
      <c r="A1384" s="390"/>
      <c r="B1384" s="384"/>
      <c r="C1384" s="361"/>
      <c r="D1384" s="369" t="str">
        <f>Parameters!$B$13</f>
        <v>Death</v>
      </c>
      <c r="E1384" s="66" t="str">
        <f>Parameters!$B$14</f>
        <v>Total</v>
      </c>
      <c r="F1384" s="14">
        <f t="shared" ref="F1384:BF1384" si="778">F1385+F1386</f>
        <v>0</v>
      </c>
      <c r="G1384" s="14">
        <f t="shared" si="778"/>
        <v>0</v>
      </c>
      <c r="H1384" s="14">
        <f t="shared" si="778"/>
        <v>0</v>
      </c>
      <c r="I1384" s="14">
        <f t="shared" si="778"/>
        <v>0</v>
      </c>
      <c r="J1384" s="14">
        <f t="shared" si="778"/>
        <v>0</v>
      </c>
      <c r="K1384" s="14">
        <f t="shared" si="778"/>
        <v>0</v>
      </c>
      <c r="L1384" s="14">
        <f t="shared" si="778"/>
        <v>0</v>
      </c>
      <c r="M1384" s="14">
        <f t="shared" si="778"/>
        <v>0</v>
      </c>
      <c r="N1384" s="14">
        <f t="shared" si="778"/>
        <v>0</v>
      </c>
      <c r="O1384" s="14">
        <f t="shared" si="778"/>
        <v>0</v>
      </c>
      <c r="P1384" s="14">
        <f t="shared" si="778"/>
        <v>0</v>
      </c>
      <c r="Q1384" s="14">
        <f t="shared" si="778"/>
        <v>0</v>
      </c>
      <c r="R1384" s="14">
        <f t="shared" si="778"/>
        <v>0</v>
      </c>
      <c r="S1384" s="14">
        <f t="shared" si="778"/>
        <v>0</v>
      </c>
      <c r="T1384" s="14">
        <f t="shared" si="778"/>
        <v>0</v>
      </c>
      <c r="U1384" s="14">
        <f t="shared" si="778"/>
        <v>0</v>
      </c>
      <c r="V1384" s="14">
        <f t="shared" si="778"/>
        <v>0</v>
      </c>
      <c r="W1384" s="14">
        <f t="shared" si="778"/>
        <v>0</v>
      </c>
      <c r="X1384" s="14">
        <f t="shared" si="778"/>
        <v>0</v>
      </c>
      <c r="Y1384" s="14">
        <f t="shared" si="778"/>
        <v>0</v>
      </c>
      <c r="Z1384" s="14">
        <f t="shared" si="778"/>
        <v>0</v>
      </c>
      <c r="AA1384" s="14">
        <f t="shared" si="778"/>
        <v>0</v>
      </c>
      <c r="AB1384" s="14">
        <f t="shared" si="778"/>
        <v>0</v>
      </c>
      <c r="AC1384" s="14">
        <f t="shared" si="778"/>
        <v>0</v>
      </c>
      <c r="AD1384" s="14">
        <f t="shared" si="778"/>
        <v>0</v>
      </c>
      <c r="AE1384" s="14">
        <f t="shared" si="778"/>
        <v>0</v>
      </c>
      <c r="AF1384" s="14">
        <f t="shared" si="778"/>
        <v>0</v>
      </c>
      <c r="AG1384" s="14">
        <f t="shared" si="778"/>
        <v>0</v>
      </c>
      <c r="AH1384" s="14">
        <f t="shared" si="778"/>
        <v>0</v>
      </c>
      <c r="AI1384" s="14">
        <f t="shared" si="778"/>
        <v>0</v>
      </c>
      <c r="AJ1384" s="14">
        <f t="shared" si="778"/>
        <v>0</v>
      </c>
      <c r="AK1384" s="14">
        <f t="shared" si="778"/>
        <v>0</v>
      </c>
      <c r="AL1384" s="14">
        <f t="shared" si="778"/>
        <v>0</v>
      </c>
      <c r="AM1384" s="14">
        <f t="shared" si="778"/>
        <v>0</v>
      </c>
      <c r="AN1384" s="14">
        <f t="shared" si="778"/>
        <v>0</v>
      </c>
      <c r="AO1384" s="14">
        <f t="shared" si="778"/>
        <v>0</v>
      </c>
      <c r="AP1384" s="14">
        <f t="shared" si="778"/>
        <v>0</v>
      </c>
      <c r="AQ1384" s="14">
        <f t="shared" si="778"/>
        <v>0</v>
      </c>
      <c r="AR1384" s="14">
        <f t="shared" si="778"/>
        <v>0</v>
      </c>
      <c r="AS1384" s="14">
        <f t="shared" si="778"/>
        <v>0</v>
      </c>
      <c r="AT1384" s="14">
        <f t="shared" si="778"/>
        <v>0</v>
      </c>
      <c r="AU1384" s="14">
        <f t="shared" si="778"/>
        <v>0</v>
      </c>
      <c r="AV1384" s="14">
        <f t="shared" si="778"/>
        <v>0</v>
      </c>
      <c r="AW1384" s="14">
        <f t="shared" si="778"/>
        <v>0</v>
      </c>
      <c r="AX1384" s="14">
        <f t="shared" si="778"/>
        <v>0</v>
      </c>
      <c r="AY1384" s="14">
        <f t="shared" si="778"/>
        <v>0</v>
      </c>
      <c r="AZ1384" s="14">
        <f t="shared" si="778"/>
        <v>0</v>
      </c>
      <c r="BA1384" s="14">
        <f t="shared" si="778"/>
        <v>0</v>
      </c>
      <c r="BB1384" s="14">
        <f t="shared" si="778"/>
        <v>0</v>
      </c>
      <c r="BC1384" s="14">
        <f t="shared" si="778"/>
        <v>0</v>
      </c>
      <c r="BD1384" s="14">
        <f t="shared" si="778"/>
        <v>0</v>
      </c>
      <c r="BE1384" s="14">
        <f t="shared" si="778"/>
        <v>0</v>
      </c>
      <c r="BF1384" s="14">
        <f t="shared" si="778"/>
        <v>0</v>
      </c>
      <c r="BG1384" s="29">
        <f t="shared" si="775"/>
        <v>0</v>
      </c>
    </row>
    <row r="1385" spans="1:59" ht="12.95" customHeight="1" x14ac:dyDescent="0.2">
      <c r="A1385" s="390"/>
      <c r="B1385" s="384"/>
      <c r="C1385" s="361"/>
      <c r="D1385" s="367"/>
      <c r="E1385" s="43"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75"/>
        <v>0</v>
      </c>
    </row>
    <row r="1386" spans="1:59" ht="12.95" customHeight="1" thickBot="1" x14ac:dyDescent="0.25">
      <c r="A1386" s="390"/>
      <c r="B1386" s="384"/>
      <c r="C1386" s="362"/>
      <c r="D1386" s="370"/>
      <c r="E1386" s="43" t="str">
        <f>Parameters!$B$16</f>
        <v>Male</v>
      </c>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3">
        <f>SUM(F1386:BF1386)</f>
        <v>0</v>
      </c>
    </row>
    <row r="1387" spans="1:59" ht="12.95" customHeight="1" x14ac:dyDescent="0.2">
      <c r="A1387" s="390"/>
      <c r="B1387" s="384"/>
      <c r="C1387" s="359" t="str">
        <f>Parameters!$C$11</f>
        <v>65 and +</v>
      </c>
      <c r="D1387" s="363" t="str">
        <f>Parameters!$B$10</f>
        <v>Fever</v>
      </c>
      <c r="E1387" s="64" t="str">
        <f>Parameters!$B$14</f>
        <v>Total</v>
      </c>
      <c r="F1387" s="30">
        <f>F1388+F1389</f>
        <v>0</v>
      </c>
      <c r="G1387" s="30">
        <f t="shared" ref="G1387:BF1387" si="779">G1388+G1389</f>
        <v>0</v>
      </c>
      <c r="H1387" s="30">
        <f t="shared" si="779"/>
        <v>0</v>
      </c>
      <c r="I1387" s="30">
        <f t="shared" si="779"/>
        <v>0</v>
      </c>
      <c r="J1387" s="30">
        <f t="shared" si="779"/>
        <v>0</v>
      </c>
      <c r="K1387" s="30">
        <f t="shared" si="779"/>
        <v>0</v>
      </c>
      <c r="L1387" s="30">
        <f t="shared" si="779"/>
        <v>0</v>
      </c>
      <c r="M1387" s="30">
        <f t="shared" si="779"/>
        <v>0</v>
      </c>
      <c r="N1387" s="30">
        <f t="shared" si="779"/>
        <v>0</v>
      </c>
      <c r="O1387" s="30">
        <f t="shared" si="779"/>
        <v>0</v>
      </c>
      <c r="P1387" s="30">
        <f t="shared" si="779"/>
        <v>0</v>
      </c>
      <c r="Q1387" s="30">
        <f t="shared" si="779"/>
        <v>0</v>
      </c>
      <c r="R1387" s="30">
        <f t="shared" si="779"/>
        <v>0</v>
      </c>
      <c r="S1387" s="30">
        <f t="shared" si="779"/>
        <v>0</v>
      </c>
      <c r="T1387" s="30">
        <f t="shared" si="779"/>
        <v>0</v>
      </c>
      <c r="U1387" s="30">
        <f t="shared" si="779"/>
        <v>0</v>
      </c>
      <c r="V1387" s="30">
        <f t="shared" si="779"/>
        <v>0</v>
      </c>
      <c r="W1387" s="30">
        <f t="shared" si="779"/>
        <v>0</v>
      </c>
      <c r="X1387" s="30">
        <f t="shared" si="779"/>
        <v>0</v>
      </c>
      <c r="Y1387" s="30">
        <f t="shared" si="779"/>
        <v>0</v>
      </c>
      <c r="Z1387" s="30">
        <f t="shared" si="779"/>
        <v>0</v>
      </c>
      <c r="AA1387" s="30">
        <f t="shared" si="779"/>
        <v>0</v>
      </c>
      <c r="AB1387" s="30">
        <f t="shared" si="779"/>
        <v>0</v>
      </c>
      <c r="AC1387" s="30">
        <f t="shared" si="779"/>
        <v>0</v>
      </c>
      <c r="AD1387" s="30">
        <f t="shared" si="779"/>
        <v>0</v>
      </c>
      <c r="AE1387" s="30">
        <f t="shared" si="779"/>
        <v>0</v>
      </c>
      <c r="AF1387" s="30">
        <f t="shared" si="779"/>
        <v>0</v>
      </c>
      <c r="AG1387" s="30">
        <f t="shared" si="779"/>
        <v>0</v>
      </c>
      <c r="AH1387" s="30">
        <f t="shared" si="779"/>
        <v>0</v>
      </c>
      <c r="AI1387" s="30">
        <f t="shared" si="779"/>
        <v>0</v>
      </c>
      <c r="AJ1387" s="30">
        <f t="shared" si="779"/>
        <v>0</v>
      </c>
      <c r="AK1387" s="30">
        <f t="shared" si="779"/>
        <v>0</v>
      </c>
      <c r="AL1387" s="30">
        <f t="shared" si="779"/>
        <v>0</v>
      </c>
      <c r="AM1387" s="30">
        <f t="shared" si="779"/>
        <v>0</v>
      </c>
      <c r="AN1387" s="30">
        <f t="shared" si="779"/>
        <v>0</v>
      </c>
      <c r="AO1387" s="30">
        <f t="shared" si="779"/>
        <v>0</v>
      </c>
      <c r="AP1387" s="30">
        <f t="shared" si="779"/>
        <v>0</v>
      </c>
      <c r="AQ1387" s="30">
        <f t="shared" si="779"/>
        <v>0</v>
      </c>
      <c r="AR1387" s="30">
        <f t="shared" si="779"/>
        <v>0</v>
      </c>
      <c r="AS1387" s="30">
        <f t="shared" si="779"/>
        <v>0</v>
      </c>
      <c r="AT1387" s="30">
        <f t="shared" si="779"/>
        <v>0</v>
      </c>
      <c r="AU1387" s="30">
        <f t="shared" si="779"/>
        <v>0</v>
      </c>
      <c r="AV1387" s="30">
        <f t="shared" si="779"/>
        <v>0</v>
      </c>
      <c r="AW1387" s="30">
        <f t="shared" si="779"/>
        <v>0</v>
      </c>
      <c r="AX1387" s="30">
        <f t="shared" si="779"/>
        <v>0</v>
      </c>
      <c r="AY1387" s="30">
        <f t="shared" si="779"/>
        <v>0</v>
      </c>
      <c r="AZ1387" s="30">
        <f t="shared" si="779"/>
        <v>0</v>
      </c>
      <c r="BA1387" s="30">
        <f t="shared" si="779"/>
        <v>0</v>
      </c>
      <c r="BB1387" s="30">
        <f t="shared" si="779"/>
        <v>0</v>
      </c>
      <c r="BC1387" s="30">
        <f t="shared" si="779"/>
        <v>0</v>
      </c>
      <c r="BD1387" s="30">
        <f t="shared" si="779"/>
        <v>0</v>
      </c>
      <c r="BE1387" s="30">
        <f t="shared" si="779"/>
        <v>0</v>
      </c>
      <c r="BF1387" s="30">
        <f t="shared" si="779"/>
        <v>0</v>
      </c>
      <c r="BG1387" s="31">
        <f>SUM(F1387:BF1387)</f>
        <v>0</v>
      </c>
    </row>
    <row r="1388" spans="1:59" ht="12.95" customHeight="1" x14ac:dyDescent="0.2">
      <c r="A1388" s="390"/>
      <c r="B1388" s="384"/>
      <c r="C1388" s="360"/>
      <c r="D1388" s="364"/>
      <c r="E1388" s="65" t="str">
        <f>Parameters!$B$15</f>
        <v>Fem.</v>
      </c>
      <c r="F1388" s="27"/>
      <c r="G1388" s="27"/>
      <c r="H1388" s="27"/>
      <c r="I1388" s="27"/>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7"/>
      <c r="AK1388" s="27"/>
      <c r="AL1388" s="27"/>
      <c r="AM1388" s="27"/>
      <c r="AN1388" s="27"/>
      <c r="AO1388" s="27"/>
      <c r="AP1388" s="27"/>
      <c r="AQ1388" s="27"/>
      <c r="AR1388" s="27"/>
      <c r="AS1388" s="27"/>
      <c r="AT1388" s="27"/>
      <c r="AU1388" s="27"/>
      <c r="AV1388" s="27"/>
      <c r="AW1388" s="27"/>
      <c r="AX1388" s="27"/>
      <c r="AY1388" s="27"/>
      <c r="AZ1388" s="27"/>
      <c r="BA1388" s="27"/>
      <c r="BB1388" s="27"/>
      <c r="BC1388" s="27"/>
      <c r="BD1388" s="27"/>
      <c r="BE1388" s="27"/>
      <c r="BF1388" s="27"/>
      <c r="BG1388" s="28">
        <f t="shared" ref="BG1388:BG1397" si="780">SUM(F1388:BF1388)</f>
        <v>0</v>
      </c>
    </row>
    <row r="1389" spans="1:59" ht="12.95" customHeight="1" x14ac:dyDescent="0.2">
      <c r="A1389" s="390"/>
      <c r="B1389" s="384"/>
      <c r="C1389" s="360"/>
      <c r="D1389" s="365"/>
      <c r="E1389" s="65" t="str">
        <f>Parameters!$B$16</f>
        <v>Male</v>
      </c>
      <c r="F1389" s="27"/>
      <c r="G1389" s="27"/>
      <c r="H1389" s="27"/>
      <c r="I1389" s="27"/>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7"/>
      <c r="AK1389" s="27"/>
      <c r="AL1389" s="27"/>
      <c r="AM1389" s="27"/>
      <c r="AN1389" s="27"/>
      <c r="AO1389" s="27"/>
      <c r="AP1389" s="27"/>
      <c r="AQ1389" s="27"/>
      <c r="AR1389" s="27"/>
      <c r="AS1389" s="27"/>
      <c r="AT1389" s="27"/>
      <c r="AU1389" s="27"/>
      <c r="AV1389" s="27"/>
      <c r="AW1389" s="27"/>
      <c r="AX1389" s="27"/>
      <c r="AY1389" s="27"/>
      <c r="AZ1389" s="27"/>
      <c r="BA1389" s="27"/>
      <c r="BB1389" s="27"/>
      <c r="BC1389" s="27"/>
      <c r="BD1389" s="27"/>
      <c r="BE1389" s="27"/>
      <c r="BF1389" s="27"/>
      <c r="BG1389" s="28">
        <f t="shared" si="780"/>
        <v>0</v>
      </c>
    </row>
    <row r="1390" spans="1:59" ht="12.95" customHeight="1" x14ac:dyDescent="0.2">
      <c r="A1390" s="390"/>
      <c r="B1390" s="384"/>
      <c r="C1390" s="361"/>
      <c r="D1390" s="366" t="str">
        <f>Parameters!$B$11</f>
        <v>Hosp.</v>
      </c>
      <c r="E1390" s="66" t="str">
        <f>Parameters!$B$14</f>
        <v>Total</v>
      </c>
      <c r="F1390" s="14">
        <f t="shared" ref="F1390:BF1390" si="781">F1391+F1392</f>
        <v>0</v>
      </c>
      <c r="G1390" s="14">
        <f t="shared" si="781"/>
        <v>0</v>
      </c>
      <c r="H1390" s="14">
        <f t="shared" si="781"/>
        <v>0</v>
      </c>
      <c r="I1390" s="14">
        <f t="shared" si="781"/>
        <v>0</v>
      </c>
      <c r="J1390" s="14">
        <f t="shared" si="781"/>
        <v>0</v>
      </c>
      <c r="K1390" s="14">
        <f t="shared" si="781"/>
        <v>0</v>
      </c>
      <c r="L1390" s="14">
        <f t="shared" si="781"/>
        <v>0</v>
      </c>
      <c r="M1390" s="14">
        <f t="shared" si="781"/>
        <v>0</v>
      </c>
      <c r="N1390" s="14">
        <f t="shared" si="781"/>
        <v>0</v>
      </c>
      <c r="O1390" s="14">
        <f t="shared" si="781"/>
        <v>0</v>
      </c>
      <c r="P1390" s="14">
        <f t="shared" si="781"/>
        <v>0</v>
      </c>
      <c r="Q1390" s="14">
        <f t="shared" si="781"/>
        <v>0</v>
      </c>
      <c r="R1390" s="14">
        <f t="shared" si="781"/>
        <v>0</v>
      </c>
      <c r="S1390" s="14">
        <f t="shared" si="781"/>
        <v>0</v>
      </c>
      <c r="T1390" s="14">
        <f t="shared" si="781"/>
        <v>0</v>
      </c>
      <c r="U1390" s="14">
        <f t="shared" si="781"/>
        <v>0</v>
      </c>
      <c r="V1390" s="14">
        <f t="shared" si="781"/>
        <v>0</v>
      </c>
      <c r="W1390" s="14">
        <f t="shared" si="781"/>
        <v>0</v>
      </c>
      <c r="X1390" s="14">
        <f t="shared" si="781"/>
        <v>0</v>
      </c>
      <c r="Y1390" s="14">
        <f t="shared" si="781"/>
        <v>0</v>
      </c>
      <c r="Z1390" s="14">
        <f t="shared" si="781"/>
        <v>0</v>
      </c>
      <c r="AA1390" s="14">
        <f t="shared" si="781"/>
        <v>0</v>
      </c>
      <c r="AB1390" s="14">
        <f t="shared" si="781"/>
        <v>0</v>
      </c>
      <c r="AC1390" s="14">
        <f t="shared" si="781"/>
        <v>0</v>
      </c>
      <c r="AD1390" s="14">
        <f t="shared" si="781"/>
        <v>0</v>
      </c>
      <c r="AE1390" s="14">
        <f t="shared" si="781"/>
        <v>0</v>
      </c>
      <c r="AF1390" s="14">
        <f t="shared" si="781"/>
        <v>0</v>
      </c>
      <c r="AG1390" s="14">
        <f t="shared" si="781"/>
        <v>0</v>
      </c>
      <c r="AH1390" s="14">
        <f t="shared" si="781"/>
        <v>0</v>
      </c>
      <c r="AI1390" s="14">
        <f t="shared" si="781"/>
        <v>0</v>
      </c>
      <c r="AJ1390" s="14">
        <f t="shared" si="781"/>
        <v>0</v>
      </c>
      <c r="AK1390" s="14">
        <f t="shared" si="781"/>
        <v>0</v>
      </c>
      <c r="AL1390" s="14">
        <f t="shared" si="781"/>
        <v>0</v>
      </c>
      <c r="AM1390" s="14">
        <f t="shared" si="781"/>
        <v>0</v>
      </c>
      <c r="AN1390" s="14">
        <f t="shared" si="781"/>
        <v>0</v>
      </c>
      <c r="AO1390" s="14">
        <f t="shared" si="781"/>
        <v>0</v>
      </c>
      <c r="AP1390" s="14">
        <f t="shared" si="781"/>
        <v>0</v>
      </c>
      <c r="AQ1390" s="14">
        <f t="shared" si="781"/>
        <v>0</v>
      </c>
      <c r="AR1390" s="14">
        <f t="shared" si="781"/>
        <v>0</v>
      </c>
      <c r="AS1390" s="14">
        <f t="shared" si="781"/>
        <v>0</v>
      </c>
      <c r="AT1390" s="14">
        <f t="shared" si="781"/>
        <v>0</v>
      </c>
      <c r="AU1390" s="14">
        <f t="shared" si="781"/>
        <v>0</v>
      </c>
      <c r="AV1390" s="14">
        <f t="shared" si="781"/>
        <v>0</v>
      </c>
      <c r="AW1390" s="14">
        <f t="shared" si="781"/>
        <v>0</v>
      </c>
      <c r="AX1390" s="14">
        <f t="shared" si="781"/>
        <v>0</v>
      </c>
      <c r="AY1390" s="14">
        <f t="shared" si="781"/>
        <v>0</v>
      </c>
      <c r="AZ1390" s="14">
        <f t="shared" si="781"/>
        <v>0</v>
      </c>
      <c r="BA1390" s="14">
        <f t="shared" si="781"/>
        <v>0</v>
      </c>
      <c r="BB1390" s="14">
        <f t="shared" si="781"/>
        <v>0</v>
      </c>
      <c r="BC1390" s="14">
        <f t="shared" si="781"/>
        <v>0</v>
      </c>
      <c r="BD1390" s="14">
        <f t="shared" si="781"/>
        <v>0</v>
      </c>
      <c r="BE1390" s="14">
        <f t="shared" si="781"/>
        <v>0</v>
      </c>
      <c r="BF1390" s="14">
        <f t="shared" si="781"/>
        <v>0</v>
      </c>
      <c r="BG1390" s="29">
        <f t="shared" si="780"/>
        <v>0</v>
      </c>
    </row>
    <row r="1391" spans="1:59" ht="12.95" customHeight="1" x14ac:dyDescent="0.2">
      <c r="A1391" s="390"/>
      <c r="B1391" s="384"/>
      <c r="C1391" s="361"/>
      <c r="D1391" s="367"/>
      <c r="E1391" s="43" t="str">
        <f>Parameters!$B$15</f>
        <v>Fem.</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6">
        <f t="shared" si="780"/>
        <v>0</v>
      </c>
    </row>
    <row r="1392" spans="1:59" ht="12.95" customHeight="1" x14ac:dyDescent="0.2">
      <c r="A1392" s="390"/>
      <c r="B1392" s="384"/>
      <c r="C1392" s="361"/>
      <c r="D1392" s="368"/>
      <c r="E1392" s="43" t="str">
        <f>Parameters!$B$16</f>
        <v>Male</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6">
        <f t="shared" si="780"/>
        <v>0</v>
      </c>
    </row>
    <row r="1393" spans="1:62" ht="12.95" customHeight="1" x14ac:dyDescent="0.2">
      <c r="A1393" s="390"/>
      <c r="B1393" s="384"/>
      <c r="C1393" s="361"/>
      <c r="D1393" s="369" t="str">
        <f>Parameters!$B$12</f>
        <v>ICU</v>
      </c>
      <c r="E1393" s="66" t="str">
        <f>Parameters!$B$14</f>
        <v>Total</v>
      </c>
      <c r="F1393" s="14">
        <f t="shared" ref="F1393:BF1393" si="782">F1394+F1395</f>
        <v>0</v>
      </c>
      <c r="G1393" s="14">
        <f t="shared" si="782"/>
        <v>0</v>
      </c>
      <c r="H1393" s="14">
        <f t="shared" si="782"/>
        <v>0</v>
      </c>
      <c r="I1393" s="14">
        <f t="shared" si="782"/>
        <v>0</v>
      </c>
      <c r="J1393" s="14">
        <f t="shared" si="782"/>
        <v>0</v>
      </c>
      <c r="K1393" s="14">
        <f t="shared" si="782"/>
        <v>0</v>
      </c>
      <c r="L1393" s="14">
        <f t="shared" si="782"/>
        <v>0</v>
      </c>
      <c r="M1393" s="14">
        <f t="shared" si="782"/>
        <v>0</v>
      </c>
      <c r="N1393" s="14">
        <f t="shared" si="782"/>
        <v>0</v>
      </c>
      <c r="O1393" s="14">
        <f t="shared" si="782"/>
        <v>0</v>
      </c>
      <c r="P1393" s="14">
        <f t="shared" si="782"/>
        <v>0</v>
      </c>
      <c r="Q1393" s="14">
        <f t="shared" si="782"/>
        <v>0</v>
      </c>
      <c r="R1393" s="14">
        <f t="shared" si="782"/>
        <v>0</v>
      </c>
      <c r="S1393" s="14">
        <f t="shared" si="782"/>
        <v>0</v>
      </c>
      <c r="T1393" s="14">
        <f t="shared" si="782"/>
        <v>0</v>
      </c>
      <c r="U1393" s="14">
        <f t="shared" si="782"/>
        <v>0</v>
      </c>
      <c r="V1393" s="14">
        <f t="shared" si="782"/>
        <v>0</v>
      </c>
      <c r="W1393" s="14">
        <f t="shared" si="782"/>
        <v>0</v>
      </c>
      <c r="X1393" s="14">
        <f t="shared" si="782"/>
        <v>0</v>
      </c>
      <c r="Y1393" s="14">
        <f t="shared" si="782"/>
        <v>0</v>
      </c>
      <c r="Z1393" s="14">
        <f t="shared" si="782"/>
        <v>0</v>
      </c>
      <c r="AA1393" s="14">
        <f t="shared" si="782"/>
        <v>0</v>
      </c>
      <c r="AB1393" s="14">
        <f t="shared" si="782"/>
        <v>0</v>
      </c>
      <c r="AC1393" s="14">
        <f t="shared" si="782"/>
        <v>0</v>
      </c>
      <c r="AD1393" s="14">
        <f t="shared" si="782"/>
        <v>0</v>
      </c>
      <c r="AE1393" s="14">
        <f t="shared" si="782"/>
        <v>0</v>
      </c>
      <c r="AF1393" s="14">
        <f t="shared" si="782"/>
        <v>0</v>
      </c>
      <c r="AG1393" s="14">
        <f t="shared" si="782"/>
        <v>0</v>
      </c>
      <c r="AH1393" s="14">
        <f t="shared" si="782"/>
        <v>0</v>
      </c>
      <c r="AI1393" s="14">
        <f t="shared" si="782"/>
        <v>0</v>
      </c>
      <c r="AJ1393" s="14">
        <f t="shared" si="782"/>
        <v>0</v>
      </c>
      <c r="AK1393" s="14">
        <f t="shared" si="782"/>
        <v>0</v>
      </c>
      <c r="AL1393" s="14">
        <f t="shared" si="782"/>
        <v>0</v>
      </c>
      <c r="AM1393" s="14">
        <f t="shared" si="782"/>
        <v>0</v>
      </c>
      <c r="AN1393" s="14">
        <f t="shared" si="782"/>
        <v>0</v>
      </c>
      <c r="AO1393" s="14">
        <f t="shared" si="782"/>
        <v>0</v>
      </c>
      <c r="AP1393" s="14">
        <f t="shared" si="782"/>
        <v>0</v>
      </c>
      <c r="AQ1393" s="14">
        <f t="shared" si="782"/>
        <v>0</v>
      </c>
      <c r="AR1393" s="14">
        <f t="shared" si="782"/>
        <v>0</v>
      </c>
      <c r="AS1393" s="14">
        <f t="shared" si="782"/>
        <v>0</v>
      </c>
      <c r="AT1393" s="14">
        <f t="shared" si="782"/>
        <v>0</v>
      </c>
      <c r="AU1393" s="14">
        <f t="shared" si="782"/>
        <v>0</v>
      </c>
      <c r="AV1393" s="14">
        <f t="shared" si="782"/>
        <v>0</v>
      </c>
      <c r="AW1393" s="14">
        <f t="shared" si="782"/>
        <v>0</v>
      </c>
      <c r="AX1393" s="14">
        <f t="shared" si="782"/>
        <v>0</v>
      </c>
      <c r="AY1393" s="14">
        <f t="shared" si="782"/>
        <v>0</v>
      </c>
      <c r="AZ1393" s="14">
        <f t="shared" si="782"/>
        <v>0</v>
      </c>
      <c r="BA1393" s="14">
        <f t="shared" si="782"/>
        <v>0</v>
      </c>
      <c r="BB1393" s="14">
        <f t="shared" si="782"/>
        <v>0</v>
      </c>
      <c r="BC1393" s="14">
        <f t="shared" si="782"/>
        <v>0</v>
      </c>
      <c r="BD1393" s="14">
        <f t="shared" si="782"/>
        <v>0</v>
      </c>
      <c r="BE1393" s="14">
        <f t="shared" si="782"/>
        <v>0</v>
      </c>
      <c r="BF1393" s="14">
        <f t="shared" si="782"/>
        <v>0</v>
      </c>
      <c r="BG1393" s="29">
        <f t="shared" si="780"/>
        <v>0</v>
      </c>
    </row>
    <row r="1394" spans="1:62" ht="12.95" customHeight="1" x14ac:dyDescent="0.2">
      <c r="A1394" s="390"/>
      <c r="B1394" s="384"/>
      <c r="C1394" s="361"/>
      <c r="D1394" s="367"/>
      <c r="E1394" s="43"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80"/>
        <v>0</v>
      </c>
    </row>
    <row r="1395" spans="1:62" ht="12.95" customHeight="1" x14ac:dyDescent="0.2">
      <c r="A1395" s="390"/>
      <c r="B1395" s="384"/>
      <c r="C1395" s="361"/>
      <c r="D1395" s="368"/>
      <c r="E1395" s="43"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80"/>
        <v>0</v>
      </c>
    </row>
    <row r="1396" spans="1:62" ht="12.95" customHeight="1" x14ac:dyDescent="0.2">
      <c r="A1396" s="390"/>
      <c r="B1396" s="384"/>
      <c r="C1396" s="361"/>
      <c r="D1396" s="369" t="str">
        <f>Parameters!$B$13</f>
        <v>Death</v>
      </c>
      <c r="E1396" s="66" t="str">
        <f>Parameters!$B$14</f>
        <v>Total</v>
      </c>
      <c r="F1396" s="14">
        <f t="shared" ref="F1396:BF1396" si="783">F1397+F1398</f>
        <v>0</v>
      </c>
      <c r="G1396" s="14">
        <f t="shared" si="783"/>
        <v>0</v>
      </c>
      <c r="H1396" s="14">
        <f t="shared" si="783"/>
        <v>0</v>
      </c>
      <c r="I1396" s="14">
        <f t="shared" si="783"/>
        <v>0</v>
      </c>
      <c r="J1396" s="14">
        <f t="shared" si="783"/>
        <v>0</v>
      </c>
      <c r="K1396" s="14">
        <f t="shared" si="783"/>
        <v>0</v>
      </c>
      <c r="L1396" s="14">
        <f t="shared" si="783"/>
        <v>0</v>
      </c>
      <c r="M1396" s="14">
        <f t="shared" si="783"/>
        <v>0</v>
      </c>
      <c r="N1396" s="14">
        <f t="shared" si="783"/>
        <v>0</v>
      </c>
      <c r="O1396" s="14">
        <f t="shared" si="783"/>
        <v>0</v>
      </c>
      <c r="P1396" s="14">
        <f t="shared" si="783"/>
        <v>0</v>
      </c>
      <c r="Q1396" s="14">
        <f t="shared" si="783"/>
        <v>0</v>
      </c>
      <c r="R1396" s="14">
        <f t="shared" si="783"/>
        <v>0</v>
      </c>
      <c r="S1396" s="14">
        <f t="shared" si="783"/>
        <v>0</v>
      </c>
      <c r="T1396" s="14">
        <f t="shared" si="783"/>
        <v>0</v>
      </c>
      <c r="U1396" s="14">
        <f t="shared" si="783"/>
        <v>0</v>
      </c>
      <c r="V1396" s="14">
        <f t="shared" si="783"/>
        <v>0</v>
      </c>
      <c r="W1396" s="14">
        <f t="shared" si="783"/>
        <v>0</v>
      </c>
      <c r="X1396" s="14">
        <f t="shared" si="783"/>
        <v>0</v>
      </c>
      <c r="Y1396" s="14">
        <f t="shared" si="783"/>
        <v>0</v>
      </c>
      <c r="Z1396" s="14">
        <f t="shared" si="783"/>
        <v>0</v>
      </c>
      <c r="AA1396" s="14">
        <f t="shared" si="783"/>
        <v>0</v>
      </c>
      <c r="AB1396" s="14">
        <f t="shared" si="783"/>
        <v>0</v>
      </c>
      <c r="AC1396" s="14">
        <f t="shared" si="783"/>
        <v>0</v>
      </c>
      <c r="AD1396" s="14">
        <f t="shared" si="783"/>
        <v>0</v>
      </c>
      <c r="AE1396" s="14">
        <f t="shared" si="783"/>
        <v>0</v>
      </c>
      <c r="AF1396" s="14">
        <f t="shared" si="783"/>
        <v>0</v>
      </c>
      <c r="AG1396" s="14">
        <f t="shared" si="783"/>
        <v>0</v>
      </c>
      <c r="AH1396" s="14">
        <f t="shared" si="783"/>
        <v>0</v>
      </c>
      <c r="AI1396" s="14">
        <f t="shared" si="783"/>
        <v>0</v>
      </c>
      <c r="AJ1396" s="14">
        <f t="shared" si="783"/>
        <v>0</v>
      </c>
      <c r="AK1396" s="14">
        <f t="shared" si="783"/>
        <v>0</v>
      </c>
      <c r="AL1396" s="14">
        <f t="shared" si="783"/>
        <v>0</v>
      </c>
      <c r="AM1396" s="14">
        <f t="shared" si="783"/>
        <v>0</v>
      </c>
      <c r="AN1396" s="14">
        <f t="shared" si="783"/>
        <v>0</v>
      </c>
      <c r="AO1396" s="14">
        <f t="shared" si="783"/>
        <v>0</v>
      </c>
      <c r="AP1396" s="14">
        <f t="shared" si="783"/>
        <v>0</v>
      </c>
      <c r="AQ1396" s="14">
        <f t="shared" si="783"/>
        <v>0</v>
      </c>
      <c r="AR1396" s="14">
        <f t="shared" si="783"/>
        <v>0</v>
      </c>
      <c r="AS1396" s="14">
        <f t="shared" si="783"/>
        <v>0</v>
      </c>
      <c r="AT1396" s="14">
        <f t="shared" si="783"/>
        <v>0</v>
      </c>
      <c r="AU1396" s="14">
        <f t="shared" si="783"/>
        <v>0</v>
      </c>
      <c r="AV1396" s="14">
        <f t="shared" si="783"/>
        <v>0</v>
      </c>
      <c r="AW1396" s="14">
        <f t="shared" si="783"/>
        <v>0</v>
      </c>
      <c r="AX1396" s="14">
        <f t="shared" si="783"/>
        <v>0</v>
      </c>
      <c r="AY1396" s="14">
        <f t="shared" si="783"/>
        <v>0</v>
      </c>
      <c r="AZ1396" s="14">
        <f t="shared" si="783"/>
        <v>0</v>
      </c>
      <c r="BA1396" s="14">
        <f t="shared" si="783"/>
        <v>0</v>
      </c>
      <c r="BB1396" s="14">
        <f t="shared" si="783"/>
        <v>0</v>
      </c>
      <c r="BC1396" s="14">
        <f t="shared" si="783"/>
        <v>0</v>
      </c>
      <c r="BD1396" s="14">
        <f t="shared" si="783"/>
        <v>0</v>
      </c>
      <c r="BE1396" s="14">
        <f t="shared" si="783"/>
        <v>0</v>
      </c>
      <c r="BF1396" s="14">
        <f t="shared" si="783"/>
        <v>0</v>
      </c>
      <c r="BG1396" s="29">
        <f t="shared" si="780"/>
        <v>0</v>
      </c>
    </row>
    <row r="1397" spans="1:62" ht="12.95" customHeight="1" x14ac:dyDescent="0.2">
      <c r="A1397" s="390"/>
      <c r="B1397" s="384"/>
      <c r="C1397" s="361"/>
      <c r="D1397" s="367"/>
      <c r="E1397" s="43"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80"/>
        <v>0</v>
      </c>
    </row>
    <row r="1398" spans="1:62" ht="12.95" customHeight="1" thickBot="1" x14ac:dyDescent="0.25">
      <c r="A1398" s="390"/>
      <c r="B1398" s="385"/>
      <c r="C1398" s="362"/>
      <c r="D1398" s="370"/>
      <c r="E1398" s="43" t="str">
        <f>Parameters!$B$16</f>
        <v>Male</v>
      </c>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3">
        <f>SUM(F1398:BF1398)</f>
        <v>0</v>
      </c>
    </row>
    <row r="1399" spans="1:62" ht="12.95" customHeight="1" thickBot="1" x14ac:dyDescent="0.25">
      <c r="A1399" s="390"/>
      <c r="B1399" s="386" t="str">
        <f>Parameters!$E$13</f>
        <v>Other</v>
      </c>
      <c r="C1399" s="416" t="str">
        <f>Parameters!$B$14</f>
        <v>Total</v>
      </c>
      <c r="D1399" s="416"/>
      <c r="E1399" s="47" t="str">
        <f>Parameters!$B$14</f>
        <v>Total</v>
      </c>
      <c r="F1399" s="39">
        <f>F1400+F1401</f>
        <v>0</v>
      </c>
      <c r="G1399" s="39">
        <f t="shared" ref="G1399:BF1399" si="784">G1400+G1401</f>
        <v>0</v>
      </c>
      <c r="H1399" s="39">
        <f t="shared" si="784"/>
        <v>0</v>
      </c>
      <c r="I1399" s="39">
        <f t="shared" si="784"/>
        <v>0</v>
      </c>
      <c r="J1399" s="39">
        <f t="shared" si="784"/>
        <v>0</v>
      </c>
      <c r="K1399" s="39">
        <f t="shared" si="784"/>
        <v>0</v>
      </c>
      <c r="L1399" s="39">
        <f t="shared" si="784"/>
        <v>0</v>
      </c>
      <c r="M1399" s="39">
        <f t="shared" si="784"/>
        <v>0</v>
      </c>
      <c r="N1399" s="39">
        <f t="shared" si="784"/>
        <v>0</v>
      </c>
      <c r="O1399" s="39">
        <f t="shared" si="784"/>
        <v>0</v>
      </c>
      <c r="P1399" s="39">
        <f t="shared" si="784"/>
        <v>0</v>
      </c>
      <c r="Q1399" s="39">
        <f t="shared" si="784"/>
        <v>0</v>
      </c>
      <c r="R1399" s="39">
        <f t="shared" si="784"/>
        <v>0</v>
      </c>
      <c r="S1399" s="39">
        <f t="shared" si="784"/>
        <v>0</v>
      </c>
      <c r="T1399" s="39">
        <f t="shared" si="784"/>
        <v>0</v>
      </c>
      <c r="U1399" s="39">
        <f t="shared" si="784"/>
        <v>0</v>
      </c>
      <c r="V1399" s="39">
        <f t="shared" si="784"/>
        <v>0</v>
      </c>
      <c r="W1399" s="39">
        <f t="shared" si="784"/>
        <v>0</v>
      </c>
      <c r="X1399" s="39">
        <f t="shared" si="784"/>
        <v>0</v>
      </c>
      <c r="Y1399" s="39">
        <f t="shared" si="784"/>
        <v>0</v>
      </c>
      <c r="Z1399" s="39">
        <f t="shared" si="784"/>
        <v>0</v>
      </c>
      <c r="AA1399" s="39">
        <f t="shared" si="784"/>
        <v>0</v>
      </c>
      <c r="AB1399" s="39">
        <f t="shared" si="784"/>
        <v>0</v>
      </c>
      <c r="AC1399" s="39">
        <f t="shared" si="784"/>
        <v>0</v>
      </c>
      <c r="AD1399" s="39">
        <f t="shared" si="784"/>
        <v>0</v>
      </c>
      <c r="AE1399" s="39">
        <f t="shared" si="784"/>
        <v>0</v>
      </c>
      <c r="AF1399" s="39">
        <f t="shared" si="784"/>
        <v>0</v>
      </c>
      <c r="AG1399" s="39">
        <f t="shared" si="784"/>
        <v>0</v>
      </c>
      <c r="AH1399" s="39">
        <f t="shared" si="784"/>
        <v>0</v>
      </c>
      <c r="AI1399" s="39">
        <f t="shared" si="784"/>
        <v>0</v>
      </c>
      <c r="AJ1399" s="39">
        <f t="shared" si="784"/>
        <v>0</v>
      </c>
      <c r="AK1399" s="39">
        <f t="shared" si="784"/>
        <v>0</v>
      </c>
      <c r="AL1399" s="39">
        <f t="shared" si="784"/>
        <v>0</v>
      </c>
      <c r="AM1399" s="39">
        <f t="shared" si="784"/>
        <v>0</v>
      </c>
      <c r="AN1399" s="39">
        <f t="shared" si="784"/>
        <v>0</v>
      </c>
      <c r="AO1399" s="39">
        <f t="shared" si="784"/>
        <v>0</v>
      </c>
      <c r="AP1399" s="39">
        <f t="shared" si="784"/>
        <v>0</v>
      </c>
      <c r="AQ1399" s="39">
        <f t="shared" si="784"/>
        <v>0</v>
      </c>
      <c r="AR1399" s="39">
        <f t="shared" si="784"/>
        <v>0</v>
      </c>
      <c r="AS1399" s="39">
        <f t="shared" si="784"/>
        <v>0</v>
      </c>
      <c r="AT1399" s="39">
        <f t="shared" si="784"/>
        <v>0</v>
      </c>
      <c r="AU1399" s="39">
        <f t="shared" si="784"/>
        <v>0</v>
      </c>
      <c r="AV1399" s="39">
        <f t="shared" si="784"/>
        <v>0</v>
      </c>
      <c r="AW1399" s="39">
        <f t="shared" si="784"/>
        <v>0</v>
      </c>
      <c r="AX1399" s="39">
        <f t="shared" si="784"/>
        <v>0</v>
      </c>
      <c r="AY1399" s="39">
        <f t="shared" si="784"/>
        <v>0</v>
      </c>
      <c r="AZ1399" s="39">
        <f t="shared" si="784"/>
        <v>0</v>
      </c>
      <c r="BA1399" s="39">
        <f t="shared" si="784"/>
        <v>0</v>
      </c>
      <c r="BB1399" s="39">
        <f t="shared" si="784"/>
        <v>0</v>
      </c>
      <c r="BC1399" s="39">
        <f t="shared" si="784"/>
        <v>0</v>
      </c>
      <c r="BD1399" s="39">
        <f t="shared" si="784"/>
        <v>0</v>
      </c>
      <c r="BE1399" s="39">
        <f t="shared" si="784"/>
        <v>0</v>
      </c>
      <c r="BF1399" s="39">
        <f t="shared" si="784"/>
        <v>0</v>
      </c>
      <c r="BG1399" s="52">
        <f>SUM(F1399:BF1399)</f>
        <v>0</v>
      </c>
      <c r="BH1399" s="374" t="str">
        <f>B1399</f>
        <v>Other</v>
      </c>
      <c r="BI1399" s="375"/>
      <c r="BJ1399" s="376"/>
    </row>
    <row r="1400" spans="1:62" ht="12.95" customHeight="1" x14ac:dyDescent="0.2">
      <c r="A1400" s="390"/>
      <c r="B1400" s="387"/>
      <c r="C1400" s="417"/>
      <c r="D1400" s="418"/>
      <c r="E1400" s="48" t="str">
        <f>Parameters!$B$15</f>
        <v>Fem.</v>
      </c>
      <c r="F1400" s="34">
        <f>F1403+F1415+F1427+F1439+F1451+F1463+F1475+F1487+F1499</f>
        <v>0</v>
      </c>
      <c r="G1400" s="34">
        <f t="shared" ref="G1400:BF1400" si="785">G1403+G1415+G1427+G1439+G1451+G1463+G1475+G1487+G1499</f>
        <v>0</v>
      </c>
      <c r="H1400" s="34">
        <f t="shared" si="785"/>
        <v>0</v>
      </c>
      <c r="I1400" s="34">
        <f t="shared" si="785"/>
        <v>0</v>
      </c>
      <c r="J1400" s="34">
        <f t="shared" si="785"/>
        <v>0</v>
      </c>
      <c r="K1400" s="34">
        <f t="shared" si="785"/>
        <v>0</v>
      </c>
      <c r="L1400" s="34">
        <f t="shared" si="785"/>
        <v>0</v>
      </c>
      <c r="M1400" s="34">
        <f t="shared" si="785"/>
        <v>0</v>
      </c>
      <c r="N1400" s="34">
        <f t="shared" si="785"/>
        <v>0</v>
      </c>
      <c r="O1400" s="34">
        <f t="shared" si="785"/>
        <v>0</v>
      </c>
      <c r="P1400" s="34">
        <f t="shared" si="785"/>
        <v>0</v>
      </c>
      <c r="Q1400" s="34">
        <f t="shared" si="785"/>
        <v>0</v>
      </c>
      <c r="R1400" s="34">
        <f t="shared" si="785"/>
        <v>0</v>
      </c>
      <c r="S1400" s="34">
        <f t="shared" si="785"/>
        <v>0</v>
      </c>
      <c r="T1400" s="34">
        <f t="shared" si="785"/>
        <v>0</v>
      </c>
      <c r="U1400" s="34">
        <f t="shared" si="785"/>
        <v>0</v>
      </c>
      <c r="V1400" s="34">
        <f t="shared" si="785"/>
        <v>0</v>
      </c>
      <c r="W1400" s="34">
        <f t="shared" si="785"/>
        <v>0</v>
      </c>
      <c r="X1400" s="34">
        <f t="shared" si="785"/>
        <v>0</v>
      </c>
      <c r="Y1400" s="34">
        <f t="shared" si="785"/>
        <v>0</v>
      </c>
      <c r="Z1400" s="34">
        <f t="shared" si="785"/>
        <v>0</v>
      </c>
      <c r="AA1400" s="34">
        <f t="shared" si="785"/>
        <v>0</v>
      </c>
      <c r="AB1400" s="34">
        <f t="shared" si="785"/>
        <v>0</v>
      </c>
      <c r="AC1400" s="34">
        <f t="shared" si="785"/>
        <v>0</v>
      </c>
      <c r="AD1400" s="34">
        <f t="shared" si="785"/>
        <v>0</v>
      </c>
      <c r="AE1400" s="34">
        <f t="shared" si="785"/>
        <v>0</v>
      </c>
      <c r="AF1400" s="34">
        <f t="shared" si="785"/>
        <v>0</v>
      </c>
      <c r="AG1400" s="34">
        <f t="shared" si="785"/>
        <v>0</v>
      </c>
      <c r="AH1400" s="34">
        <f t="shared" si="785"/>
        <v>0</v>
      </c>
      <c r="AI1400" s="34">
        <f t="shared" si="785"/>
        <v>0</v>
      </c>
      <c r="AJ1400" s="34">
        <f t="shared" si="785"/>
        <v>0</v>
      </c>
      <c r="AK1400" s="34">
        <f t="shared" si="785"/>
        <v>0</v>
      </c>
      <c r="AL1400" s="34">
        <f t="shared" si="785"/>
        <v>0</v>
      </c>
      <c r="AM1400" s="34">
        <f t="shared" si="785"/>
        <v>0</v>
      </c>
      <c r="AN1400" s="34">
        <f t="shared" si="785"/>
        <v>0</v>
      </c>
      <c r="AO1400" s="34">
        <f t="shared" si="785"/>
        <v>0</v>
      </c>
      <c r="AP1400" s="34">
        <f t="shared" si="785"/>
        <v>0</v>
      </c>
      <c r="AQ1400" s="34">
        <f t="shared" si="785"/>
        <v>0</v>
      </c>
      <c r="AR1400" s="34">
        <f t="shared" si="785"/>
        <v>0</v>
      </c>
      <c r="AS1400" s="34">
        <f t="shared" si="785"/>
        <v>0</v>
      </c>
      <c r="AT1400" s="34">
        <f t="shared" si="785"/>
        <v>0</v>
      </c>
      <c r="AU1400" s="34">
        <f t="shared" si="785"/>
        <v>0</v>
      </c>
      <c r="AV1400" s="34">
        <f t="shared" si="785"/>
        <v>0</v>
      </c>
      <c r="AW1400" s="34">
        <f t="shared" si="785"/>
        <v>0</v>
      </c>
      <c r="AX1400" s="34">
        <f t="shared" si="785"/>
        <v>0</v>
      </c>
      <c r="AY1400" s="34">
        <f t="shared" si="785"/>
        <v>0</v>
      </c>
      <c r="AZ1400" s="34">
        <f t="shared" si="785"/>
        <v>0</v>
      </c>
      <c r="BA1400" s="34">
        <f t="shared" si="785"/>
        <v>0</v>
      </c>
      <c r="BB1400" s="34">
        <f t="shared" si="785"/>
        <v>0</v>
      </c>
      <c r="BC1400" s="34">
        <f t="shared" si="785"/>
        <v>0</v>
      </c>
      <c r="BD1400" s="34">
        <f t="shared" si="785"/>
        <v>0</v>
      </c>
      <c r="BE1400" s="34">
        <f t="shared" si="785"/>
        <v>0</v>
      </c>
      <c r="BF1400" s="34">
        <f t="shared" si="785"/>
        <v>0</v>
      </c>
      <c r="BG1400" s="40">
        <f>SUM(F1400:BF1400)</f>
        <v>0</v>
      </c>
      <c r="BH1400" s="233" t="str">
        <f>$D1402</f>
        <v>Fever</v>
      </c>
      <c r="BI1400" s="47" t="str">
        <f t="shared" ref="BI1400:BI1411" si="786">$E1402</f>
        <v>Total</v>
      </c>
      <c r="BJ1400" s="57">
        <f>BG1399</f>
        <v>0</v>
      </c>
    </row>
    <row r="1401" spans="1:62" ht="12.95" customHeight="1" thickBot="1" x14ac:dyDescent="0.25">
      <c r="A1401" s="390"/>
      <c r="B1401" s="387"/>
      <c r="C1401" s="419"/>
      <c r="D1401" s="420"/>
      <c r="E1401" s="49" t="str">
        <f>Parameters!$B$16</f>
        <v>Male</v>
      </c>
      <c r="F1401" s="50">
        <f>F1404+F1416+F1428+F1440+F1452+F1464+F1476+F1488+F1500</f>
        <v>0</v>
      </c>
      <c r="G1401" s="50">
        <f t="shared" ref="G1401:BF1401" si="787">G1404+G1416+G1428+G1440+G1452+G1464+G1476+G1488+G1500</f>
        <v>0</v>
      </c>
      <c r="H1401" s="50">
        <f t="shared" si="787"/>
        <v>0</v>
      </c>
      <c r="I1401" s="50">
        <f t="shared" si="787"/>
        <v>0</v>
      </c>
      <c r="J1401" s="50">
        <f t="shared" si="787"/>
        <v>0</v>
      </c>
      <c r="K1401" s="50">
        <f t="shared" si="787"/>
        <v>0</v>
      </c>
      <c r="L1401" s="50">
        <f t="shared" si="787"/>
        <v>0</v>
      </c>
      <c r="M1401" s="50">
        <f t="shared" si="787"/>
        <v>0</v>
      </c>
      <c r="N1401" s="50">
        <f t="shared" si="787"/>
        <v>0</v>
      </c>
      <c r="O1401" s="50">
        <f t="shared" si="787"/>
        <v>0</v>
      </c>
      <c r="P1401" s="50">
        <f t="shared" si="787"/>
        <v>0</v>
      </c>
      <c r="Q1401" s="50">
        <f t="shared" si="787"/>
        <v>0</v>
      </c>
      <c r="R1401" s="50">
        <f t="shared" si="787"/>
        <v>0</v>
      </c>
      <c r="S1401" s="50">
        <f t="shared" si="787"/>
        <v>0</v>
      </c>
      <c r="T1401" s="50">
        <f t="shared" si="787"/>
        <v>0</v>
      </c>
      <c r="U1401" s="50">
        <f t="shared" si="787"/>
        <v>0</v>
      </c>
      <c r="V1401" s="50">
        <f t="shared" si="787"/>
        <v>0</v>
      </c>
      <c r="W1401" s="50">
        <f t="shared" si="787"/>
        <v>0</v>
      </c>
      <c r="X1401" s="50">
        <f t="shared" si="787"/>
        <v>0</v>
      </c>
      <c r="Y1401" s="50">
        <f t="shared" si="787"/>
        <v>0</v>
      </c>
      <c r="Z1401" s="50">
        <f t="shared" si="787"/>
        <v>0</v>
      </c>
      <c r="AA1401" s="50">
        <f t="shared" si="787"/>
        <v>0</v>
      </c>
      <c r="AB1401" s="50">
        <f t="shared" si="787"/>
        <v>0</v>
      </c>
      <c r="AC1401" s="50">
        <f t="shared" si="787"/>
        <v>0</v>
      </c>
      <c r="AD1401" s="50">
        <f t="shared" si="787"/>
        <v>0</v>
      </c>
      <c r="AE1401" s="50">
        <f t="shared" si="787"/>
        <v>0</v>
      </c>
      <c r="AF1401" s="50">
        <f t="shared" si="787"/>
        <v>0</v>
      </c>
      <c r="AG1401" s="50">
        <f t="shared" si="787"/>
        <v>0</v>
      </c>
      <c r="AH1401" s="50">
        <f t="shared" si="787"/>
        <v>0</v>
      </c>
      <c r="AI1401" s="50">
        <f t="shared" si="787"/>
        <v>0</v>
      </c>
      <c r="AJ1401" s="50">
        <f t="shared" si="787"/>
        <v>0</v>
      </c>
      <c r="AK1401" s="50">
        <f t="shared" si="787"/>
        <v>0</v>
      </c>
      <c r="AL1401" s="50">
        <f t="shared" si="787"/>
        <v>0</v>
      </c>
      <c r="AM1401" s="50">
        <f t="shared" si="787"/>
        <v>0</v>
      </c>
      <c r="AN1401" s="50">
        <f t="shared" si="787"/>
        <v>0</v>
      </c>
      <c r="AO1401" s="50">
        <f t="shared" si="787"/>
        <v>0</v>
      </c>
      <c r="AP1401" s="50">
        <f t="shared" si="787"/>
        <v>0</v>
      </c>
      <c r="AQ1401" s="50">
        <f t="shared" si="787"/>
        <v>0</v>
      </c>
      <c r="AR1401" s="50">
        <f t="shared" si="787"/>
        <v>0</v>
      </c>
      <c r="AS1401" s="50">
        <f t="shared" si="787"/>
        <v>0</v>
      </c>
      <c r="AT1401" s="50">
        <f t="shared" si="787"/>
        <v>0</v>
      </c>
      <c r="AU1401" s="50">
        <f t="shared" si="787"/>
        <v>0</v>
      </c>
      <c r="AV1401" s="50">
        <f t="shared" si="787"/>
        <v>0</v>
      </c>
      <c r="AW1401" s="50">
        <f t="shared" si="787"/>
        <v>0</v>
      </c>
      <c r="AX1401" s="50">
        <f t="shared" si="787"/>
        <v>0</v>
      </c>
      <c r="AY1401" s="50">
        <f t="shared" si="787"/>
        <v>0</v>
      </c>
      <c r="AZ1401" s="50">
        <f t="shared" si="787"/>
        <v>0</v>
      </c>
      <c r="BA1401" s="50">
        <f t="shared" si="787"/>
        <v>0</v>
      </c>
      <c r="BB1401" s="50">
        <f t="shared" si="787"/>
        <v>0</v>
      </c>
      <c r="BC1401" s="50">
        <f t="shared" si="787"/>
        <v>0</v>
      </c>
      <c r="BD1401" s="50">
        <f t="shared" si="787"/>
        <v>0</v>
      </c>
      <c r="BE1401" s="50">
        <f t="shared" si="787"/>
        <v>0</v>
      </c>
      <c r="BF1401" s="50">
        <f t="shared" si="787"/>
        <v>0</v>
      </c>
      <c r="BG1401" s="51">
        <f>SUM(F1401:BF1401)</f>
        <v>0</v>
      </c>
      <c r="BH1401" s="234"/>
      <c r="BI1401" s="61" t="str">
        <f t="shared" si="786"/>
        <v>Fem.</v>
      </c>
      <c r="BJ1401" s="58">
        <f>BG1400</f>
        <v>0</v>
      </c>
    </row>
    <row r="1402" spans="1:62" ht="12.95" customHeight="1" x14ac:dyDescent="0.2">
      <c r="A1402" s="390"/>
      <c r="B1402" s="387"/>
      <c r="C1402" s="360" t="str">
        <f>Parameters!$C$3</f>
        <v>&lt; 6 m.</v>
      </c>
      <c r="D1402" s="363" t="str">
        <f>Parameters!$B$10</f>
        <v>Fever</v>
      </c>
      <c r="E1402" s="64" t="str">
        <f>Parameters!$B$14</f>
        <v>Total</v>
      </c>
      <c r="F1402" s="30">
        <f>F1403+F1404</f>
        <v>0</v>
      </c>
      <c r="G1402" s="30">
        <f t="shared" ref="G1402:BF1402" si="788">G1403+G1404</f>
        <v>0</v>
      </c>
      <c r="H1402" s="30">
        <f t="shared" si="788"/>
        <v>0</v>
      </c>
      <c r="I1402" s="30">
        <f t="shared" si="788"/>
        <v>0</v>
      </c>
      <c r="J1402" s="30">
        <f t="shared" si="788"/>
        <v>0</v>
      </c>
      <c r="K1402" s="30">
        <f t="shared" si="788"/>
        <v>0</v>
      </c>
      <c r="L1402" s="30">
        <f t="shared" si="788"/>
        <v>0</v>
      </c>
      <c r="M1402" s="30">
        <f t="shared" si="788"/>
        <v>0</v>
      </c>
      <c r="N1402" s="30">
        <f t="shared" si="788"/>
        <v>0</v>
      </c>
      <c r="O1402" s="30">
        <f t="shared" si="788"/>
        <v>0</v>
      </c>
      <c r="P1402" s="30">
        <f t="shared" si="788"/>
        <v>0</v>
      </c>
      <c r="Q1402" s="30">
        <f t="shared" si="788"/>
        <v>0</v>
      </c>
      <c r="R1402" s="30">
        <f t="shared" si="788"/>
        <v>0</v>
      </c>
      <c r="S1402" s="30">
        <f t="shared" si="788"/>
        <v>0</v>
      </c>
      <c r="T1402" s="30">
        <f t="shared" si="788"/>
        <v>0</v>
      </c>
      <c r="U1402" s="30">
        <f t="shared" si="788"/>
        <v>0</v>
      </c>
      <c r="V1402" s="30">
        <f t="shared" si="788"/>
        <v>0</v>
      </c>
      <c r="W1402" s="30">
        <f t="shared" si="788"/>
        <v>0</v>
      </c>
      <c r="X1402" s="30">
        <f t="shared" si="788"/>
        <v>0</v>
      </c>
      <c r="Y1402" s="30">
        <f t="shared" si="788"/>
        <v>0</v>
      </c>
      <c r="Z1402" s="30">
        <f t="shared" si="788"/>
        <v>0</v>
      </c>
      <c r="AA1402" s="30">
        <f t="shared" si="788"/>
        <v>0</v>
      </c>
      <c r="AB1402" s="30">
        <f t="shared" si="788"/>
        <v>0</v>
      </c>
      <c r="AC1402" s="30">
        <f t="shared" si="788"/>
        <v>0</v>
      </c>
      <c r="AD1402" s="30">
        <f t="shared" si="788"/>
        <v>0</v>
      </c>
      <c r="AE1402" s="30">
        <f t="shared" si="788"/>
        <v>0</v>
      </c>
      <c r="AF1402" s="30">
        <f t="shared" si="788"/>
        <v>0</v>
      </c>
      <c r="AG1402" s="30">
        <f t="shared" si="788"/>
        <v>0</v>
      </c>
      <c r="AH1402" s="30">
        <f t="shared" si="788"/>
        <v>0</v>
      </c>
      <c r="AI1402" s="30">
        <f t="shared" si="788"/>
        <v>0</v>
      </c>
      <c r="AJ1402" s="30">
        <f t="shared" si="788"/>
        <v>0</v>
      </c>
      <c r="AK1402" s="30">
        <f t="shared" si="788"/>
        <v>0</v>
      </c>
      <c r="AL1402" s="30">
        <f t="shared" si="788"/>
        <v>0</v>
      </c>
      <c r="AM1402" s="30">
        <f t="shared" si="788"/>
        <v>0</v>
      </c>
      <c r="AN1402" s="30">
        <f t="shared" si="788"/>
        <v>0</v>
      </c>
      <c r="AO1402" s="30">
        <f t="shared" si="788"/>
        <v>0</v>
      </c>
      <c r="AP1402" s="30">
        <f t="shared" si="788"/>
        <v>0</v>
      </c>
      <c r="AQ1402" s="30">
        <f t="shared" si="788"/>
        <v>0</v>
      </c>
      <c r="AR1402" s="30">
        <f t="shared" si="788"/>
        <v>0</v>
      </c>
      <c r="AS1402" s="30">
        <f t="shared" si="788"/>
        <v>0</v>
      </c>
      <c r="AT1402" s="30">
        <f t="shared" si="788"/>
        <v>0</v>
      </c>
      <c r="AU1402" s="30">
        <f t="shared" si="788"/>
        <v>0</v>
      </c>
      <c r="AV1402" s="30">
        <f t="shared" si="788"/>
        <v>0</v>
      </c>
      <c r="AW1402" s="30">
        <f t="shared" si="788"/>
        <v>0</v>
      </c>
      <c r="AX1402" s="30">
        <f t="shared" si="788"/>
        <v>0</v>
      </c>
      <c r="AY1402" s="30">
        <f t="shared" si="788"/>
        <v>0</v>
      </c>
      <c r="AZ1402" s="30">
        <f t="shared" si="788"/>
        <v>0</v>
      </c>
      <c r="BA1402" s="30">
        <f t="shared" si="788"/>
        <v>0</v>
      </c>
      <c r="BB1402" s="30">
        <f t="shared" si="788"/>
        <v>0</v>
      </c>
      <c r="BC1402" s="30">
        <f t="shared" si="788"/>
        <v>0</v>
      </c>
      <c r="BD1402" s="30">
        <f t="shared" si="788"/>
        <v>0</v>
      </c>
      <c r="BE1402" s="30">
        <f t="shared" si="788"/>
        <v>0</v>
      </c>
      <c r="BF1402" s="30">
        <f t="shared" si="788"/>
        <v>0</v>
      </c>
      <c r="BG1402" s="31">
        <f>SUM(F1402:BF1402)</f>
        <v>0</v>
      </c>
      <c r="BH1402" s="235"/>
      <c r="BI1402" s="61" t="str">
        <f t="shared" si="786"/>
        <v>Male</v>
      </c>
      <c r="BJ1402" s="58">
        <f>BG1401</f>
        <v>0</v>
      </c>
    </row>
    <row r="1403" spans="1:62" ht="12.95" customHeight="1" x14ac:dyDescent="0.2">
      <c r="A1403" s="390"/>
      <c r="B1403" s="387"/>
      <c r="C1403" s="360"/>
      <c r="D1403" s="364"/>
      <c r="E1403" s="65"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89">SUM(F1403:BF1403)</f>
        <v>0</v>
      </c>
      <c r="BH1403" s="228" t="str">
        <f>$D1405</f>
        <v>Hosp.</v>
      </c>
      <c r="BI1403" s="66" t="str">
        <f t="shared" si="786"/>
        <v>Total</v>
      </c>
      <c r="BJ1403" s="19">
        <f>SUM(BJ1404:BJ1405)</f>
        <v>0</v>
      </c>
    </row>
    <row r="1404" spans="1:62" ht="12.95" customHeight="1" x14ac:dyDescent="0.2">
      <c r="A1404" s="390"/>
      <c r="B1404" s="387"/>
      <c r="C1404" s="360"/>
      <c r="D1404" s="365"/>
      <c r="E1404" s="65"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89"/>
        <v>0</v>
      </c>
      <c r="BH1404" s="229"/>
      <c r="BI1404" s="43" t="str">
        <f t="shared" si="786"/>
        <v>Fem.</v>
      </c>
      <c r="BJ1404" s="37">
        <f>BG1406+BG1418+BG1430+BG1442+BG1454+BG1466+BG1478+BG1490+BG1502</f>
        <v>0</v>
      </c>
    </row>
    <row r="1405" spans="1:62" ht="12.95" customHeight="1" x14ac:dyDescent="0.2">
      <c r="A1405" s="390"/>
      <c r="B1405" s="387"/>
      <c r="C1405" s="361"/>
      <c r="D1405" s="366" t="str">
        <f>Parameters!$B$11</f>
        <v>Hosp.</v>
      </c>
      <c r="E1405" s="66" t="str">
        <f>Parameters!$B$14</f>
        <v>Total</v>
      </c>
      <c r="F1405" s="14">
        <f>F1406+F1407</f>
        <v>0</v>
      </c>
      <c r="G1405" s="14">
        <f t="shared" ref="G1405:BF1405" si="790">G1406+G1407</f>
        <v>0</v>
      </c>
      <c r="H1405" s="14">
        <f t="shared" si="790"/>
        <v>0</v>
      </c>
      <c r="I1405" s="14">
        <f t="shared" si="790"/>
        <v>0</v>
      </c>
      <c r="J1405" s="14">
        <f t="shared" si="790"/>
        <v>0</v>
      </c>
      <c r="K1405" s="14">
        <f t="shared" si="790"/>
        <v>0</v>
      </c>
      <c r="L1405" s="14">
        <f t="shared" si="790"/>
        <v>0</v>
      </c>
      <c r="M1405" s="14">
        <f t="shared" si="790"/>
        <v>0</v>
      </c>
      <c r="N1405" s="14">
        <f t="shared" si="790"/>
        <v>0</v>
      </c>
      <c r="O1405" s="14">
        <f t="shared" si="790"/>
        <v>0</v>
      </c>
      <c r="P1405" s="14">
        <f t="shared" si="790"/>
        <v>0</v>
      </c>
      <c r="Q1405" s="14">
        <f t="shared" si="790"/>
        <v>0</v>
      </c>
      <c r="R1405" s="14">
        <f t="shared" si="790"/>
        <v>0</v>
      </c>
      <c r="S1405" s="14">
        <f t="shared" si="790"/>
        <v>0</v>
      </c>
      <c r="T1405" s="14">
        <f t="shared" si="790"/>
        <v>0</v>
      </c>
      <c r="U1405" s="14">
        <f t="shared" si="790"/>
        <v>0</v>
      </c>
      <c r="V1405" s="14">
        <f t="shared" si="790"/>
        <v>0</v>
      </c>
      <c r="W1405" s="14">
        <f t="shared" si="790"/>
        <v>0</v>
      </c>
      <c r="X1405" s="14">
        <f t="shared" si="790"/>
        <v>0</v>
      </c>
      <c r="Y1405" s="14">
        <f t="shared" si="790"/>
        <v>0</v>
      </c>
      <c r="Z1405" s="14">
        <f t="shared" si="790"/>
        <v>0</v>
      </c>
      <c r="AA1405" s="14">
        <f t="shared" si="790"/>
        <v>0</v>
      </c>
      <c r="AB1405" s="14">
        <f t="shared" si="790"/>
        <v>0</v>
      </c>
      <c r="AC1405" s="14">
        <f t="shared" si="790"/>
        <v>0</v>
      </c>
      <c r="AD1405" s="14">
        <f t="shared" si="790"/>
        <v>0</v>
      </c>
      <c r="AE1405" s="14">
        <f t="shared" si="790"/>
        <v>0</v>
      </c>
      <c r="AF1405" s="14">
        <f t="shared" si="790"/>
        <v>0</v>
      </c>
      <c r="AG1405" s="14">
        <f t="shared" si="790"/>
        <v>0</v>
      </c>
      <c r="AH1405" s="14">
        <f t="shared" si="790"/>
        <v>0</v>
      </c>
      <c r="AI1405" s="14">
        <f t="shared" si="790"/>
        <v>0</v>
      </c>
      <c r="AJ1405" s="14">
        <f t="shared" si="790"/>
        <v>0</v>
      </c>
      <c r="AK1405" s="14">
        <f t="shared" si="790"/>
        <v>0</v>
      </c>
      <c r="AL1405" s="14">
        <f t="shared" si="790"/>
        <v>0</v>
      </c>
      <c r="AM1405" s="14">
        <f t="shared" si="790"/>
        <v>0</v>
      </c>
      <c r="AN1405" s="14">
        <f t="shared" si="790"/>
        <v>0</v>
      </c>
      <c r="AO1405" s="14">
        <f t="shared" si="790"/>
        <v>0</v>
      </c>
      <c r="AP1405" s="14">
        <f t="shared" si="790"/>
        <v>0</v>
      </c>
      <c r="AQ1405" s="14">
        <f t="shared" si="790"/>
        <v>0</v>
      </c>
      <c r="AR1405" s="14">
        <f t="shared" si="790"/>
        <v>0</v>
      </c>
      <c r="AS1405" s="14">
        <f t="shared" si="790"/>
        <v>0</v>
      </c>
      <c r="AT1405" s="14">
        <f t="shared" si="790"/>
        <v>0</v>
      </c>
      <c r="AU1405" s="14">
        <f t="shared" si="790"/>
        <v>0</v>
      </c>
      <c r="AV1405" s="14">
        <f t="shared" si="790"/>
        <v>0</v>
      </c>
      <c r="AW1405" s="14">
        <f t="shared" si="790"/>
        <v>0</v>
      </c>
      <c r="AX1405" s="14">
        <f t="shared" si="790"/>
        <v>0</v>
      </c>
      <c r="AY1405" s="14">
        <f t="shared" si="790"/>
        <v>0</v>
      </c>
      <c r="AZ1405" s="14">
        <f t="shared" si="790"/>
        <v>0</v>
      </c>
      <c r="BA1405" s="14">
        <f t="shared" si="790"/>
        <v>0</v>
      </c>
      <c r="BB1405" s="14">
        <f t="shared" si="790"/>
        <v>0</v>
      </c>
      <c r="BC1405" s="14">
        <f t="shared" si="790"/>
        <v>0</v>
      </c>
      <c r="BD1405" s="14">
        <f t="shared" si="790"/>
        <v>0</v>
      </c>
      <c r="BE1405" s="14">
        <f t="shared" si="790"/>
        <v>0</v>
      </c>
      <c r="BF1405" s="14">
        <f t="shared" si="790"/>
        <v>0</v>
      </c>
      <c r="BG1405" s="29">
        <f t="shared" si="789"/>
        <v>0</v>
      </c>
      <c r="BH1405" s="230"/>
      <c r="BI1405" s="43" t="str">
        <f t="shared" si="786"/>
        <v>Male</v>
      </c>
      <c r="BJ1405" s="37">
        <f>BG1407+BG1419+BG1431+BG1443+BG1455+BG1467+BG1479+BG1491+BG1503</f>
        <v>0</v>
      </c>
    </row>
    <row r="1406" spans="1:62" ht="12.95" customHeight="1" x14ac:dyDescent="0.2">
      <c r="A1406" s="390"/>
      <c r="B1406" s="387"/>
      <c r="C1406" s="361"/>
      <c r="D1406" s="367"/>
      <c r="E1406" s="43"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89"/>
        <v>0</v>
      </c>
      <c r="BH1406" s="228" t="str">
        <f>$D1408</f>
        <v>ICU</v>
      </c>
      <c r="BI1406" s="66" t="str">
        <f t="shared" si="786"/>
        <v>Total</v>
      </c>
      <c r="BJ1406" s="19">
        <f>SUM(BJ1407:BJ1408)</f>
        <v>0</v>
      </c>
    </row>
    <row r="1407" spans="1:62" ht="12.95" customHeight="1" x14ac:dyDescent="0.2">
      <c r="A1407" s="390"/>
      <c r="B1407" s="387"/>
      <c r="C1407" s="361"/>
      <c r="D1407" s="368"/>
      <c r="E1407" s="43"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89"/>
        <v>0</v>
      </c>
      <c r="BH1407" s="229"/>
      <c r="BI1407" s="43" t="str">
        <f t="shared" si="786"/>
        <v>Fem.</v>
      </c>
      <c r="BJ1407" s="37">
        <f>BG1409+BG1421+BG1433+BG1445+BG1457+BG1469+BG1481+BG1493+BG1505</f>
        <v>0</v>
      </c>
    </row>
    <row r="1408" spans="1:62" ht="12.95" customHeight="1" x14ac:dyDescent="0.2">
      <c r="A1408" s="390"/>
      <c r="B1408" s="387"/>
      <c r="C1408" s="361"/>
      <c r="D1408" s="369" t="str">
        <f>Parameters!$B$12</f>
        <v>ICU</v>
      </c>
      <c r="E1408" s="66" t="str">
        <f>Parameters!$B$14</f>
        <v>Total</v>
      </c>
      <c r="F1408" s="14">
        <f t="shared" ref="F1408:BF1408" si="791">F1409+F1410</f>
        <v>0</v>
      </c>
      <c r="G1408" s="14">
        <f t="shared" si="791"/>
        <v>0</v>
      </c>
      <c r="H1408" s="14">
        <f t="shared" si="791"/>
        <v>0</v>
      </c>
      <c r="I1408" s="14">
        <f t="shared" si="791"/>
        <v>0</v>
      </c>
      <c r="J1408" s="14">
        <f t="shared" si="791"/>
        <v>0</v>
      </c>
      <c r="K1408" s="14">
        <f t="shared" si="791"/>
        <v>0</v>
      </c>
      <c r="L1408" s="14">
        <f t="shared" si="791"/>
        <v>0</v>
      </c>
      <c r="M1408" s="14">
        <f t="shared" si="791"/>
        <v>0</v>
      </c>
      <c r="N1408" s="14">
        <f t="shared" si="791"/>
        <v>0</v>
      </c>
      <c r="O1408" s="14">
        <f t="shared" si="791"/>
        <v>0</v>
      </c>
      <c r="P1408" s="14">
        <f t="shared" si="791"/>
        <v>0</v>
      </c>
      <c r="Q1408" s="14">
        <f t="shared" si="791"/>
        <v>0</v>
      </c>
      <c r="R1408" s="14">
        <f t="shared" si="791"/>
        <v>0</v>
      </c>
      <c r="S1408" s="14">
        <f t="shared" si="791"/>
        <v>0</v>
      </c>
      <c r="T1408" s="14">
        <f t="shared" si="791"/>
        <v>0</v>
      </c>
      <c r="U1408" s="14">
        <f t="shared" si="791"/>
        <v>0</v>
      </c>
      <c r="V1408" s="14">
        <f t="shared" si="791"/>
        <v>0</v>
      </c>
      <c r="W1408" s="14">
        <f t="shared" si="791"/>
        <v>0</v>
      </c>
      <c r="X1408" s="14">
        <f t="shared" si="791"/>
        <v>0</v>
      </c>
      <c r="Y1408" s="14">
        <f t="shared" si="791"/>
        <v>0</v>
      </c>
      <c r="Z1408" s="14">
        <f t="shared" si="791"/>
        <v>0</v>
      </c>
      <c r="AA1408" s="14">
        <f t="shared" si="791"/>
        <v>0</v>
      </c>
      <c r="AB1408" s="14">
        <f t="shared" si="791"/>
        <v>0</v>
      </c>
      <c r="AC1408" s="14">
        <f t="shared" si="791"/>
        <v>0</v>
      </c>
      <c r="AD1408" s="14">
        <f t="shared" si="791"/>
        <v>0</v>
      </c>
      <c r="AE1408" s="14">
        <f t="shared" si="791"/>
        <v>0</v>
      </c>
      <c r="AF1408" s="14">
        <f t="shared" si="791"/>
        <v>0</v>
      </c>
      <c r="AG1408" s="14">
        <f t="shared" si="791"/>
        <v>0</v>
      </c>
      <c r="AH1408" s="14">
        <f t="shared" si="791"/>
        <v>0</v>
      </c>
      <c r="AI1408" s="14">
        <f t="shared" si="791"/>
        <v>0</v>
      </c>
      <c r="AJ1408" s="14">
        <f t="shared" si="791"/>
        <v>0</v>
      </c>
      <c r="AK1408" s="14">
        <f t="shared" si="791"/>
        <v>0</v>
      </c>
      <c r="AL1408" s="14">
        <f t="shared" si="791"/>
        <v>0</v>
      </c>
      <c r="AM1408" s="14">
        <f t="shared" si="791"/>
        <v>0</v>
      </c>
      <c r="AN1408" s="14">
        <f t="shared" si="791"/>
        <v>0</v>
      </c>
      <c r="AO1408" s="14">
        <f t="shared" si="791"/>
        <v>0</v>
      </c>
      <c r="AP1408" s="14">
        <f t="shared" si="791"/>
        <v>0</v>
      </c>
      <c r="AQ1408" s="14">
        <f t="shared" si="791"/>
        <v>0</v>
      </c>
      <c r="AR1408" s="14">
        <f t="shared" si="791"/>
        <v>0</v>
      </c>
      <c r="AS1408" s="14">
        <f t="shared" si="791"/>
        <v>0</v>
      </c>
      <c r="AT1408" s="14">
        <f t="shared" si="791"/>
        <v>0</v>
      </c>
      <c r="AU1408" s="14">
        <f t="shared" si="791"/>
        <v>0</v>
      </c>
      <c r="AV1408" s="14">
        <f t="shared" si="791"/>
        <v>0</v>
      </c>
      <c r="AW1408" s="14">
        <f t="shared" si="791"/>
        <v>0</v>
      </c>
      <c r="AX1408" s="14">
        <f t="shared" si="791"/>
        <v>0</v>
      </c>
      <c r="AY1408" s="14">
        <f t="shared" si="791"/>
        <v>0</v>
      </c>
      <c r="AZ1408" s="14">
        <f t="shared" si="791"/>
        <v>0</v>
      </c>
      <c r="BA1408" s="14">
        <f t="shared" si="791"/>
        <v>0</v>
      </c>
      <c r="BB1408" s="14">
        <f t="shared" si="791"/>
        <v>0</v>
      </c>
      <c r="BC1408" s="14">
        <f t="shared" si="791"/>
        <v>0</v>
      </c>
      <c r="BD1408" s="14">
        <f t="shared" si="791"/>
        <v>0</v>
      </c>
      <c r="BE1408" s="14">
        <f t="shared" si="791"/>
        <v>0</v>
      </c>
      <c r="BF1408" s="14">
        <f t="shared" si="791"/>
        <v>0</v>
      </c>
      <c r="BG1408" s="29">
        <f t="shared" si="789"/>
        <v>0</v>
      </c>
      <c r="BH1408" s="230"/>
      <c r="BI1408" s="43" t="str">
        <f t="shared" si="786"/>
        <v>Male</v>
      </c>
      <c r="BJ1408" s="37">
        <f>BG1410+BG1422+BG1434+BG1446+BG1458+BG1470+BG1482+BG1494+BG1506</f>
        <v>0</v>
      </c>
    </row>
    <row r="1409" spans="1:63" ht="12.95" customHeight="1" x14ac:dyDescent="0.2">
      <c r="A1409" s="390"/>
      <c r="B1409" s="387"/>
      <c r="C1409" s="361"/>
      <c r="D1409" s="367"/>
      <c r="E1409" s="43"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89"/>
        <v>0</v>
      </c>
      <c r="BH1409" s="231" t="str">
        <f>$D1411</f>
        <v>Death</v>
      </c>
      <c r="BI1409" s="66" t="str">
        <f t="shared" si="786"/>
        <v>Total</v>
      </c>
      <c r="BJ1409" s="19">
        <f>SUM(BJ1410:BJ1411)</f>
        <v>0</v>
      </c>
    </row>
    <row r="1410" spans="1:63" ht="12.95" customHeight="1" x14ac:dyDescent="0.2">
      <c r="A1410" s="390"/>
      <c r="B1410" s="387"/>
      <c r="C1410" s="361"/>
      <c r="D1410" s="368"/>
      <c r="E1410" s="43"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89"/>
        <v>0</v>
      </c>
      <c r="BH1410" s="229"/>
      <c r="BI1410" s="43" t="str">
        <f t="shared" si="786"/>
        <v>Fem.</v>
      </c>
      <c r="BJ1410" s="37">
        <f>BG1412+BG1424+BG1436+BG1448+BG1460+BG1472+BG1484+BG1496+BG1508</f>
        <v>0</v>
      </c>
    </row>
    <row r="1411" spans="1:63" ht="12.95" customHeight="1" thickBot="1" x14ac:dyDescent="0.25">
      <c r="A1411" s="390"/>
      <c r="B1411" s="387"/>
      <c r="C1411" s="361"/>
      <c r="D1411" s="369" t="str">
        <f>Parameters!$B$13</f>
        <v>Death</v>
      </c>
      <c r="E1411" s="66" t="str">
        <f>Parameters!$B$14</f>
        <v>Total</v>
      </c>
      <c r="F1411" s="14">
        <f t="shared" ref="F1411:BF1411" si="792">F1412+F1413</f>
        <v>0</v>
      </c>
      <c r="G1411" s="14">
        <f t="shared" si="792"/>
        <v>0</v>
      </c>
      <c r="H1411" s="14">
        <f t="shared" si="792"/>
        <v>0</v>
      </c>
      <c r="I1411" s="14">
        <f t="shared" si="792"/>
        <v>0</v>
      </c>
      <c r="J1411" s="14">
        <f t="shared" si="792"/>
        <v>0</v>
      </c>
      <c r="K1411" s="14">
        <f t="shared" si="792"/>
        <v>0</v>
      </c>
      <c r="L1411" s="14">
        <f t="shared" si="792"/>
        <v>0</v>
      </c>
      <c r="M1411" s="14">
        <f t="shared" si="792"/>
        <v>0</v>
      </c>
      <c r="N1411" s="14">
        <f t="shared" si="792"/>
        <v>0</v>
      </c>
      <c r="O1411" s="14">
        <f t="shared" si="792"/>
        <v>0</v>
      </c>
      <c r="P1411" s="14">
        <f t="shared" si="792"/>
        <v>0</v>
      </c>
      <c r="Q1411" s="14">
        <f t="shared" si="792"/>
        <v>0</v>
      </c>
      <c r="R1411" s="14">
        <f t="shared" si="792"/>
        <v>0</v>
      </c>
      <c r="S1411" s="14">
        <f t="shared" si="792"/>
        <v>0</v>
      </c>
      <c r="T1411" s="14">
        <f t="shared" si="792"/>
        <v>0</v>
      </c>
      <c r="U1411" s="14">
        <f t="shared" si="792"/>
        <v>0</v>
      </c>
      <c r="V1411" s="14">
        <f t="shared" si="792"/>
        <v>0</v>
      </c>
      <c r="W1411" s="14">
        <f t="shared" si="792"/>
        <v>0</v>
      </c>
      <c r="X1411" s="14">
        <f t="shared" si="792"/>
        <v>0</v>
      </c>
      <c r="Y1411" s="14">
        <f t="shared" si="792"/>
        <v>0</v>
      </c>
      <c r="Z1411" s="14">
        <f t="shared" si="792"/>
        <v>0</v>
      </c>
      <c r="AA1411" s="14">
        <f t="shared" si="792"/>
        <v>0</v>
      </c>
      <c r="AB1411" s="14">
        <f t="shared" si="792"/>
        <v>0</v>
      </c>
      <c r="AC1411" s="14">
        <f t="shared" si="792"/>
        <v>0</v>
      </c>
      <c r="AD1411" s="14">
        <f t="shared" si="792"/>
        <v>0</v>
      </c>
      <c r="AE1411" s="14">
        <f t="shared" si="792"/>
        <v>0</v>
      </c>
      <c r="AF1411" s="14">
        <f t="shared" si="792"/>
        <v>0</v>
      </c>
      <c r="AG1411" s="14">
        <f t="shared" si="792"/>
        <v>0</v>
      </c>
      <c r="AH1411" s="14">
        <f t="shared" si="792"/>
        <v>0</v>
      </c>
      <c r="AI1411" s="14">
        <f t="shared" si="792"/>
        <v>0</v>
      </c>
      <c r="AJ1411" s="14">
        <f t="shared" si="792"/>
        <v>0</v>
      </c>
      <c r="AK1411" s="14">
        <f t="shared" si="792"/>
        <v>0</v>
      </c>
      <c r="AL1411" s="14">
        <f t="shared" si="792"/>
        <v>0</v>
      </c>
      <c r="AM1411" s="14">
        <f t="shared" si="792"/>
        <v>0</v>
      </c>
      <c r="AN1411" s="14">
        <f t="shared" si="792"/>
        <v>0</v>
      </c>
      <c r="AO1411" s="14">
        <f t="shared" si="792"/>
        <v>0</v>
      </c>
      <c r="AP1411" s="14">
        <f t="shared" si="792"/>
        <v>0</v>
      </c>
      <c r="AQ1411" s="14">
        <f t="shared" si="792"/>
        <v>0</v>
      </c>
      <c r="AR1411" s="14">
        <f t="shared" si="792"/>
        <v>0</v>
      </c>
      <c r="AS1411" s="14">
        <f t="shared" si="792"/>
        <v>0</v>
      </c>
      <c r="AT1411" s="14">
        <f t="shared" si="792"/>
        <v>0</v>
      </c>
      <c r="AU1411" s="14">
        <f t="shared" si="792"/>
        <v>0</v>
      </c>
      <c r="AV1411" s="14">
        <f t="shared" si="792"/>
        <v>0</v>
      </c>
      <c r="AW1411" s="14">
        <f t="shared" si="792"/>
        <v>0</v>
      </c>
      <c r="AX1411" s="14">
        <f t="shared" si="792"/>
        <v>0</v>
      </c>
      <c r="AY1411" s="14">
        <f t="shared" si="792"/>
        <v>0</v>
      </c>
      <c r="AZ1411" s="14">
        <f t="shared" si="792"/>
        <v>0</v>
      </c>
      <c r="BA1411" s="14">
        <f t="shared" si="792"/>
        <v>0</v>
      </c>
      <c r="BB1411" s="14">
        <f t="shared" si="792"/>
        <v>0</v>
      </c>
      <c r="BC1411" s="14">
        <f t="shared" si="792"/>
        <v>0</v>
      </c>
      <c r="BD1411" s="14">
        <f t="shared" si="792"/>
        <v>0</v>
      </c>
      <c r="BE1411" s="14">
        <f t="shared" si="792"/>
        <v>0</v>
      </c>
      <c r="BF1411" s="14">
        <f t="shared" si="792"/>
        <v>0</v>
      </c>
      <c r="BG1411" s="29">
        <f t="shared" si="789"/>
        <v>0</v>
      </c>
      <c r="BH1411" s="232"/>
      <c r="BI1411" s="44" t="str">
        <f t="shared" si="786"/>
        <v>Male</v>
      </c>
      <c r="BJ1411" s="38">
        <f>BG1413+BG1425+BG1437+BG1449+BG1461+BG1473+BG1485+BG1497+BG1509</f>
        <v>0</v>
      </c>
    </row>
    <row r="1412" spans="1:63" ht="12.95" customHeight="1" x14ac:dyDescent="0.2">
      <c r="A1412" s="390"/>
      <c r="B1412" s="387"/>
      <c r="C1412" s="361"/>
      <c r="D1412" s="367"/>
      <c r="E1412" s="43"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89"/>
        <v>0</v>
      </c>
    </row>
    <row r="1413" spans="1:63" ht="12.95" customHeight="1" thickBot="1" x14ac:dyDescent="0.25">
      <c r="A1413" s="390"/>
      <c r="B1413" s="387"/>
      <c r="C1413" s="362"/>
      <c r="D1413" s="370"/>
      <c r="E1413" s="43"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c r="BI1413" s="299"/>
      <c r="BJ1413" s="299"/>
      <c r="BK1413" s="299"/>
    </row>
    <row r="1414" spans="1:63" ht="12.95" customHeight="1" x14ac:dyDescent="0.2">
      <c r="A1414" s="390"/>
      <c r="B1414" s="387"/>
      <c r="C1414" s="359" t="str">
        <f>Parameters!$C$4</f>
        <v>6 to 11 m.</v>
      </c>
      <c r="D1414" s="363" t="str">
        <f>Parameters!$B$10</f>
        <v>Fever</v>
      </c>
      <c r="E1414" s="64" t="str">
        <f>Parameters!$B$14</f>
        <v>Total</v>
      </c>
      <c r="F1414" s="30">
        <f>F1415+F1416</f>
        <v>0</v>
      </c>
      <c r="G1414" s="30">
        <f t="shared" ref="G1414:BF1414" si="793">G1415+G1416</f>
        <v>0</v>
      </c>
      <c r="H1414" s="30">
        <f t="shared" si="793"/>
        <v>0</v>
      </c>
      <c r="I1414" s="30">
        <f t="shared" si="793"/>
        <v>0</v>
      </c>
      <c r="J1414" s="30">
        <f t="shared" si="793"/>
        <v>0</v>
      </c>
      <c r="K1414" s="30">
        <f t="shared" si="793"/>
        <v>0</v>
      </c>
      <c r="L1414" s="30">
        <f t="shared" si="793"/>
        <v>0</v>
      </c>
      <c r="M1414" s="30">
        <f t="shared" si="793"/>
        <v>0</v>
      </c>
      <c r="N1414" s="30">
        <f t="shared" si="793"/>
        <v>0</v>
      </c>
      <c r="O1414" s="30">
        <f t="shared" si="793"/>
        <v>0</v>
      </c>
      <c r="P1414" s="30">
        <f t="shared" si="793"/>
        <v>0</v>
      </c>
      <c r="Q1414" s="30">
        <f t="shared" si="793"/>
        <v>0</v>
      </c>
      <c r="R1414" s="30">
        <f t="shared" si="793"/>
        <v>0</v>
      </c>
      <c r="S1414" s="30">
        <f t="shared" si="793"/>
        <v>0</v>
      </c>
      <c r="T1414" s="30">
        <f t="shared" si="793"/>
        <v>0</v>
      </c>
      <c r="U1414" s="30">
        <f t="shared" si="793"/>
        <v>0</v>
      </c>
      <c r="V1414" s="30">
        <f t="shared" si="793"/>
        <v>0</v>
      </c>
      <c r="W1414" s="30">
        <f t="shared" si="793"/>
        <v>0</v>
      </c>
      <c r="X1414" s="30">
        <f t="shared" si="793"/>
        <v>0</v>
      </c>
      <c r="Y1414" s="30">
        <f t="shared" si="793"/>
        <v>0</v>
      </c>
      <c r="Z1414" s="30">
        <f t="shared" si="793"/>
        <v>0</v>
      </c>
      <c r="AA1414" s="30">
        <f t="shared" si="793"/>
        <v>0</v>
      </c>
      <c r="AB1414" s="30">
        <f t="shared" si="793"/>
        <v>0</v>
      </c>
      <c r="AC1414" s="30">
        <f t="shared" si="793"/>
        <v>0</v>
      </c>
      <c r="AD1414" s="30">
        <f t="shared" si="793"/>
        <v>0</v>
      </c>
      <c r="AE1414" s="30">
        <f t="shared" si="793"/>
        <v>0</v>
      </c>
      <c r="AF1414" s="30">
        <f t="shared" si="793"/>
        <v>0</v>
      </c>
      <c r="AG1414" s="30">
        <f t="shared" si="793"/>
        <v>0</v>
      </c>
      <c r="AH1414" s="30">
        <f t="shared" si="793"/>
        <v>0</v>
      </c>
      <c r="AI1414" s="30">
        <f t="shared" si="793"/>
        <v>0</v>
      </c>
      <c r="AJ1414" s="30">
        <f t="shared" si="793"/>
        <v>0</v>
      </c>
      <c r="AK1414" s="30">
        <f t="shared" si="793"/>
        <v>0</v>
      </c>
      <c r="AL1414" s="30">
        <f t="shared" si="793"/>
        <v>0</v>
      </c>
      <c r="AM1414" s="30">
        <f t="shared" si="793"/>
        <v>0</v>
      </c>
      <c r="AN1414" s="30">
        <f t="shared" si="793"/>
        <v>0</v>
      </c>
      <c r="AO1414" s="30">
        <f t="shared" si="793"/>
        <v>0</v>
      </c>
      <c r="AP1414" s="30">
        <f t="shared" si="793"/>
        <v>0</v>
      </c>
      <c r="AQ1414" s="30">
        <f t="shared" si="793"/>
        <v>0</v>
      </c>
      <c r="AR1414" s="30">
        <f t="shared" si="793"/>
        <v>0</v>
      </c>
      <c r="AS1414" s="30">
        <f t="shared" si="793"/>
        <v>0</v>
      </c>
      <c r="AT1414" s="30">
        <f t="shared" si="793"/>
        <v>0</v>
      </c>
      <c r="AU1414" s="30">
        <f t="shared" si="793"/>
        <v>0</v>
      </c>
      <c r="AV1414" s="30">
        <f t="shared" si="793"/>
        <v>0</v>
      </c>
      <c r="AW1414" s="30">
        <f t="shared" si="793"/>
        <v>0</v>
      </c>
      <c r="AX1414" s="30">
        <f t="shared" si="793"/>
        <v>0</v>
      </c>
      <c r="AY1414" s="30">
        <f t="shared" si="793"/>
        <v>0</v>
      </c>
      <c r="AZ1414" s="30">
        <f t="shared" si="793"/>
        <v>0</v>
      </c>
      <c r="BA1414" s="30">
        <f t="shared" si="793"/>
        <v>0</v>
      </c>
      <c r="BB1414" s="30">
        <f t="shared" si="793"/>
        <v>0</v>
      </c>
      <c r="BC1414" s="30">
        <f t="shared" si="793"/>
        <v>0</v>
      </c>
      <c r="BD1414" s="30">
        <f t="shared" si="793"/>
        <v>0</v>
      </c>
      <c r="BE1414" s="30">
        <f t="shared" si="793"/>
        <v>0</v>
      </c>
      <c r="BF1414" s="30">
        <f t="shared" si="793"/>
        <v>0</v>
      </c>
      <c r="BG1414" s="31">
        <f>SUM(F1414:BF1414)</f>
        <v>0</v>
      </c>
    </row>
    <row r="1415" spans="1:63" ht="12.95" customHeight="1" x14ac:dyDescent="0.2">
      <c r="A1415" s="390"/>
      <c r="B1415" s="387"/>
      <c r="C1415" s="360"/>
      <c r="D1415" s="364"/>
      <c r="E1415" s="65"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94">SUM(F1415:BF1415)</f>
        <v>0</v>
      </c>
    </row>
    <row r="1416" spans="1:63" ht="12.95" customHeight="1" x14ac:dyDescent="0.2">
      <c r="A1416" s="390"/>
      <c r="B1416" s="387"/>
      <c r="C1416" s="360"/>
      <c r="D1416" s="365"/>
      <c r="E1416" s="65"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94"/>
        <v>0</v>
      </c>
    </row>
    <row r="1417" spans="1:63" ht="12.95" customHeight="1" x14ac:dyDescent="0.2">
      <c r="A1417" s="390"/>
      <c r="B1417" s="387"/>
      <c r="C1417" s="361"/>
      <c r="D1417" s="366" t="str">
        <f>Parameters!$B$11</f>
        <v>Hosp.</v>
      </c>
      <c r="E1417" s="66" t="str">
        <f>Parameters!$B$14</f>
        <v>Total</v>
      </c>
      <c r="F1417" s="14">
        <f t="shared" ref="F1417:BF1417" si="795">F1418+F1419</f>
        <v>0</v>
      </c>
      <c r="G1417" s="14">
        <f t="shared" si="795"/>
        <v>0</v>
      </c>
      <c r="H1417" s="14">
        <f t="shared" si="795"/>
        <v>0</v>
      </c>
      <c r="I1417" s="14">
        <f t="shared" si="795"/>
        <v>0</v>
      </c>
      <c r="J1417" s="14">
        <f t="shared" si="795"/>
        <v>0</v>
      </c>
      <c r="K1417" s="14">
        <f t="shared" si="795"/>
        <v>0</v>
      </c>
      <c r="L1417" s="14">
        <f t="shared" si="795"/>
        <v>0</v>
      </c>
      <c r="M1417" s="14">
        <f t="shared" si="795"/>
        <v>0</v>
      </c>
      <c r="N1417" s="14">
        <f t="shared" si="795"/>
        <v>0</v>
      </c>
      <c r="O1417" s="14">
        <f t="shared" si="795"/>
        <v>0</v>
      </c>
      <c r="P1417" s="14">
        <f t="shared" si="795"/>
        <v>0</v>
      </c>
      <c r="Q1417" s="14">
        <f t="shared" si="795"/>
        <v>0</v>
      </c>
      <c r="R1417" s="14">
        <f t="shared" si="795"/>
        <v>0</v>
      </c>
      <c r="S1417" s="14">
        <f t="shared" si="795"/>
        <v>0</v>
      </c>
      <c r="T1417" s="14">
        <f t="shared" si="795"/>
        <v>0</v>
      </c>
      <c r="U1417" s="14">
        <f t="shared" si="795"/>
        <v>0</v>
      </c>
      <c r="V1417" s="14">
        <f t="shared" si="795"/>
        <v>0</v>
      </c>
      <c r="W1417" s="14">
        <f t="shared" si="795"/>
        <v>0</v>
      </c>
      <c r="X1417" s="14">
        <f t="shared" si="795"/>
        <v>0</v>
      </c>
      <c r="Y1417" s="14">
        <f t="shared" si="795"/>
        <v>0</v>
      </c>
      <c r="Z1417" s="14">
        <f t="shared" si="795"/>
        <v>0</v>
      </c>
      <c r="AA1417" s="14">
        <f t="shared" si="795"/>
        <v>0</v>
      </c>
      <c r="AB1417" s="14">
        <f t="shared" si="795"/>
        <v>0</v>
      </c>
      <c r="AC1417" s="14">
        <f t="shared" si="795"/>
        <v>0</v>
      </c>
      <c r="AD1417" s="14">
        <f t="shared" si="795"/>
        <v>0</v>
      </c>
      <c r="AE1417" s="14">
        <f t="shared" si="795"/>
        <v>0</v>
      </c>
      <c r="AF1417" s="14">
        <f t="shared" si="795"/>
        <v>0</v>
      </c>
      <c r="AG1417" s="14">
        <f t="shared" si="795"/>
        <v>0</v>
      </c>
      <c r="AH1417" s="14">
        <f t="shared" si="795"/>
        <v>0</v>
      </c>
      <c r="AI1417" s="14">
        <f t="shared" si="795"/>
        <v>0</v>
      </c>
      <c r="AJ1417" s="14">
        <f t="shared" si="795"/>
        <v>0</v>
      </c>
      <c r="AK1417" s="14">
        <f t="shared" si="795"/>
        <v>0</v>
      </c>
      <c r="AL1417" s="14">
        <f t="shared" si="795"/>
        <v>0</v>
      </c>
      <c r="AM1417" s="14">
        <f t="shared" si="795"/>
        <v>0</v>
      </c>
      <c r="AN1417" s="14">
        <f t="shared" si="795"/>
        <v>0</v>
      </c>
      <c r="AO1417" s="14">
        <f t="shared" si="795"/>
        <v>0</v>
      </c>
      <c r="AP1417" s="14">
        <f t="shared" si="795"/>
        <v>0</v>
      </c>
      <c r="AQ1417" s="14">
        <f t="shared" si="795"/>
        <v>0</v>
      </c>
      <c r="AR1417" s="14">
        <f t="shared" si="795"/>
        <v>0</v>
      </c>
      <c r="AS1417" s="14">
        <f t="shared" si="795"/>
        <v>0</v>
      </c>
      <c r="AT1417" s="14">
        <f t="shared" si="795"/>
        <v>0</v>
      </c>
      <c r="AU1417" s="14">
        <f t="shared" si="795"/>
        <v>0</v>
      </c>
      <c r="AV1417" s="14">
        <f t="shared" si="795"/>
        <v>0</v>
      </c>
      <c r="AW1417" s="14">
        <f t="shared" si="795"/>
        <v>0</v>
      </c>
      <c r="AX1417" s="14">
        <f t="shared" si="795"/>
        <v>0</v>
      </c>
      <c r="AY1417" s="14">
        <f t="shared" si="795"/>
        <v>0</v>
      </c>
      <c r="AZ1417" s="14">
        <f t="shared" si="795"/>
        <v>0</v>
      </c>
      <c r="BA1417" s="14">
        <f t="shared" si="795"/>
        <v>0</v>
      </c>
      <c r="BB1417" s="14">
        <f t="shared" si="795"/>
        <v>0</v>
      </c>
      <c r="BC1417" s="14">
        <f t="shared" si="795"/>
        <v>0</v>
      </c>
      <c r="BD1417" s="14">
        <f t="shared" si="795"/>
        <v>0</v>
      </c>
      <c r="BE1417" s="14">
        <f t="shared" si="795"/>
        <v>0</v>
      </c>
      <c r="BF1417" s="14">
        <f t="shared" si="795"/>
        <v>0</v>
      </c>
      <c r="BG1417" s="29">
        <f t="shared" si="794"/>
        <v>0</v>
      </c>
    </row>
    <row r="1418" spans="1:63" ht="12.95" customHeight="1" x14ac:dyDescent="0.2">
      <c r="A1418" s="390"/>
      <c r="B1418" s="387"/>
      <c r="C1418" s="361"/>
      <c r="D1418" s="367"/>
      <c r="E1418" s="43"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94"/>
        <v>0</v>
      </c>
    </row>
    <row r="1419" spans="1:63" ht="12.95" customHeight="1" x14ac:dyDescent="0.2">
      <c r="A1419" s="390"/>
      <c r="B1419" s="387"/>
      <c r="C1419" s="361"/>
      <c r="D1419" s="368"/>
      <c r="E1419" s="43"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94"/>
        <v>0</v>
      </c>
    </row>
    <row r="1420" spans="1:63" ht="12.95" customHeight="1" x14ac:dyDescent="0.2">
      <c r="A1420" s="390"/>
      <c r="B1420" s="387"/>
      <c r="C1420" s="361"/>
      <c r="D1420" s="369" t="str">
        <f>Parameters!$B$12</f>
        <v>ICU</v>
      </c>
      <c r="E1420" s="66" t="str">
        <f>Parameters!$B$14</f>
        <v>Total</v>
      </c>
      <c r="F1420" s="14">
        <f t="shared" ref="F1420:BF1420" si="796">F1421+F1422</f>
        <v>0</v>
      </c>
      <c r="G1420" s="14">
        <f t="shared" si="796"/>
        <v>0</v>
      </c>
      <c r="H1420" s="14">
        <f t="shared" si="796"/>
        <v>0</v>
      </c>
      <c r="I1420" s="14">
        <f t="shared" si="796"/>
        <v>0</v>
      </c>
      <c r="J1420" s="14">
        <f t="shared" si="796"/>
        <v>0</v>
      </c>
      <c r="K1420" s="14">
        <f t="shared" si="796"/>
        <v>0</v>
      </c>
      <c r="L1420" s="14">
        <f t="shared" si="796"/>
        <v>0</v>
      </c>
      <c r="M1420" s="14">
        <f t="shared" si="796"/>
        <v>0</v>
      </c>
      <c r="N1420" s="14">
        <f t="shared" si="796"/>
        <v>0</v>
      </c>
      <c r="O1420" s="14">
        <f t="shared" si="796"/>
        <v>0</v>
      </c>
      <c r="P1420" s="14">
        <f t="shared" si="796"/>
        <v>0</v>
      </c>
      <c r="Q1420" s="14">
        <f t="shared" si="796"/>
        <v>0</v>
      </c>
      <c r="R1420" s="14">
        <f t="shared" si="796"/>
        <v>0</v>
      </c>
      <c r="S1420" s="14">
        <f t="shared" si="796"/>
        <v>0</v>
      </c>
      <c r="T1420" s="14">
        <f t="shared" si="796"/>
        <v>0</v>
      </c>
      <c r="U1420" s="14">
        <f t="shared" si="796"/>
        <v>0</v>
      </c>
      <c r="V1420" s="14">
        <f t="shared" si="796"/>
        <v>0</v>
      </c>
      <c r="W1420" s="14">
        <f t="shared" si="796"/>
        <v>0</v>
      </c>
      <c r="X1420" s="14">
        <f t="shared" si="796"/>
        <v>0</v>
      </c>
      <c r="Y1420" s="14">
        <f t="shared" si="796"/>
        <v>0</v>
      </c>
      <c r="Z1420" s="14">
        <f t="shared" si="796"/>
        <v>0</v>
      </c>
      <c r="AA1420" s="14">
        <f t="shared" si="796"/>
        <v>0</v>
      </c>
      <c r="AB1420" s="14">
        <f t="shared" si="796"/>
        <v>0</v>
      </c>
      <c r="AC1420" s="14">
        <f t="shared" si="796"/>
        <v>0</v>
      </c>
      <c r="AD1420" s="14">
        <f t="shared" si="796"/>
        <v>0</v>
      </c>
      <c r="AE1420" s="14">
        <f t="shared" si="796"/>
        <v>0</v>
      </c>
      <c r="AF1420" s="14">
        <f t="shared" si="796"/>
        <v>0</v>
      </c>
      <c r="AG1420" s="14">
        <f t="shared" si="796"/>
        <v>0</v>
      </c>
      <c r="AH1420" s="14">
        <f t="shared" si="796"/>
        <v>0</v>
      </c>
      <c r="AI1420" s="14">
        <f t="shared" si="796"/>
        <v>0</v>
      </c>
      <c r="AJ1420" s="14">
        <f t="shared" si="796"/>
        <v>0</v>
      </c>
      <c r="AK1420" s="14">
        <f t="shared" si="796"/>
        <v>0</v>
      </c>
      <c r="AL1420" s="14">
        <f t="shared" si="796"/>
        <v>0</v>
      </c>
      <c r="AM1420" s="14">
        <f t="shared" si="796"/>
        <v>0</v>
      </c>
      <c r="AN1420" s="14">
        <f t="shared" si="796"/>
        <v>0</v>
      </c>
      <c r="AO1420" s="14">
        <f t="shared" si="796"/>
        <v>0</v>
      </c>
      <c r="AP1420" s="14">
        <f t="shared" si="796"/>
        <v>0</v>
      </c>
      <c r="AQ1420" s="14">
        <f t="shared" si="796"/>
        <v>0</v>
      </c>
      <c r="AR1420" s="14">
        <f t="shared" si="796"/>
        <v>0</v>
      </c>
      <c r="AS1420" s="14">
        <f t="shared" si="796"/>
        <v>0</v>
      </c>
      <c r="AT1420" s="14">
        <f t="shared" si="796"/>
        <v>0</v>
      </c>
      <c r="AU1420" s="14">
        <f t="shared" si="796"/>
        <v>0</v>
      </c>
      <c r="AV1420" s="14">
        <f t="shared" si="796"/>
        <v>0</v>
      </c>
      <c r="AW1420" s="14">
        <f t="shared" si="796"/>
        <v>0</v>
      </c>
      <c r="AX1420" s="14">
        <f t="shared" si="796"/>
        <v>0</v>
      </c>
      <c r="AY1420" s="14">
        <f t="shared" si="796"/>
        <v>0</v>
      </c>
      <c r="AZ1420" s="14">
        <f t="shared" si="796"/>
        <v>0</v>
      </c>
      <c r="BA1420" s="14">
        <f t="shared" si="796"/>
        <v>0</v>
      </c>
      <c r="BB1420" s="14">
        <f t="shared" si="796"/>
        <v>0</v>
      </c>
      <c r="BC1420" s="14">
        <f t="shared" si="796"/>
        <v>0</v>
      </c>
      <c r="BD1420" s="14">
        <f t="shared" si="796"/>
        <v>0</v>
      </c>
      <c r="BE1420" s="14">
        <f t="shared" si="796"/>
        <v>0</v>
      </c>
      <c r="BF1420" s="14">
        <f t="shared" si="796"/>
        <v>0</v>
      </c>
      <c r="BG1420" s="29">
        <f t="shared" si="794"/>
        <v>0</v>
      </c>
    </row>
    <row r="1421" spans="1:63" ht="12.95" customHeight="1" x14ac:dyDescent="0.2">
      <c r="A1421" s="390"/>
      <c r="B1421" s="387"/>
      <c r="C1421" s="361"/>
      <c r="D1421" s="367"/>
      <c r="E1421" s="43"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94"/>
        <v>0</v>
      </c>
    </row>
    <row r="1422" spans="1:63" ht="12.95" customHeight="1" x14ac:dyDescent="0.2">
      <c r="A1422" s="390"/>
      <c r="B1422" s="387"/>
      <c r="C1422" s="361"/>
      <c r="D1422" s="368"/>
      <c r="E1422" s="43"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94"/>
        <v>0</v>
      </c>
    </row>
    <row r="1423" spans="1:63" ht="12.95" customHeight="1" x14ac:dyDescent="0.2">
      <c r="A1423" s="390"/>
      <c r="B1423" s="387"/>
      <c r="C1423" s="361"/>
      <c r="D1423" s="369" t="str">
        <f>Parameters!$B$13</f>
        <v>Death</v>
      </c>
      <c r="E1423" s="66" t="str">
        <f>Parameters!$B$14</f>
        <v>Total</v>
      </c>
      <c r="F1423" s="14">
        <f t="shared" ref="F1423:BF1423" si="797">F1424+F1425</f>
        <v>0</v>
      </c>
      <c r="G1423" s="14">
        <f t="shared" si="797"/>
        <v>0</v>
      </c>
      <c r="H1423" s="14">
        <f t="shared" si="797"/>
        <v>0</v>
      </c>
      <c r="I1423" s="14">
        <f t="shared" si="797"/>
        <v>0</v>
      </c>
      <c r="J1423" s="14">
        <f t="shared" si="797"/>
        <v>0</v>
      </c>
      <c r="K1423" s="14">
        <f t="shared" si="797"/>
        <v>0</v>
      </c>
      <c r="L1423" s="14">
        <f t="shared" si="797"/>
        <v>0</v>
      </c>
      <c r="M1423" s="14">
        <f t="shared" si="797"/>
        <v>0</v>
      </c>
      <c r="N1423" s="14">
        <f t="shared" si="797"/>
        <v>0</v>
      </c>
      <c r="O1423" s="14">
        <f t="shared" si="797"/>
        <v>0</v>
      </c>
      <c r="P1423" s="14">
        <f t="shared" si="797"/>
        <v>0</v>
      </c>
      <c r="Q1423" s="14">
        <f t="shared" si="797"/>
        <v>0</v>
      </c>
      <c r="R1423" s="14">
        <f t="shared" si="797"/>
        <v>0</v>
      </c>
      <c r="S1423" s="14">
        <f t="shared" si="797"/>
        <v>0</v>
      </c>
      <c r="T1423" s="14">
        <f t="shared" si="797"/>
        <v>0</v>
      </c>
      <c r="U1423" s="14">
        <f t="shared" si="797"/>
        <v>0</v>
      </c>
      <c r="V1423" s="14">
        <f t="shared" si="797"/>
        <v>0</v>
      </c>
      <c r="W1423" s="14">
        <f t="shared" si="797"/>
        <v>0</v>
      </c>
      <c r="X1423" s="14">
        <f t="shared" si="797"/>
        <v>0</v>
      </c>
      <c r="Y1423" s="14">
        <f t="shared" si="797"/>
        <v>0</v>
      </c>
      <c r="Z1423" s="14">
        <f t="shared" si="797"/>
        <v>0</v>
      </c>
      <c r="AA1423" s="14">
        <f t="shared" si="797"/>
        <v>0</v>
      </c>
      <c r="AB1423" s="14">
        <f t="shared" si="797"/>
        <v>0</v>
      </c>
      <c r="AC1423" s="14">
        <f t="shared" si="797"/>
        <v>0</v>
      </c>
      <c r="AD1423" s="14">
        <f t="shared" si="797"/>
        <v>0</v>
      </c>
      <c r="AE1423" s="14">
        <f t="shared" si="797"/>
        <v>0</v>
      </c>
      <c r="AF1423" s="14">
        <f t="shared" si="797"/>
        <v>0</v>
      </c>
      <c r="AG1423" s="14">
        <f t="shared" si="797"/>
        <v>0</v>
      </c>
      <c r="AH1423" s="14">
        <f t="shared" si="797"/>
        <v>0</v>
      </c>
      <c r="AI1423" s="14">
        <f t="shared" si="797"/>
        <v>0</v>
      </c>
      <c r="AJ1423" s="14">
        <f t="shared" si="797"/>
        <v>0</v>
      </c>
      <c r="AK1423" s="14">
        <f t="shared" si="797"/>
        <v>0</v>
      </c>
      <c r="AL1423" s="14">
        <f t="shared" si="797"/>
        <v>0</v>
      </c>
      <c r="AM1423" s="14">
        <f t="shared" si="797"/>
        <v>0</v>
      </c>
      <c r="AN1423" s="14">
        <f t="shared" si="797"/>
        <v>0</v>
      </c>
      <c r="AO1423" s="14">
        <f t="shared" si="797"/>
        <v>0</v>
      </c>
      <c r="AP1423" s="14">
        <f t="shared" si="797"/>
        <v>0</v>
      </c>
      <c r="AQ1423" s="14">
        <f t="shared" si="797"/>
        <v>0</v>
      </c>
      <c r="AR1423" s="14">
        <f t="shared" si="797"/>
        <v>0</v>
      </c>
      <c r="AS1423" s="14">
        <f t="shared" si="797"/>
        <v>0</v>
      </c>
      <c r="AT1423" s="14">
        <f t="shared" si="797"/>
        <v>0</v>
      </c>
      <c r="AU1423" s="14">
        <f t="shared" si="797"/>
        <v>0</v>
      </c>
      <c r="AV1423" s="14">
        <f t="shared" si="797"/>
        <v>0</v>
      </c>
      <c r="AW1423" s="14">
        <f t="shared" si="797"/>
        <v>0</v>
      </c>
      <c r="AX1423" s="14">
        <f t="shared" si="797"/>
        <v>0</v>
      </c>
      <c r="AY1423" s="14">
        <f t="shared" si="797"/>
        <v>0</v>
      </c>
      <c r="AZ1423" s="14">
        <f t="shared" si="797"/>
        <v>0</v>
      </c>
      <c r="BA1423" s="14">
        <f t="shared" si="797"/>
        <v>0</v>
      </c>
      <c r="BB1423" s="14">
        <f t="shared" si="797"/>
        <v>0</v>
      </c>
      <c r="BC1423" s="14">
        <f t="shared" si="797"/>
        <v>0</v>
      </c>
      <c r="BD1423" s="14">
        <f t="shared" si="797"/>
        <v>0</v>
      </c>
      <c r="BE1423" s="14">
        <f t="shared" si="797"/>
        <v>0</v>
      </c>
      <c r="BF1423" s="14">
        <f t="shared" si="797"/>
        <v>0</v>
      </c>
      <c r="BG1423" s="29">
        <f t="shared" si="794"/>
        <v>0</v>
      </c>
    </row>
    <row r="1424" spans="1:63" ht="12.95" customHeight="1" x14ac:dyDescent="0.2">
      <c r="A1424" s="390"/>
      <c r="B1424" s="387"/>
      <c r="C1424" s="361"/>
      <c r="D1424" s="367"/>
      <c r="E1424" s="43"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94"/>
        <v>0</v>
      </c>
    </row>
    <row r="1425" spans="1:62" ht="12.95" customHeight="1" thickBot="1" x14ac:dyDescent="0.25">
      <c r="A1425" s="390"/>
      <c r="B1425" s="387"/>
      <c r="C1425" s="362"/>
      <c r="D1425" s="370"/>
      <c r="E1425" s="43"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62" ht="12.95" customHeight="1" x14ac:dyDescent="0.2">
      <c r="A1426" s="390"/>
      <c r="B1426" s="387"/>
      <c r="C1426" s="359" t="str">
        <f>Parameters!$C$5</f>
        <v>12 to 23 m.</v>
      </c>
      <c r="D1426" s="363" t="str">
        <f>Parameters!$B$10</f>
        <v>Fever</v>
      </c>
      <c r="E1426" s="64" t="str">
        <f>Parameters!$B$14</f>
        <v>Total</v>
      </c>
      <c r="F1426" s="30">
        <f>F1427+F1428</f>
        <v>0</v>
      </c>
      <c r="G1426" s="30">
        <f t="shared" ref="G1426:BF1426" si="798">G1427+G1428</f>
        <v>0</v>
      </c>
      <c r="H1426" s="30">
        <f t="shared" si="798"/>
        <v>0</v>
      </c>
      <c r="I1426" s="30">
        <f t="shared" si="798"/>
        <v>0</v>
      </c>
      <c r="J1426" s="30">
        <f t="shared" si="798"/>
        <v>0</v>
      </c>
      <c r="K1426" s="30">
        <f t="shared" si="798"/>
        <v>0</v>
      </c>
      <c r="L1426" s="30">
        <f t="shared" si="798"/>
        <v>0</v>
      </c>
      <c r="M1426" s="30">
        <f t="shared" si="798"/>
        <v>0</v>
      </c>
      <c r="N1426" s="30">
        <f t="shared" si="798"/>
        <v>0</v>
      </c>
      <c r="O1426" s="30">
        <f t="shared" si="798"/>
        <v>0</v>
      </c>
      <c r="P1426" s="30">
        <f t="shared" si="798"/>
        <v>0</v>
      </c>
      <c r="Q1426" s="30">
        <f t="shared" si="798"/>
        <v>0</v>
      </c>
      <c r="R1426" s="30">
        <f t="shared" si="798"/>
        <v>0</v>
      </c>
      <c r="S1426" s="30">
        <f t="shared" si="798"/>
        <v>0</v>
      </c>
      <c r="T1426" s="30">
        <f t="shared" si="798"/>
        <v>0</v>
      </c>
      <c r="U1426" s="30">
        <f t="shared" si="798"/>
        <v>0</v>
      </c>
      <c r="V1426" s="30">
        <f t="shared" si="798"/>
        <v>0</v>
      </c>
      <c r="W1426" s="30">
        <f t="shared" si="798"/>
        <v>0</v>
      </c>
      <c r="X1426" s="30">
        <f t="shared" si="798"/>
        <v>0</v>
      </c>
      <c r="Y1426" s="30">
        <f t="shared" si="798"/>
        <v>0</v>
      </c>
      <c r="Z1426" s="30">
        <f t="shared" si="798"/>
        <v>0</v>
      </c>
      <c r="AA1426" s="30">
        <f t="shared" si="798"/>
        <v>0</v>
      </c>
      <c r="AB1426" s="30">
        <f t="shared" si="798"/>
        <v>0</v>
      </c>
      <c r="AC1426" s="30">
        <f t="shared" si="798"/>
        <v>0</v>
      </c>
      <c r="AD1426" s="30">
        <f t="shared" si="798"/>
        <v>0</v>
      </c>
      <c r="AE1426" s="30">
        <f t="shared" si="798"/>
        <v>0</v>
      </c>
      <c r="AF1426" s="30">
        <f t="shared" si="798"/>
        <v>0</v>
      </c>
      <c r="AG1426" s="30">
        <f t="shared" si="798"/>
        <v>0</v>
      </c>
      <c r="AH1426" s="30">
        <f t="shared" si="798"/>
        <v>0</v>
      </c>
      <c r="AI1426" s="30">
        <f t="shared" si="798"/>
        <v>0</v>
      </c>
      <c r="AJ1426" s="30">
        <f t="shared" si="798"/>
        <v>0</v>
      </c>
      <c r="AK1426" s="30">
        <f t="shared" si="798"/>
        <v>0</v>
      </c>
      <c r="AL1426" s="30">
        <f t="shared" si="798"/>
        <v>0</v>
      </c>
      <c r="AM1426" s="30">
        <f t="shared" si="798"/>
        <v>0</v>
      </c>
      <c r="AN1426" s="30">
        <f t="shared" si="798"/>
        <v>0</v>
      </c>
      <c r="AO1426" s="30">
        <f t="shared" si="798"/>
        <v>0</v>
      </c>
      <c r="AP1426" s="30">
        <f t="shared" si="798"/>
        <v>0</v>
      </c>
      <c r="AQ1426" s="30">
        <f t="shared" si="798"/>
        <v>0</v>
      </c>
      <c r="AR1426" s="30">
        <f t="shared" si="798"/>
        <v>0</v>
      </c>
      <c r="AS1426" s="30">
        <f t="shared" si="798"/>
        <v>0</v>
      </c>
      <c r="AT1426" s="30">
        <f t="shared" si="798"/>
        <v>0</v>
      </c>
      <c r="AU1426" s="30">
        <f t="shared" si="798"/>
        <v>0</v>
      </c>
      <c r="AV1426" s="30">
        <f t="shared" si="798"/>
        <v>0</v>
      </c>
      <c r="AW1426" s="30">
        <f t="shared" si="798"/>
        <v>0</v>
      </c>
      <c r="AX1426" s="30">
        <f t="shared" si="798"/>
        <v>0</v>
      </c>
      <c r="AY1426" s="30">
        <f t="shared" si="798"/>
        <v>0</v>
      </c>
      <c r="AZ1426" s="30">
        <f t="shared" si="798"/>
        <v>0</v>
      </c>
      <c r="BA1426" s="30">
        <f t="shared" si="798"/>
        <v>0</v>
      </c>
      <c r="BB1426" s="30">
        <f t="shared" si="798"/>
        <v>0</v>
      </c>
      <c r="BC1426" s="30">
        <f t="shared" si="798"/>
        <v>0</v>
      </c>
      <c r="BD1426" s="30">
        <f t="shared" si="798"/>
        <v>0</v>
      </c>
      <c r="BE1426" s="30">
        <f t="shared" si="798"/>
        <v>0</v>
      </c>
      <c r="BF1426" s="30">
        <f t="shared" si="798"/>
        <v>0</v>
      </c>
      <c r="BG1426" s="31">
        <f>SUM(F1426:BF1426)</f>
        <v>0</v>
      </c>
    </row>
    <row r="1427" spans="1:62" ht="12.95" customHeight="1" x14ac:dyDescent="0.2">
      <c r="A1427" s="390"/>
      <c r="B1427" s="387"/>
      <c r="C1427" s="360"/>
      <c r="D1427" s="364"/>
      <c r="E1427" s="65"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99">SUM(F1427:BF1427)</f>
        <v>0</v>
      </c>
    </row>
    <row r="1428" spans="1:62" ht="12.95" customHeight="1" x14ac:dyDescent="0.2">
      <c r="A1428" s="390"/>
      <c r="B1428" s="387"/>
      <c r="C1428" s="360"/>
      <c r="D1428" s="365"/>
      <c r="E1428" s="65"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99"/>
        <v>0</v>
      </c>
    </row>
    <row r="1429" spans="1:62" ht="12.95" customHeight="1" x14ac:dyDescent="0.2">
      <c r="A1429" s="390"/>
      <c r="B1429" s="387"/>
      <c r="C1429" s="361"/>
      <c r="D1429" s="366" t="str">
        <f>Parameters!$B$11</f>
        <v>Hosp.</v>
      </c>
      <c r="E1429" s="66" t="str">
        <f>Parameters!$B$14</f>
        <v>Total</v>
      </c>
      <c r="F1429" s="14">
        <f t="shared" ref="F1429:BF1429" si="800">F1430+F1431</f>
        <v>0</v>
      </c>
      <c r="G1429" s="14">
        <f t="shared" si="800"/>
        <v>0</v>
      </c>
      <c r="H1429" s="14">
        <f t="shared" si="800"/>
        <v>0</v>
      </c>
      <c r="I1429" s="14">
        <f t="shared" si="800"/>
        <v>0</v>
      </c>
      <c r="J1429" s="14">
        <f t="shared" si="800"/>
        <v>0</v>
      </c>
      <c r="K1429" s="14">
        <f t="shared" si="800"/>
        <v>0</v>
      </c>
      <c r="L1429" s="14">
        <f t="shared" si="800"/>
        <v>0</v>
      </c>
      <c r="M1429" s="14">
        <f t="shared" si="800"/>
        <v>0</v>
      </c>
      <c r="N1429" s="14">
        <f t="shared" si="800"/>
        <v>0</v>
      </c>
      <c r="O1429" s="14">
        <f t="shared" si="800"/>
        <v>0</v>
      </c>
      <c r="P1429" s="14">
        <f t="shared" si="800"/>
        <v>0</v>
      </c>
      <c r="Q1429" s="14">
        <f t="shared" si="800"/>
        <v>0</v>
      </c>
      <c r="R1429" s="14">
        <f t="shared" si="800"/>
        <v>0</v>
      </c>
      <c r="S1429" s="14">
        <f t="shared" si="800"/>
        <v>0</v>
      </c>
      <c r="T1429" s="14">
        <f t="shared" si="800"/>
        <v>0</v>
      </c>
      <c r="U1429" s="14">
        <f t="shared" si="800"/>
        <v>0</v>
      </c>
      <c r="V1429" s="14">
        <f t="shared" si="800"/>
        <v>0</v>
      </c>
      <c r="W1429" s="14">
        <f t="shared" si="800"/>
        <v>0</v>
      </c>
      <c r="X1429" s="14">
        <f t="shared" si="800"/>
        <v>0</v>
      </c>
      <c r="Y1429" s="14">
        <f t="shared" si="800"/>
        <v>0</v>
      </c>
      <c r="Z1429" s="14">
        <f t="shared" si="800"/>
        <v>0</v>
      </c>
      <c r="AA1429" s="14">
        <f t="shared" si="800"/>
        <v>0</v>
      </c>
      <c r="AB1429" s="14">
        <f t="shared" si="800"/>
        <v>0</v>
      </c>
      <c r="AC1429" s="14">
        <f t="shared" si="800"/>
        <v>0</v>
      </c>
      <c r="AD1429" s="14">
        <f t="shared" si="800"/>
        <v>0</v>
      </c>
      <c r="AE1429" s="14">
        <f t="shared" si="800"/>
        <v>0</v>
      </c>
      <c r="AF1429" s="14">
        <f t="shared" si="800"/>
        <v>0</v>
      </c>
      <c r="AG1429" s="14">
        <f t="shared" si="800"/>
        <v>0</v>
      </c>
      <c r="AH1429" s="14">
        <f t="shared" si="800"/>
        <v>0</v>
      </c>
      <c r="AI1429" s="14">
        <f t="shared" si="800"/>
        <v>0</v>
      </c>
      <c r="AJ1429" s="14">
        <f t="shared" si="800"/>
        <v>0</v>
      </c>
      <c r="AK1429" s="14">
        <f t="shared" si="800"/>
        <v>0</v>
      </c>
      <c r="AL1429" s="14">
        <f t="shared" si="800"/>
        <v>0</v>
      </c>
      <c r="AM1429" s="14">
        <f t="shared" si="800"/>
        <v>0</v>
      </c>
      <c r="AN1429" s="14">
        <f t="shared" si="800"/>
        <v>0</v>
      </c>
      <c r="AO1429" s="14">
        <f t="shared" si="800"/>
        <v>0</v>
      </c>
      <c r="AP1429" s="14">
        <f t="shared" si="800"/>
        <v>0</v>
      </c>
      <c r="AQ1429" s="14">
        <f t="shared" si="800"/>
        <v>0</v>
      </c>
      <c r="AR1429" s="14">
        <f t="shared" si="800"/>
        <v>0</v>
      </c>
      <c r="AS1429" s="14">
        <f t="shared" si="800"/>
        <v>0</v>
      </c>
      <c r="AT1429" s="14">
        <f t="shared" si="800"/>
        <v>0</v>
      </c>
      <c r="AU1429" s="14">
        <f t="shared" si="800"/>
        <v>0</v>
      </c>
      <c r="AV1429" s="14">
        <f t="shared" si="800"/>
        <v>0</v>
      </c>
      <c r="AW1429" s="14">
        <f t="shared" si="800"/>
        <v>0</v>
      </c>
      <c r="AX1429" s="14">
        <f t="shared" si="800"/>
        <v>0</v>
      </c>
      <c r="AY1429" s="14">
        <f t="shared" si="800"/>
        <v>0</v>
      </c>
      <c r="AZ1429" s="14">
        <f t="shared" si="800"/>
        <v>0</v>
      </c>
      <c r="BA1429" s="14">
        <f t="shared" si="800"/>
        <v>0</v>
      </c>
      <c r="BB1429" s="14">
        <f t="shared" si="800"/>
        <v>0</v>
      </c>
      <c r="BC1429" s="14">
        <f t="shared" si="800"/>
        <v>0</v>
      </c>
      <c r="BD1429" s="14">
        <f t="shared" si="800"/>
        <v>0</v>
      </c>
      <c r="BE1429" s="14">
        <f t="shared" si="800"/>
        <v>0</v>
      </c>
      <c r="BF1429" s="14">
        <f t="shared" si="800"/>
        <v>0</v>
      </c>
      <c r="BG1429" s="29">
        <f t="shared" si="799"/>
        <v>0</v>
      </c>
    </row>
    <row r="1430" spans="1:62" ht="12.95" customHeight="1" x14ac:dyDescent="0.2">
      <c r="A1430" s="390"/>
      <c r="B1430" s="387"/>
      <c r="C1430" s="361"/>
      <c r="D1430" s="367"/>
      <c r="E1430" s="43"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99"/>
        <v>0</v>
      </c>
    </row>
    <row r="1431" spans="1:62" ht="12.95" customHeight="1" x14ac:dyDescent="0.2">
      <c r="A1431" s="390"/>
      <c r="B1431" s="387"/>
      <c r="C1431" s="361"/>
      <c r="D1431" s="368"/>
      <c r="E1431" s="43"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99"/>
        <v>0</v>
      </c>
    </row>
    <row r="1432" spans="1:62" ht="12.95" customHeight="1" x14ac:dyDescent="0.2">
      <c r="A1432" s="390"/>
      <c r="B1432" s="387"/>
      <c r="C1432" s="361"/>
      <c r="D1432" s="369" t="str">
        <f>Parameters!$B$12</f>
        <v>ICU</v>
      </c>
      <c r="E1432" s="66" t="str">
        <f>Parameters!$B$14</f>
        <v>Total</v>
      </c>
      <c r="F1432" s="14">
        <f t="shared" ref="F1432:BF1432" si="801">F1433+F1434</f>
        <v>0</v>
      </c>
      <c r="G1432" s="14">
        <f t="shared" si="801"/>
        <v>0</v>
      </c>
      <c r="H1432" s="14">
        <f t="shared" si="801"/>
        <v>0</v>
      </c>
      <c r="I1432" s="14">
        <f t="shared" si="801"/>
        <v>0</v>
      </c>
      <c r="J1432" s="14">
        <f t="shared" si="801"/>
        <v>0</v>
      </c>
      <c r="K1432" s="14">
        <f t="shared" si="801"/>
        <v>0</v>
      </c>
      <c r="L1432" s="14">
        <f t="shared" si="801"/>
        <v>0</v>
      </c>
      <c r="M1432" s="14">
        <f t="shared" si="801"/>
        <v>0</v>
      </c>
      <c r="N1432" s="14">
        <f t="shared" si="801"/>
        <v>0</v>
      </c>
      <c r="O1432" s="14">
        <f t="shared" si="801"/>
        <v>0</v>
      </c>
      <c r="P1432" s="14">
        <f t="shared" si="801"/>
        <v>0</v>
      </c>
      <c r="Q1432" s="14">
        <f t="shared" si="801"/>
        <v>0</v>
      </c>
      <c r="R1432" s="14">
        <f t="shared" si="801"/>
        <v>0</v>
      </c>
      <c r="S1432" s="14">
        <f t="shared" si="801"/>
        <v>0</v>
      </c>
      <c r="T1432" s="14">
        <f t="shared" si="801"/>
        <v>0</v>
      </c>
      <c r="U1432" s="14">
        <f t="shared" si="801"/>
        <v>0</v>
      </c>
      <c r="V1432" s="14">
        <f t="shared" si="801"/>
        <v>0</v>
      </c>
      <c r="W1432" s="14">
        <f t="shared" si="801"/>
        <v>0</v>
      </c>
      <c r="X1432" s="14">
        <f t="shared" si="801"/>
        <v>0</v>
      </c>
      <c r="Y1432" s="14">
        <f t="shared" si="801"/>
        <v>0</v>
      </c>
      <c r="Z1432" s="14">
        <f t="shared" si="801"/>
        <v>0</v>
      </c>
      <c r="AA1432" s="14">
        <f t="shared" si="801"/>
        <v>0</v>
      </c>
      <c r="AB1432" s="14">
        <f t="shared" si="801"/>
        <v>0</v>
      </c>
      <c r="AC1432" s="14">
        <f t="shared" si="801"/>
        <v>0</v>
      </c>
      <c r="AD1432" s="14">
        <f t="shared" si="801"/>
        <v>0</v>
      </c>
      <c r="AE1432" s="14">
        <f t="shared" si="801"/>
        <v>0</v>
      </c>
      <c r="AF1432" s="14">
        <f t="shared" si="801"/>
        <v>0</v>
      </c>
      <c r="AG1432" s="14">
        <f t="shared" si="801"/>
        <v>0</v>
      </c>
      <c r="AH1432" s="14">
        <f t="shared" si="801"/>
        <v>0</v>
      </c>
      <c r="AI1432" s="14">
        <f t="shared" si="801"/>
        <v>0</v>
      </c>
      <c r="AJ1432" s="14">
        <f t="shared" si="801"/>
        <v>0</v>
      </c>
      <c r="AK1432" s="14">
        <f t="shared" si="801"/>
        <v>0</v>
      </c>
      <c r="AL1432" s="14">
        <f t="shared" si="801"/>
        <v>0</v>
      </c>
      <c r="AM1432" s="14">
        <f t="shared" si="801"/>
        <v>0</v>
      </c>
      <c r="AN1432" s="14">
        <f t="shared" si="801"/>
        <v>0</v>
      </c>
      <c r="AO1432" s="14">
        <f t="shared" si="801"/>
        <v>0</v>
      </c>
      <c r="AP1432" s="14">
        <f t="shared" si="801"/>
        <v>0</v>
      </c>
      <c r="AQ1432" s="14">
        <f t="shared" si="801"/>
        <v>0</v>
      </c>
      <c r="AR1432" s="14">
        <f t="shared" si="801"/>
        <v>0</v>
      </c>
      <c r="AS1432" s="14">
        <f t="shared" si="801"/>
        <v>0</v>
      </c>
      <c r="AT1432" s="14">
        <f t="shared" si="801"/>
        <v>0</v>
      </c>
      <c r="AU1432" s="14">
        <f t="shared" si="801"/>
        <v>0</v>
      </c>
      <c r="AV1432" s="14">
        <f t="shared" si="801"/>
        <v>0</v>
      </c>
      <c r="AW1432" s="14">
        <f t="shared" si="801"/>
        <v>0</v>
      </c>
      <c r="AX1432" s="14">
        <f t="shared" si="801"/>
        <v>0</v>
      </c>
      <c r="AY1432" s="14">
        <f t="shared" si="801"/>
        <v>0</v>
      </c>
      <c r="AZ1432" s="14">
        <f t="shared" si="801"/>
        <v>0</v>
      </c>
      <c r="BA1432" s="14">
        <f t="shared" si="801"/>
        <v>0</v>
      </c>
      <c r="BB1432" s="14">
        <f t="shared" si="801"/>
        <v>0</v>
      </c>
      <c r="BC1432" s="14">
        <f t="shared" si="801"/>
        <v>0</v>
      </c>
      <c r="BD1432" s="14">
        <f t="shared" si="801"/>
        <v>0</v>
      </c>
      <c r="BE1432" s="14">
        <f t="shared" si="801"/>
        <v>0</v>
      </c>
      <c r="BF1432" s="14">
        <f t="shared" si="801"/>
        <v>0</v>
      </c>
      <c r="BG1432" s="29">
        <f t="shared" si="799"/>
        <v>0</v>
      </c>
    </row>
    <row r="1433" spans="1:62" ht="12.95" customHeight="1" x14ac:dyDescent="0.2">
      <c r="A1433" s="390"/>
      <c r="B1433" s="387"/>
      <c r="C1433" s="361"/>
      <c r="D1433" s="367"/>
      <c r="E1433" s="43"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99"/>
        <v>0</v>
      </c>
    </row>
    <row r="1434" spans="1:62" ht="12.95" customHeight="1" x14ac:dyDescent="0.2">
      <c r="A1434" s="390"/>
      <c r="B1434" s="387"/>
      <c r="C1434" s="361"/>
      <c r="D1434" s="368"/>
      <c r="E1434" s="43"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99"/>
        <v>0</v>
      </c>
    </row>
    <row r="1435" spans="1:62" ht="12.95" customHeight="1" x14ac:dyDescent="0.2">
      <c r="A1435" s="390"/>
      <c r="B1435" s="387"/>
      <c r="C1435" s="361"/>
      <c r="D1435" s="369" t="str">
        <f>Parameters!$B$13</f>
        <v>Death</v>
      </c>
      <c r="E1435" s="66" t="str">
        <f>Parameters!$B$14</f>
        <v>Total</v>
      </c>
      <c r="F1435" s="14">
        <f t="shared" ref="F1435:BF1435" si="802">F1436+F1437</f>
        <v>0</v>
      </c>
      <c r="G1435" s="14">
        <f t="shared" si="802"/>
        <v>0</v>
      </c>
      <c r="H1435" s="14">
        <f t="shared" si="802"/>
        <v>0</v>
      </c>
      <c r="I1435" s="14">
        <f t="shared" si="802"/>
        <v>0</v>
      </c>
      <c r="J1435" s="14">
        <f t="shared" si="802"/>
        <v>0</v>
      </c>
      <c r="K1435" s="14">
        <f t="shared" si="802"/>
        <v>0</v>
      </c>
      <c r="L1435" s="14">
        <f t="shared" si="802"/>
        <v>0</v>
      </c>
      <c r="M1435" s="14">
        <f t="shared" si="802"/>
        <v>0</v>
      </c>
      <c r="N1435" s="14">
        <f t="shared" si="802"/>
        <v>0</v>
      </c>
      <c r="O1435" s="14">
        <f t="shared" si="802"/>
        <v>0</v>
      </c>
      <c r="P1435" s="14">
        <f t="shared" si="802"/>
        <v>0</v>
      </c>
      <c r="Q1435" s="14">
        <f t="shared" si="802"/>
        <v>0</v>
      </c>
      <c r="R1435" s="14">
        <f t="shared" si="802"/>
        <v>0</v>
      </c>
      <c r="S1435" s="14">
        <f t="shared" si="802"/>
        <v>0</v>
      </c>
      <c r="T1435" s="14">
        <f t="shared" si="802"/>
        <v>0</v>
      </c>
      <c r="U1435" s="14">
        <f t="shared" si="802"/>
        <v>0</v>
      </c>
      <c r="V1435" s="14">
        <f t="shared" si="802"/>
        <v>0</v>
      </c>
      <c r="W1435" s="14">
        <f t="shared" si="802"/>
        <v>0</v>
      </c>
      <c r="X1435" s="14">
        <f t="shared" si="802"/>
        <v>0</v>
      </c>
      <c r="Y1435" s="14">
        <f t="shared" si="802"/>
        <v>0</v>
      </c>
      <c r="Z1435" s="14">
        <f t="shared" si="802"/>
        <v>0</v>
      </c>
      <c r="AA1435" s="14">
        <f t="shared" si="802"/>
        <v>0</v>
      </c>
      <c r="AB1435" s="14">
        <f t="shared" si="802"/>
        <v>0</v>
      </c>
      <c r="AC1435" s="14">
        <f t="shared" si="802"/>
        <v>0</v>
      </c>
      <c r="AD1435" s="14">
        <f t="shared" si="802"/>
        <v>0</v>
      </c>
      <c r="AE1435" s="14">
        <f t="shared" si="802"/>
        <v>0</v>
      </c>
      <c r="AF1435" s="14">
        <f t="shared" si="802"/>
        <v>0</v>
      </c>
      <c r="AG1435" s="14">
        <f t="shared" si="802"/>
        <v>0</v>
      </c>
      <c r="AH1435" s="14">
        <f t="shared" si="802"/>
        <v>0</v>
      </c>
      <c r="AI1435" s="14">
        <f t="shared" si="802"/>
        <v>0</v>
      </c>
      <c r="AJ1435" s="14">
        <f t="shared" si="802"/>
        <v>0</v>
      </c>
      <c r="AK1435" s="14">
        <f t="shared" si="802"/>
        <v>0</v>
      </c>
      <c r="AL1435" s="14">
        <f t="shared" si="802"/>
        <v>0</v>
      </c>
      <c r="AM1435" s="14">
        <f t="shared" si="802"/>
        <v>0</v>
      </c>
      <c r="AN1435" s="14">
        <f t="shared" si="802"/>
        <v>0</v>
      </c>
      <c r="AO1435" s="14">
        <f t="shared" si="802"/>
        <v>0</v>
      </c>
      <c r="AP1435" s="14">
        <f t="shared" si="802"/>
        <v>0</v>
      </c>
      <c r="AQ1435" s="14">
        <f t="shared" si="802"/>
        <v>0</v>
      </c>
      <c r="AR1435" s="14">
        <f t="shared" si="802"/>
        <v>0</v>
      </c>
      <c r="AS1435" s="14">
        <f t="shared" si="802"/>
        <v>0</v>
      </c>
      <c r="AT1435" s="14">
        <f t="shared" si="802"/>
        <v>0</v>
      </c>
      <c r="AU1435" s="14">
        <f t="shared" si="802"/>
        <v>0</v>
      </c>
      <c r="AV1435" s="14">
        <f t="shared" si="802"/>
        <v>0</v>
      </c>
      <c r="AW1435" s="14">
        <f t="shared" si="802"/>
        <v>0</v>
      </c>
      <c r="AX1435" s="14">
        <f t="shared" si="802"/>
        <v>0</v>
      </c>
      <c r="AY1435" s="14">
        <f t="shared" si="802"/>
        <v>0</v>
      </c>
      <c r="AZ1435" s="14">
        <f t="shared" si="802"/>
        <v>0</v>
      </c>
      <c r="BA1435" s="14">
        <f t="shared" si="802"/>
        <v>0</v>
      </c>
      <c r="BB1435" s="14">
        <f t="shared" si="802"/>
        <v>0</v>
      </c>
      <c r="BC1435" s="14">
        <f t="shared" si="802"/>
        <v>0</v>
      </c>
      <c r="BD1435" s="14">
        <f t="shared" si="802"/>
        <v>0</v>
      </c>
      <c r="BE1435" s="14">
        <f t="shared" si="802"/>
        <v>0</v>
      </c>
      <c r="BF1435" s="14">
        <f t="shared" si="802"/>
        <v>0</v>
      </c>
      <c r="BG1435" s="29">
        <f t="shared" si="799"/>
        <v>0</v>
      </c>
      <c r="BI1435" s="9"/>
      <c r="BJ1435" s="60"/>
    </row>
    <row r="1436" spans="1:62" ht="12.95" customHeight="1" x14ac:dyDescent="0.2">
      <c r="A1436" s="390"/>
      <c r="B1436" s="387"/>
      <c r="C1436" s="361"/>
      <c r="D1436" s="367"/>
      <c r="E1436" s="43"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99"/>
        <v>0</v>
      </c>
    </row>
    <row r="1437" spans="1:62" ht="12.95" customHeight="1" thickBot="1" x14ac:dyDescent="0.25">
      <c r="A1437" s="390"/>
      <c r="B1437" s="387"/>
      <c r="C1437" s="362"/>
      <c r="D1437" s="370"/>
      <c r="E1437" s="43"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62" ht="12.95" customHeight="1" x14ac:dyDescent="0.2">
      <c r="A1438" s="390"/>
      <c r="B1438" s="387"/>
      <c r="C1438" s="359" t="str">
        <f>Parameters!$C$6</f>
        <v>2 to 4</v>
      </c>
      <c r="D1438" s="363" t="str">
        <f>Parameters!$B$10</f>
        <v>Fever</v>
      </c>
      <c r="E1438" s="64" t="str">
        <f>Parameters!$B$14</f>
        <v>Total</v>
      </c>
      <c r="F1438" s="30">
        <f>F1439+F1440</f>
        <v>0</v>
      </c>
      <c r="G1438" s="30">
        <f t="shared" ref="G1438:BF1438" si="803">G1439+G1440</f>
        <v>0</v>
      </c>
      <c r="H1438" s="30">
        <f t="shared" si="803"/>
        <v>0</v>
      </c>
      <c r="I1438" s="30">
        <f t="shared" si="803"/>
        <v>0</v>
      </c>
      <c r="J1438" s="30">
        <f t="shared" si="803"/>
        <v>0</v>
      </c>
      <c r="K1438" s="30">
        <f t="shared" si="803"/>
        <v>0</v>
      </c>
      <c r="L1438" s="30">
        <f t="shared" si="803"/>
        <v>0</v>
      </c>
      <c r="M1438" s="30">
        <f t="shared" si="803"/>
        <v>0</v>
      </c>
      <c r="N1438" s="30">
        <f t="shared" si="803"/>
        <v>0</v>
      </c>
      <c r="O1438" s="30">
        <f t="shared" si="803"/>
        <v>0</v>
      </c>
      <c r="P1438" s="30">
        <f t="shared" si="803"/>
        <v>0</v>
      </c>
      <c r="Q1438" s="30">
        <f t="shared" si="803"/>
        <v>0</v>
      </c>
      <c r="R1438" s="30">
        <f t="shared" si="803"/>
        <v>0</v>
      </c>
      <c r="S1438" s="30">
        <f t="shared" si="803"/>
        <v>0</v>
      </c>
      <c r="T1438" s="30">
        <f t="shared" si="803"/>
        <v>0</v>
      </c>
      <c r="U1438" s="30">
        <f t="shared" si="803"/>
        <v>0</v>
      </c>
      <c r="V1438" s="30">
        <f t="shared" si="803"/>
        <v>0</v>
      </c>
      <c r="W1438" s="30">
        <f t="shared" si="803"/>
        <v>0</v>
      </c>
      <c r="X1438" s="30">
        <f t="shared" si="803"/>
        <v>0</v>
      </c>
      <c r="Y1438" s="30">
        <f t="shared" si="803"/>
        <v>0</v>
      </c>
      <c r="Z1438" s="30">
        <f t="shared" si="803"/>
        <v>0</v>
      </c>
      <c r="AA1438" s="30">
        <f t="shared" si="803"/>
        <v>0</v>
      </c>
      <c r="AB1438" s="30">
        <f t="shared" si="803"/>
        <v>0</v>
      </c>
      <c r="AC1438" s="30">
        <f t="shared" si="803"/>
        <v>0</v>
      </c>
      <c r="AD1438" s="30">
        <f t="shared" si="803"/>
        <v>0</v>
      </c>
      <c r="AE1438" s="30">
        <f t="shared" si="803"/>
        <v>0</v>
      </c>
      <c r="AF1438" s="30">
        <f t="shared" si="803"/>
        <v>0</v>
      </c>
      <c r="AG1438" s="30">
        <f t="shared" si="803"/>
        <v>0</v>
      </c>
      <c r="AH1438" s="30">
        <f t="shared" si="803"/>
        <v>0</v>
      </c>
      <c r="AI1438" s="30">
        <f t="shared" si="803"/>
        <v>0</v>
      </c>
      <c r="AJ1438" s="30">
        <f t="shared" si="803"/>
        <v>0</v>
      </c>
      <c r="AK1438" s="30">
        <f t="shared" si="803"/>
        <v>0</v>
      </c>
      <c r="AL1438" s="30">
        <f t="shared" si="803"/>
        <v>0</v>
      </c>
      <c r="AM1438" s="30">
        <f t="shared" si="803"/>
        <v>0</v>
      </c>
      <c r="AN1438" s="30">
        <f t="shared" si="803"/>
        <v>0</v>
      </c>
      <c r="AO1438" s="30">
        <f t="shared" si="803"/>
        <v>0</v>
      </c>
      <c r="AP1438" s="30">
        <f t="shared" si="803"/>
        <v>0</v>
      </c>
      <c r="AQ1438" s="30">
        <f t="shared" si="803"/>
        <v>0</v>
      </c>
      <c r="AR1438" s="30">
        <f t="shared" si="803"/>
        <v>0</v>
      </c>
      <c r="AS1438" s="30">
        <f t="shared" si="803"/>
        <v>0</v>
      </c>
      <c r="AT1438" s="30">
        <f t="shared" si="803"/>
        <v>0</v>
      </c>
      <c r="AU1438" s="30">
        <f t="shared" si="803"/>
        <v>0</v>
      </c>
      <c r="AV1438" s="30">
        <f t="shared" si="803"/>
        <v>0</v>
      </c>
      <c r="AW1438" s="30">
        <f t="shared" si="803"/>
        <v>0</v>
      </c>
      <c r="AX1438" s="30">
        <f t="shared" si="803"/>
        <v>0</v>
      </c>
      <c r="AY1438" s="30">
        <f t="shared" si="803"/>
        <v>0</v>
      </c>
      <c r="AZ1438" s="30">
        <f t="shared" si="803"/>
        <v>0</v>
      </c>
      <c r="BA1438" s="30">
        <f t="shared" si="803"/>
        <v>0</v>
      </c>
      <c r="BB1438" s="30">
        <f t="shared" si="803"/>
        <v>0</v>
      </c>
      <c r="BC1438" s="30">
        <f t="shared" si="803"/>
        <v>0</v>
      </c>
      <c r="BD1438" s="30">
        <f t="shared" si="803"/>
        <v>0</v>
      </c>
      <c r="BE1438" s="30">
        <f t="shared" si="803"/>
        <v>0</v>
      </c>
      <c r="BF1438" s="30">
        <f t="shared" si="803"/>
        <v>0</v>
      </c>
      <c r="BG1438" s="31">
        <f>SUM(F1438:BF1438)</f>
        <v>0</v>
      </c>
    </row>
    <row r="1439" spans="1:62" ht="12.95" customHeight="1" x14ac:dyDescent="0.2">
      <c r="A1439" s="390"/>
      <c r="B1439" s="387"/>
      <c r="C1439" s="360"/>
      <c r="D1439" s="364"/>
      <c r="E1439" s="65"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804">SUM(F1439:BF1439)</f>
        <v>0</v>
      </c>
    </row>
    <row r="1440" spans="1:62" ht="12.95" customHeight="1" x14ac:dyDescent="0.2">
      <c r="A1440" s="390"/>
      <c r="B1440" s="387"/>
      <c r="C1440" s="360"/>
      <c r="D1440" s="365"/>
      <c r="E1440" s="65"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804"/>
        <v>0</v>
      </c>
    </row>
    <row r="1441" spans="1:62" ht="12.95" customHeight="1" x14ac:dyDescent="0.2">
      <c r="A1441" s="390"/>
      <c r="B1441" s="387"/>
      <c r="C1441" s="361"/>
      <c r="D1441" s="366" t="str">
        <f>Parameters!$B$11</f>
        <v>Hosp.</v>
      </c>
      <c r="E1441" s="66" t="str">
        <f>Parameters!$B$14</f>
        <v>Total</v>
      </c>
      <c r="F1441" s="14">
        <f t="shared" ref="F1441:BF1441" si="805">F1442+F1443</f>
        <v>0</v>
      </c>
      <c r="G1441" s="14">
        <f t="shared" si="805"/>
        <v>0</v>
      </c>
      <c r="H1441" s="14">
        <f t="shared" si="805"/>
        <v>0</v>
      </c>
      <c r="I1441" s="14">
        <f t="shared" si="805"/>
        <v>0</v>
      </c>
      <c r="J1441" s="14">
        <f t="shared" si="805"/>
        <v>0</v>
      </c>
      <c r="K1441" s="14">
        <f t="shared" si="805"/>
        <v>0</v>
      </c>
      <c r="L1441" s="14">
        <f t="shared" si="805"/>
        <v>0</v>
      </c>
      <c r="M1441" s="14">
        <f t="shared" si="805"/>
        <v>0</v>
      </c>
      <c r="N1441" s="14">
        <f t="shared" si="805"/>
        <v>0</v>
      </c>
      <c r="O1441" s="14">
        <f t="shared" si="805"/>
        <v>0</v>
      </c>
      <c r="P1441" s="14">
        <f t="shared" si="805"/>
        <v>0</v>
      </c>
      <c r="Q1441" s="14">
        <f t="shared" si="805"/>
        <v>0</v>
      </c>
      <c r="R1441" s="14">
        <f t="shared" si="805"/>
        <v>0</v>
      </c>
      <c r="S1441" s="14">
        <f t="shared" si="805"/>
        <v>0</v>
      </c>
      <c r="T1441" s="14">
        <f t="shared" si="805"/>
        <v>0</v>
      </c>
      <c r="U1441" s="14">
        <f t="shared" si="805"/>
        <v>0</v>
      </c>
      <c r="V1441" s="14">
        <f t="shared" si="805"/>
        <v>0</v>
      </c>
      <c r="W1441" s="14">
        <f t="shared" si="805"/>
        <v>0</v>
      </c>
      <c r="X1441" s="14">
        <f t="shared" si="805"/>
        <v>0</v>
      </c>
      <c r="Y1441" s="14">
        <f t="shared" si="805"/>
        <v>0</v>
      </c>
      <c r="Z1441" s="14">
        <f t="shared" si="805"/>
        <v>0</v>
      </c>
      <c r="AA1441" s="14">
        <f t="shared" si="805"/>
        <v>0</v>
      </c>
      <c r="AB1441" s="14">
        <f t="shared" si="805"/>
        <v>0</v>
      </c>
      <c r="AC1441" s="14">
        <f t="shared" si="805"/>
        <v>0</v>
      </c>
      <c r="AD1441" s="14">
        <f t="shared" si="805"/>
        <v>0</v>
      </c>
      <c r="AE1441" s="14">
        <f t="shared" si="805"/>
        <v>0</v>
      </c>
      <c r="AF1441" s="14">
        <f t="shared" si="805"/>
        <v>0</v>
      </c>
      <c r="AG1441" s="14">
        <f t="shared" si="805"/>
        <v>0</v>
      </c>
      <c r="AH1441" s="14">
        <f t="shared" si="805"/>
        <v>0</v>
      </c>
      <c r="AI1441" s="14">
        <f t="shared" si="805"/>
        <v>0</v>
      </c>
      <c r="AJ1441" s="14">
        <f t="shared" si="805"/>
        <v>0</v>
      </c>
      <c r="AK1441" s="14">
        <f t="shared" si="805"/>
        <v>0</v>
      </c>
      <c r="AL1441" s="14">
        <f t="shared" si="805"/>
        <v>0</v>
      </c>
      <c r="AM1441" s="14">
        <f t="shared" si="805"/>
        <v>0</v>
      </c>
      <c r="AN1441" s="14">
        <f t="shared" si="805"/>
        <v>0</v>
      </c>
      <c r="AO1441" s="14">
        <f t="shared" si="805"/>
        <v>0</v>
      </c>
      <c r="AP1441" s="14">
        <f t="shared" si="805"/>
        <v>0</v>
      </c>
      <c r="AQ1441" s="14">
        <f t="shared" si="805"/>
        <v>0</v>
      </c>
      <c r="AR1441" s="14">
        <f t="shared" si="805"/>
        <v>0</v>
      </c>
      <c r="AS1441" s="14">
        <f t="shared" si="805"/>
        <v>0</v>
      </c>
      <c r="AT1441" s="14">
        <f t="shared" si="805"/>
        <v>0</v>
      </c>
      <c r="AU1441" s="14">
        <f t="shared" si="805"/>
        <v>0</v>
      </c>
      <c r="AV1441" s="14">
        <f t="shared" si="805"/>
        <v>0</v>
      </c>
      <c r="AW1441" s="14">
        <f t="shared" si="805"/>
        <v>0</v>
      </c>
      <c r="AX1441" s="14">
        <f t="shared" si="805"/>
        <v>0</v>
      </c>
      <c r="AY1441" s="14">
        <f t="shared" si="805"/>
        <v>0</v>
      </c>
      <c r="AZ1441" s="14">
        <f t="shared" si="805"/>
        <v>0</v>
      </c>
      <c r="BA1441" s="14">
        <f t="shared" si="805"/>
        <v>0</v>
      </c>
      <c r="BB1441" s="14">
        <f t="shared" si="805"/>
        <v>0</v>
      </c>
      <c r="BC1441" s="14">
        <f t="shared" si="805"/>
        <v>0</v>
      </c>
      <c r="BD1441" s="14">
        <f t="shared" si="805"/>
        <v>0</v>
      </c>
      <c r="BE1441" s="14">
        <f t="shared" si="805"/>
        <v>0</v>
      </c>
      <c r="BF1441" s="14">
        <f t="shared" si="805"/>
        <v>0</v>
      </c>
      <c r="BG1441" s="29">
        <f t="shared" si="804"/>
        <v>0</v>
      </c>
    </row>
    <row r="1442" spans="1:62" ht="12.95" customHeight="1" x14ac:dyDescent="0.2">
      <c r="A1442" s="390"/>
      <c r="B1442" s="387"/>
      <c r="C1442" s="361"/>
      <c r="D1442" s="367"/>
      <c r="E1442" s="43"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804"/>
        <v>0</v>
      </c>
    </row>
    <row r="1443" spans="1:62" ht="12.95" customHeight="1" x14ac:dyDescent="0.2">
      <c r="A1443" s="390"/>
      <c r="B1443" s="387"/>
      <c r="C1443" s="361"/>
      <c r="D1443" s="368"/>
      <c r="E1443" s="43"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804"/>
        <v>0</v>
      </c>
    </row>
    <row r="1444" spans="1:62" ht="12.95" customHeight="1" x14ac:dyDescent="0.2">
      <c r="A1444" s="390"/>
      <c r="B1444" s="387"/>
      <c r="C1444" s="361"/>
      <c r="D1444" s="369" t="str">
        <f>Parameters!$B$12</f>
        <v>ICU</v>
      </c>
      <c r="E1444" s="66" t="str">
        <f>Parameters!$B$14</f>
        <v>Total</v>
      </c>
      <c r="F1444" s="14">
        <f t="shared" ref="F1444:BF1444" si="806">F1445+F1446</f>
        <v>0</v>
      </c>
      <c r="G1444" s="14">
        <f t="shared" si="806"/>
        <v>0</v>
      </c>
      <c r="H1444" s="14">
        <f t="shared" si="806"/>
        <v>0</v>
      </c>
      <c r="I1444" s="14">
        <f t="shared" si="806"/>
        <v>0</v>
      </c>
      <c r="J1444" s="14">
        <f t="shared" si="806"/>
        <v>0</v>
      </c>
      <c r="K1444" s="14">
        <f t="shared" si="806"/>
        <v>0</v>
      </c>
      <c r="L1444" s="14">
        <f t="shared" si="806"/>
        <v>0</v>
      </c>
      <c r="M1444" s="14">
        <f t="shared" si="806"/>
        <v>0</v>
      </c>
      <c r="N1444" s="14">
        <f t="shared" si="806"/>
        <v>0</v>
      </c>
      <c r="O1444" s="14">
        <f t="shared" si="806"/>
        <v>0</v>
      </c>
      <c r="P1444" s="14">
        <f t="shared" si="806"/>
        <v>0</v>
      </c>
      <c r="Q1444" s="14">
        <f t="shared" si="806"/>
        <v>0</v>
      </c>
      <c r="R1444" s="14">
        <f t="shared" si="806"/>
        <v>0</v>
      </c>
      <c r="S1444" s="14">
        <f t="shared" si="806"/>
        <v>0</v>
      </c>
      <c r="T1444" s="14">
        <f t="shared" si="806"/>
        <v>0</v>
      </c>
      <c r="U1444" s="14">
        <f t="shared" si="806"/>
        <v>0</v>
      </c>
      <c r="V1444" s="14">
        <f t="shared" si="806"/>
        <v>0</v>
      </c>
      <c r="W1444" s="14">
        <f t="shared" si="806"/>
        <v>0</v>
      </c>
      <c r="X1444" s="14">
        <f t="shared" si="806"/>
        <v>0</v>
      </c>
      <c r="Y1444" s="14">
        <f t="shared" si="806"/>
        <v>0</v>
      </c>
      <c r="Z1444" s="14">
        <f t="shared" si="806"/>
        <v>0</v>
      </c>
      <c r="AA1444" s="14">
        <f t="shared" si="806"/>
        <v>0</v>
      </c>
      <c r="AB1444" s="14">
        <f t="shared" si="806"/>
        <v>0</v>
      </c>
      <c r="AC1444" s="14">
        <f t="shared" si="806"/>
        <v>0</v>
      </c>
      <c r="AD1444" s="14">
        <f t="shared" si="806"/>
        <v>0</v>
      </c>
      <c r="AE1444" s="14">
        <f t="shared" si="806"/>
        <v>0</v>
      </c>
      <c r="AF1444" s="14">
        <f t="shared" si="806"/>
        <v>0</v>
      </c>
      <c r="AG1444" s="14">
        <f t="shared" si="806"/>
        <v>0</v>
      </c>
      <c r="AH1444" s="14">
        <f t="shared" si="806"/>
        <v>0</v>
      </c>
      <c r="AI1444" s="14">
        <f t="shared" si="806"/>
        <v>0</v>
      </c>
      <c r="AJ1444" s="14">
        <f t="shared" si="806"/>
        <v>0</v>
      </c>
      <c r="AK1444" s="14">
        <f t="shared" si="806"/>
        <v>0</v>
      </c>
      <c r="AL1444" s="14">
        <f t="shared" si="806"/>
        <v>0</v>
      </c>
      <c r="AM1444" s="14">
        <f t="shared" si="806"/>
        <v>0</v>
      </c>
      <c r="AN1444" s="14">
        <f t="shared" si="806"/>
        <v>0</v>
      </c>
      <c r="AO1444" s="14">
        <f t="shared" si="806"/>
        <v>0</v>
      </c>
      <c r="AP1444" s="14">
        <f t="shared" si="806"/>
        <v>0</v>
      </c>
      <c r="AQ1444" s="14">
        <f t="shared" si="806"/>
        <v>0</v>
      </c>
      <c r="AR1444" s="14">
        <f t="shared" si="806"/>
        <v>0</v>
      </c>
      <c r="AS1444" s="14">
        <f t="shared" si="806"/>
        <v>0</v>
      </c>
      <c r="AT1444" s="14">
        <f t="shared" si="806"/>
        <v>0</v>
      </c>
      <c r="AU1444" s="14">
        <f t="shared" si="806"/>
        <v>0</v>
      </c>
      <c r="AV1444" s="14">
        <f t="shared" si="806"/>
        <v>0</v>
      </c>
      <c r="AW1444" s="14">
        <f t="shared" si="806"/>
        <v>0</v>
      </c>
      <c r="AX1444" s="14">
        <f t="shared" si="806"/>
        <v>0</v>
      </c>
      <c r="AY1444" s="14">
        <f t="shared" si="806"/>
        <v>0</v>
      </c>
      <c r="AZ1444" s="14">
        <f t="shared" si="806"/>
        <v>0</v>
      </c>
      <c r="BA1444" s="14">
        <f t="shared" si="806"/>
        <v>0</v>
      </c>
      <c r="BB1444" s="14">
        <f t="shared" si="806"/>
        <v>0</v>
      </c>
      <c r="BC1444" s="14">
        <f t="shared" si="806"/>
        <v>0</v>
      </c>
      <c r="BD1444" s="14">
        <f t="shared" si="806"/>
        <v>0</v>
      </c>
      <c r="BE1444" s="14">
        <f t="shared" si="806"/>
        <v>0</v>
      </c>
      <c r="BF1444" s="14">
        <f t="shared" si="806"/>
        <v>0</v>
      </c>
      <c r="BG1444" s="29">
        <f t="shared" si="804"/>
        <v>0</v>
      </c>
    </row>
    <row r="1445" spans="1:62" ht="12.95" customHeight="1" x14ac:dyDescent="0.2">
      <c r="A1445" s="390"/>
      <c r="B1445" s="387"/>
      <c r="C1445" s="361"/>
      <c r="D1445" s="367"/>
      <c r="E1445" s="43"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804"/>
        <v>0</v>
      </c>
    </row>
    <row r="1446" spans="1:62" ht="12.95" customHeight="1" x14ac:dyDescent="0.2">
      <c r="A1446" s="390"/>
      <c r="B1446" s="387"/>
      <c r="C1446" s="361"/>
      <c r="D1446" s="368"/>
      <c r="E1446" s="43"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804"/>
        <v>0</v>
      </c>
    </row>
    <row r="1447" spans="1:62" ht="12.95" customHeight="1" x14ac:dyDescent="0.2">
      <c r="A1447" s="390"/>
      <c r="B1447" s="387"/>
      <c r="C1447" s="361"/>
      <c r="D1447" s="369" t="str">
        <f>Parameters!$B$13</f>
        <v>Death</v>
      </c>
      <c r="E1447" s="66" t="str">
        <f>Parameters!$B$14</f>
        <v>Total</v>
      </c>
      <c r="F1447" s="14">
        <f t="shared" ref="F1447:BF1447" si="807">F1448+F1449</f>
        <v>0</v>
      </c>
      <c r="G1447" s="14">
        <f t="shared" si="807"/>
        <v>0</v>
      </c>
      <c r="H1447" s="14">
        <f t="shared" si="807"/>
        <v>0</v>
      </c>
      <c r="I1447" s="14">
        <f t="shared" si="807"/>
        <v>0</v>
      </c>
      <c r="J1447" s="14">
        <f t="shared" si="807"/>
        <v>0</v>
      </c>
      <c r="K1447" s="14">
        <f t="shared" si="807"/>
        <v>0</v>
      </c>
      <c r="L1447" s="14">
        <f t="shared" si="807"/>
        <v>0</v>
      </c>
      <c r="M1447" s="14">
        <f t="shared" si="807"/>
        <v>0</v>
      </c>
      <c r="N1447" s="14">
        <f t="shared" si="807"/>
        <v>0</v>
      </c>
      <c r="O1447" s="14">
        <f t="shared" si="807"/>
        <v>0</v>
      </c>
      <c r="P1447" s="14">
        <f t="shared" si="807"/>
        <v>0</v>
      </c>
      <c r="Q1447" s="14">
        <f t="shared" si="807"/>
        <v>0</v>
      </c>
      <c r="R1447" s="14">
        <f t="shared" si="807"/>
        <v>0</v>
      </c>
      <c r="S1447" s="14">
        <f t="shared" si="807"/>
        <v>0</v>
      </c>
      <c r="T1447" s="14">
        <f t="shared" si="807"/>
        <v>0</v>
      </c>
      <c r="U1447" s="14">
        <f t="shared" si="807"/>
        <v>0</v>
      </c>
      <c r="V1447" s="14">
        <f t="shared" si="807"/>
        <v>0</v>
      </c>
      <c r="W1447" s="14">
        <f t="shared" si="807"/>
        <v>0</v>
      </c>
      <c r="X1447" s="14">
        <f t="shared" si="807"/>
        <v>0</v>
      </c>
      <c r="Y1447" s="14">
        <f t="shared" si="807"/>
        <v>0</v>
      </c>
      <c r="Z1447" s="14">
        <f t="shared" si="807"/>
        <v>0</v>
      </c>
      <c r="AA1447" s="14">
        <f t="shared" si="807"/>
        <v>0</v>
      </c>
      <c r="AB1447" s="14">
        <f t="shared" si="807"/>
        <v>0</v>
      </c>
      <c r="AC1447" s="14">
        <f t="shared" si="807"/>
        <v>0</v>
      </c>
      <c r="AD1447" s="14">
        <f t="shared" si="807"/>
        <v>0</v>
      </c>
      <c r="AE1447" s="14">
        <f t="shared" si="807"/>
        <v>0</v>
      </c>
      <c r="AF1447" s="14">
        <f t="shared" si="807"/>
        <v>0</v>
      </c>
      <c r="AG1447" s="14">
        <f t="shared" si="807"/>
        <v>0</v>
      </c>
      <c r="AH1447" s="14">
        <f t="shared" si="807"/>
        <v>0</v>
      </c>
      <c r="AI1447" s="14">
        <f t="shared" si="807"/>
        <v>0</v>
      </c>
      <c r="AJ1447" s="14">
        <f t="shared" si="807"/>
        <v>0</v>
      </c>
      <c r="AK1447" s="14">
        <f t="shared" si="807"/>
        <v>0</v>
      </c>
      <c r="AL1447" s="14">
        <f t="shared" si="807"/>
        <v>0</v>
      </c>
      <c r="AM1447" s="14">
        <f t="shared" si="807"/>
        <v>0</v>
      </c>
      <c r="AN1447" s="14">
        <f t="shared" si="807"/>
        <v>0</v>
      </c>
      <c r="AO1447" s="14">
        <f t="shared" si="807"/>
        <v>0</v>
      </c>
      <c r="AP1447" s="14">
        <f t="shared" si="807"/>
        <v>0</v>
      </c>
      <c r="AQ1447" s="14">
        <f t="shared" si="807"/>
        <v>0</v>
      </c>
      <c r="AR1447" s="14">
        <f t="shared" si="807"/>
        <v>0</v>
      </c>
      <c r="AS1447" s="14">
        <f t="shared" si="807"/>
        <v>0</v>
      </c>
      <c r="AT1447" s="14">
        <f t="shared" si="807"/>
        <v>0</v>
      </c>
      <c r="AU1447" s="14">
        <f t="shared" si="807"/>
        <v>0</v>
      </c>
      <c r="AV1447" s="14">
        <f t="shared" si="807"/>
        <v>0</v>
      </c>
      <c r="AW1447" s="14">
        <f t="shared" si="807"/>
        <v>0</v>
      </c>
      <c r="AX1447" s="14">
        <f t="shared" si="807"/>
        <v>0</v>
      </c>
      <c r="AY1447" s="14">
        <f t="shared" si="807"/>
        <v>0</v>
      </c>
      <c r="AZ1447" s="14">
        <f t="shared" si="807"/>
        <v>0</v>
      </c>
      <c r="BA1447" s="14">
        <f t="shared" si="807"/>
        <v>0</v>
      </c>
      <c r="BB1447" s="14">
        <f t="shared" si="807"/>
        <v>0</v>
      </c>
      <c r="BC1447" s="14">
        <f t="shared" si="807"/>
        <v>0</v>
      </c>
      <c r="BD1447" s="14">
        <f t="shared" si="807"/>
        <v>0</v>
      </c>
      <c r="BE1447" s="14">
        <f t="shared" si="807"/>
        <v>0</v>
      </c>
      <c r="BF1447" s="14">
        <f t="shared" si="807"/>
        <v>0</v>
      </c>
      <c r="BG1447" s="29">
        <f t="shared" si="804"/>
        <v>0</v>
      </c>
      <c r="BI1447" s="9"/>
      <c r="BJ1447" s="60"/>
    </row>
    <row r="1448" spans="1:62" ht="12.95" customHeight="1" x14ac:dyDescent="0.2">
      <c r="A1448" s="390"/>
      <c r="B1448" s="387"/>
      <c r="C1448" s="361"/>
      <c r="D1448" s="367"/>
      <c r="E1448" s="43"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804"/>
        <v>0</v>
      </c>
      <c r="BI1448" s="9"/>
      <c r="BJ1448" s="60"/>
    </row>
    <row r="1449" spans="1:62" ht="12.95" customHeight="1" thickBot="1" x14ac:dyDescent="0.25">
      <c r="A1449" s="390"/>
      <c r="B1449" s="387"/>
      <c r="C1449" s="362"/>
      <c r="D1449" s="370"/>
      <c r="E1449" s="43"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c r="BI1449" s="9"/>
      <c r="BJ1449" s="60"/>
    </row>
    <row r="1450" spans="1:62" ht="12.95" customHeight="1" x14ac:dyDescent="0.2">
      <c r="A1450" s="390"/>
      <c r="B1450" s="387"/>
      <c r="C1450" s="359" t="str">
        <f>Parameters!$C$7</f>
        <v>5 to 14</v>
      </c>
      <c r="D1450" s="363" t="str">
        <f>Parameters!$B$10</f>
        <v>Fever</v>
      </c>
      <c r="E1450" s="64" t="str">
        <f>Parameters!$B$14</f>
        <v>Total</v>
      </c>
      <c r="F1450" s="30">
        <f>F1451+F1452</f>
        <v>0</v>
      </c>
      <c r="G1450" s="30">
        <f t="shared" ref="G1450:BF1450" si="808">G1451+G1452</f>
        <v>0</v>
      </c>
      <c r="H1450" s="30">
        <f t="shared" si="808"/>
        <v>0</v>
      </c>
      <c r="I1450" s="30">
        <f t="shared" si="808"/>
        <v>0</v>
      </c>
      <c r="J1450" s="30">
        <f t="shared" si="808"/>
        <v>0</v>
      </c>
      <c r="K1450" s="30">
        <f t="shared" si="808"/>
        <v>0</v>
      </c>
      <c r="L1450" s="30">
        <f t="shared" si="808"/>
        <v>0</v>
      </c>
      <c r="M1450" s="30">
        <f t="shared" si="808"/>
        <v>0</v>
      </c>
      <c r="N1450" s="30">
        <f t="shared" si="808"/>
        <v>0</v>
      </c>
      <c r="O1450" s="30">
        <f t="shared" si="808"/>
        <v>0</v>
      </c>
      <c r="P1450" s="30">
        <f t="shared" si="808"/>
        <v>0</v>
      </c>
      <c r="Q1450" s="30">
        <f t="shared" si="808"/>
        <v>0</v>
      </c>
      <c r="R1450" s="30">
        <f t="shared" si="808"/>
        <v>0</v>
      </c>
      <c r="S1450" s="30">
        <f t="shared" si="808"/>
        <v>0</v>
      </c>
      <c r="T1450" s="30">
        <f t="shared" si="808"/>
        <v>0</v>
      </c>
      <c r="U1450" s="30">
        <f t="shared" si="808"/>
        <v>0</v>
      </c>
      <c r="V1450" s="30">
        <f t="shared" si="808"/>
        <v>0</v>
      </c>
      <c r="W1450" s="30">
        <f t="shared" si="808"/>
        <v>0</v>
      </c>
      <c r="X1450" s="30">
        <f t="shared" si="808"/>
        <v>0</v>
      </c>
      <c r="Y1450" s="30">
        <f t="shared" si="808"/>
        <v>0</v>
      </c>
      <c r="Z1450" s="30">
        <f t="shared" si="808"/>
        <v>0</v>
      </c>
      <c r="AA1450" s="30">
        <f t="shared" si="808"/>
        <v>0</v>
      </c>
      <c r="AB1450" s="30">
        <f t="shared" si="808"/>
        <v>0</v>
      </c>
      <c r="AC1450" s="30">
        <f t="shared" si="808"/>
        <v>0</v>
      </c>
      <c r="AD1450" s="30">
        <f t="shared" si="808"/>
        <v>0</v>
      </c>
      <c r="AE1450" s="30">
        <f t="shared" si="808"/>
        <v>0</v>
      </c>
      <c r="AF1450" s="30">
        <f t="shared" si="808"/>
        <v>0</v>
      </c>
      <c r="AG1450" s="30">
        <f t="shared" si="808"/>
        <v>0</v>
      </c>
      <c r="AH1450" s="30">
        <f t="shared" si="808"/>
        <v>0</v>
      </c>
      <c r="AI1450" s="30">
        <f t="shared" si="808"/>
        <v>0</v>
      </c>
      <c r="AJ1450" s="30">
        <f t="shared" si="808"/>
        <v>0</v>
      </c>
      <c r="AK1450" s="30">
        <f t="shared" si="808"/>
        <v>0</v>
      </c>
      <c r="AL1450" s="30">
        <f t="shared" si="808"/>
        <v>0</v>
      </c>
      <c r="AM1450" s="30">
        <f t="shared" si="808"/>
        <v>0</v>
      </c>
      <c r="AN1450" s="30">
        <f t="shared" si="808"/>
        <v>0</v>
      </c>
      <c r="AO1450" s="30">
        <f t="shared" si="808"/>
        <v>0</v>
      </c>
      <c r="AP1450" s="30">
        <f t="shared" si="808"/>
        <v>0</v>
      </c>
      <c r="AQ1450" s="30">
        <f t="shared" si="808"/>
        <v>0</v>
      </c>
      <c r="AR1450" s="30">
        <f t="shared" si="808"/>
        <v>0</v>
      </c>
      <c r="AS1450" s="30">
        <f t="shared" si="808"/>
        <v>0</v>
      </c>
      <c r="AT1450" s="30">
        <f t="shared" si="808"/>
        <v>0</v>
      </c>
      <c r="AU1450" s="30">
        <f t="shared" si="808"/>
        <v>0</v>
      </c>
      <c r="AV1450" s="30">
        <f t="shared" si="808"/>
        <v>0</v>
      </c>
      <c r="AW1450" s="30">
        <f t="shared" si="808"/>
        <v>0</v>
      </c>
      <c r="AX1450" s="30">
        <f t="shared" si="808"/>
        <v>0</v>
      </c>
      <c r="AY1450" s="30">
        <f t="shared" si="808"/>
        <v>0</v>
      </c>
      <c r="AZ1450" s="30">
        <f t="shared" si="808"/>
        <v>0</v>
      </c>
      <c r="BA1450" s="30">
        <f t="shared" si="808"/>
        <v>0</v>
      </c>
      <c r="BB1450" s="30">
        <f t="shared" si="808"/>
        <v>0</v>
      </c>
      <c r="BC1450" s="30">
        <f t="shared" si="808"/>
        <v>0</v>
      </c>
      <c r="BD1450" s="30">
        <f t="shared" si="808"/>
        <v>0</v>
      </c>
      <c r="BE1450" s="30">
        <f t="shared" si="808"/>
        <v>0</v>
      </c>
      <c r="BF1450" s="30">
        <f t="shared" si="808"/>
        <v>0</v>
      </c>
      <c r="BG1450" s="31">
        <f>SUM(F1450:BF1450)</f>
        <v>0</v>
      </c>
      <c r="BI1450" s="9"/>
      <c r="BJ1450" s="60"/>
    </row>
    <row r="1451" spans="1:62" ht="12.95" customHeight="1" x14ac:dyDescent="0.2">
      <c r="A1451" s="390"/>
      <c r="B1451" s="387"/>
      <c r="C1451" s="360"/>
      <c r="D1451" s="364"/>
      <c r="E1451" s="65" t="str">
        <f>Parameters!$B$15</f>
        <v>Fem.</v>
      </c>
      <c r="F1451" s="27"/>
      <c r="G1451" s="27"/>
      <c r="H1451" s="27"/>
      <c r="I1451" s="27"/>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7"/>
      <c r="AK1451" s="27"/>
      <c r="AL1451" s="27"/>
      <c r="AM1451" s="27"/>
      <c r="AN1451" s="27"/>
      <c r="AO1451" s="27"/>
      <c r="AP1451" s="27"/>
      <c r="AQ1451" s="27"/>
      <c r="AR1451" s="27"/>
      <c r="AS1451" s="27"/>
      <c r="AT1451" s="27"/>
      <c r="AU1451" s="27"/>
      <c r="AV1451" s="27"/>
      <c r="AW1451" s="27"/>
      <c r="AX1451" s="27"/>
      <c r="AY1451" s="27"/>
      <c r="AZ1451" s="27"/>
      <c r="BA1451" s="27"/>
      <c r="BB1451" s="27"/>
      <c r="BC1451" s="27"/>
      <c r="BD1451" s="27"/>
      <c r="BE1451" s="27"/>
      <c r="BF1451" s="27"/>
      <c r="BG1451" s="28">
        <f t="shared" ref="BG1451:BG1460" si="809">SUM(F1451:BF1451)</f>
        <v>0</v>
      </c>
      <c r="BI1451" s="9"/>
      <c r="BJ1451" s="60"/>
    </row>
    <row r="1452" spans="1:62" ht="12.95" customHeight="1" x14ac:dyDescent="0.2">
      <c r="A1452" s="390"/>
      <c r="B1452" s="387"/>
      <c r="C1452" s="360"/>
      <c r="D1452" s="365"/>
      <c r="E1452" s="65" t="str">
        <f>Parameters!$B$16</f>
        <v>Male</v>
      </c>
      <c r="F1452" s="27"/>
      <c r="G1452" s="27"/>
      <c r="H1452" s="27"/>
      <c r="I1452" s="27"/>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7"/>
      <c r="AK1452" s="27"/>
      <c r="AL1452" s="27"/>
      <c r="AM1452" s="27"/>
      <c r="AN1452" s="27"/>
      <c r="AO1452" s="27"/>
      <c r="AP1452" s="27"/>
      <c r="AQ1452" s="27"/>
      <c r="AR1452" s="27"/>
      <c r="AS1452" s="27"/>
      <c r="AT1452" s="27"/>
      <c r="AU1452" s="27"/>
      <c r="AV1452" s="27"/>
      <c r="AW1452" s="27"/>
      <c r="AX1452" s="27"/>
      <c r="AY1452" s="27"/>
      <c r="AZ1452" s="27"/>
      <c r="BA1452" s="27"/>
      <c r="BB1452" s="27"/>
      <c r="BC1452" s="27"/>
      <c r="BD1452" s="27"/>
      <c r="BE1452" s="27"/>
      <c r="BF1452" s="27"/>
      <c r="BG1452" s="28">
        <f t="shared" si="809"/>
        <v>0</v>
      </c>
      <c r="BI1452" s="9"/>
      <c r="BJ1452" s="60"/>
    </row>
    <row r="1453" spans="1:62" ht="12.95" customHeight="1" x14ac:dyDescent="0.2">
      <c r="A1453" s="390"/>
      <c r="B1453" s="387"/>
      <c r="C1453" s="361"/>
      <c r="D1453" s="366" t="str">
        <f>Parameters!$B$11</f>
        <v>Hosp.</v>
      </c>
      <c r="E1453" s="66" t="str">
        <f>Parameters!$B$14</f>
        <v>Total</v>
      </c>
      <c r="F1453" s="14">
        <f t="shared" ref="F1453:BF1453" si="810">F1454+F1455</f>
        <v>0</v>
      </c>
      <c r="G1453" s="14">
        <f t="shared" si="810"/>
        <v>0</v>
      </c>
      <c r="H1453" s="14">
        <f t="shared" si="810"/>
        <v>0</v>
      </c>
      <c r="I1453" s="14">
        <f t="shared" si="810"/>
        <v>0</v>
      </c>
      <c r="J1453" s="14">
        <f t="shared" si="810"/>
        <v>0</v>
      </c>
      <c r="K1453" s="14">
        <f t="shared" si="810"/>
        <v>0</v>
      </c>
      <c r="L1453" s="14">
        <f t="shared" si="810"/>
        <v>0</v>
      </c>
      <c r="M1453" s="14">
        <f t="shared" si="810"/>
        <v>0</v>
      </c>
      <c r="N1453" s="14">
        <f t="shared" si="810"/>
        <v>0</v>
      </c>
      <c r="O1453" s="14">
        <f t="shared" si="810"/>
        <v>0</v>
      </c>
      <c r="P1453" s="14">
        <f t="shared" si="810"/>
        <v>0</v>
      </c>
      <c r="Q1453" s="14">
        <f t="shared" si="810"/>
        <v>0</v>
      </c>
      <c r="R1453" s="14">
        <f t="shared" si="810"/>
        <v>0</v>
      </c>
      <c r="S1453" s="14">
        <f t="shared" si="810"/>
        <v>0</v>
      </c>
      <c r="T1453" s="14">
        <f t="shared" si="810"/>
        <v>0</v>
      </c>
      <c r="U1453" s="14">
        <f t="shared" si="810"/>
        <v>0</v>
      </c>
      <c r="V1453" s="14">
        <f t="shared" si="810"/>
        <v>0</v>
      </c>
      <c r="W1453" s="14">
        <f t="shared" si="810"/>
        <v>0</v>
      </c>
      <c r="X1453" s="14">
        <f t="shared" si="810"/>
        <v>0</v>
      </c>
      <c r="Y1453" s="14">
        <f t="shared" si="810"/>
        <v>0</v>
      </c>
      <c r="Z1453" s="14">
        <f t="shared" si="810"/>
        <v>0</v>
      </c>
      <c r="AA1453" s="14">
        <f t="shared" si="810"/>
        <v>0</v>
      </c>
      <c r="AB1453" s="14">
        <f t="shared" si="810"/>
        <v>0</v>
      </c>
      <c r="AC1453" s="14">
        <f t="shared" si="810"/>
        <v>0</v>
      </c>
      <c r="AD1453" s="14">
        <f t="shared" si="810"/>
        <v>0</v>
      </c>
      <c r="AE1453" s="14">
        <f t="shared" si="810"/>
        <v>0</v>
      </c>
      <c r="AF1453" s="14">
        <f t="shared" si="810"/>
        <v>0</v>
      </c>
      <c r="AG1453" s="14">
        <f t="shared" si="810"/>
        <v>0</v>
      </c>
      <c r="AH1453" s="14">
        <f t="shared" si="810"/>
        <v>0</v>
      </c>
      <c r="AI1453" s="14">
        <f t="shared" si="810"/>
        <v>0</v>
      </c>
      <c r="AJ1453" s="14">
        <f t="shared" si="810"/>
        <v>0</v>
      </c>
      <c r="AK1453" s="14">
        <f t="shared" si="810"/>
        <v>0</v>
      </c>
      <c r="AL1453" s="14">
        <f t="shared" si="810"/>
        <v>0</v>
      </c>
      <c r="AM1453" s="14">
        <f t="shared" si="810"/>
        <v>0</v>
      </c>
      <c r="AN1453" s="14">
        <f t="shared" si="810"/>
        <v>0</v>
      </c>
      <c r="AO1453" s="14">
        <f t="shared" si="810"/>
        <v>0</v>
      </c>
      <c r="AP1453" s="14">
        <f t="shared" si="810"/>
        <v>0</v>
      </c>
      <c r="AQ1453" s="14">
        <f t="shared" si="810"/>
        <v>0</v>
      </c>
      <c r="AR1453" s="14">
        <f t="shared" si="810"/>
        <v>0</v>
      </c>
      <c r="AS1453" s="14">
        <f t="shared" si="810"/>
        <v>0</v>
      </c>
      <c r="AT1453" s="14">
        <f t="shared" si="810"/>
        <v>0</v>
      </c>
      <c r="AU1453" s="14">
        <f t="shared" si="810"/>
        <v>0</v>
      </c>
      <c r="AV1453" s="14">
        <f t="shared" si="810"/>
        <v>0</v>
      </c>
      <c r="AW1453" s="14">
        <f t="shared" si="810"/>
        <v>0</v>
      </c>
      <c r="AX1453" s="14">
        <f t="shared" si="810"/>
        <v>0</v>
      </c>
      <c r="AY1453" s="14">
        <f t="shared" si="810"/>
        <v>0</v>
      </c>
      <c r="AZ1453" s="14">
        <f t="shared" si="810"/>
        <v>0</v>
      </c>
      <c r="BA1453" s="14">
        <f t="shared" si="810"/>
        <v>0</v>
      </c>
      <c r="BB1453" s="14">
        <f t="shared" si="810"/>
        <v>0</v>
      </c>
      <c r="BC1453" s="14">
        <f t="shared" si="810"/>
        <v>0</v>
      </c>
      <c r="BD1453" s="14">
        <f t="shared" si="810"/>
        <v>0</v>
      </c>
      <c r="BE1453" s="14">
        <f t="shared" si="810"/>
        <v>0</v>
      </c>
      <c r="BF1453" s="14">
        <f t="shared" si="810"/>
        <v>0</v>
      </c>
      <c r="BG1453" s="29">
        <f t="shared" si="809"/>
        <v>0</v>
      </c>
      <c r="BI1453" s="9"/>
      <c r="BJ1453" s="60"/>
    </row>
    <row r="1454" spans="1:62" ht="12.95" customHeight="1" x14ac:dyDescent="0.2">
      <c r="A1454" s="390"/>
      <c r="B1454" s="387"/>
      <c r="C1454" s="361"/>
      <c r="D1454" s="367"/>
      <c r="E1454" s="43" t="str">
        <f>Parameters!$B$15</f>
        <v>Fem.</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6">
        <f t="shared" si="809"/>
        <v>0</v>
      </c>
      <c r="BI1454" s="9"/>
      <c r="BJ1454" s="60"/>
    </row>
    <row r="1455" spans="1:62" ht="12.95" customHeight="1" x14ac:dyDescent="0.2">
      <c r="A1455" s="390"/>
      <c r="B1455" s="387"/>
      <c r="C1455" s="361"/>
      <c r="D1455" s="368"/>
      <c r="E1455" s="43" t="str">
        <f>Parameters!$B$16</f>
        <v>Male</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6">
        <f t="shared" si="809"/>
        <v>0</v>
      </c>
      <c r="BI1455" s="9"/>
      <c r="BJ1455" s="60"/>
    </row>
    <row r="1456" spans="1:62" ht="12.95" customHeight="1" x14ac:dyDescent="0.2">
      <c r="A1456" s="390"/>
      <c r="B1456" s="387"/>
      <c r="C1456" s="361"/>
      <c r="D1456" s="369" t="str">
        <f>Parameters!$B$12</f>
        <v>ICU</v>
      </c>
      <c r="E1456" s="66" t="str">
        <f>Parameters!$B$14</f>
        <v>Total</v>
      </c>
      <c r="F1456" s="14">
        <f t="shared" ref="F1456:BF1456" si="811">F1457+F1458</f>
        <v>0</v>
      </c>
      <c r="G1456" s="14">
        <f t="shared" si="811"/>
        <v>0</v>
      </c>
      <c r="H1456" s="14">
        <f t="shared" si="811"/>
        <v>0</v>
      </c>
      <c r="I1456" s="14">
        <f t="shared" si="811"/>
        <v>0</v>
      </c>
      <c r="J1456" s="14">
        <f t="shared" si="811"/>
        <v>0</v>
      </c>
      <c r="K1456" s="14">
        <f t="shared" si="811"/>
        <v>0</v>
      </c>
      <c r="L1456" s="14">
        <f t="shared" si="811"/>
        <v>0</v>
      </c>
      <c r="M1456" s="14">
        <f t="shared" si="811"/>
        <v>0</v>
      </c>
      <c r="N1456" s="14">
        <f t="shared" si="811"/>
        <v>0</v>
      </c>
      <c r="O1456" s="14">
        <f t="shared" si="811"/>
        <v>0</v>
      </c>
      <c r="P1456" s="14">
        <f t="shared" si="811"/>
        <v>0</v>
      </c>
      <c r="Q1456" s="14">
        <f t="shared" si="811"/>
        <v>0</v>
      </c>
      <c r="R1456" s="14">
        <f t="shared" si="811"/>
        <v>0</v>
      </c>
      <c r="S1456" s="14">
        <f t="shared" si="811"/>
        <v>0</v>
      </c>
      <c r="T1456" s="14">
        <f t="shared" si="811"/>
        <v>0</v>
      </c>
      <c r="U1456" s="14">
        <f t="shared" si="811"/>
        <v>0</v>
      </c>
      <c r="V1456" s="14">
        <f t="shared" si="811"/>
        <v>0</v>
      </c>
      <c r="W1456" s="14">
        <f t="shared" si="811"/>
        <v>0</v>
      </c>
      <c r="X1456" s="14">
        <f t="shared" si="811"/>
        <v>0</v>
      </c>
      <c r="Y1456" s="14">
        <f t="shared" si="811"/>
        <v>0</v>
      </c>
      <c r="Z1456" s="14">
        <f t="shared" si="811"/>
        <v>0</v>
      </c>
      <c r="AA1456" s="14">
        <f t="shared" si="811"/>
        <v>0</v>
      </c>
      <c r="AB1456" s="14">
        <f t="shared" si="811"/>
        <v>0</v>
      </c>
      <c r="AC1456" s="14">
        <f t="shared" si="811"/>
        <v>0</v>
      </c>
      <c r="AD1456" s="14">
        <f t="shared" si="811"/>
        <v>0</v>
      </c>
      <c r="AE1456" s="14">
        <f t="shared" si="811"/>
        <v>0</v>
      </c>
      <c r="AF1456" s="14">
        <f t="shared" si="811"/>
        <v>0</v>
      </c>
      <c r="AG1456" s="14">
        <f t="shared" si="811"/>
        <v>0</v>
      </c>
      <c r="AH1456" s="14">
        <f t="shared" si="811"/>
        <v>0</v>
      </c>
      <c r="AI1456" s="14">
        <f t="shared" si="811"/>
        <v>0</v>
      </c>
      <c r="AJ1456" s="14">
        <f t="shared" si="811"/>
        <v>0</v>
      </c>
      <c r="AK1456" s="14">
        <f t="shared" si="811"/>
        <v>0</v>
      </c>
      <c r="AL1456" s="14">
        <f t="shared" si="811"/>
        <v>0</v>
      </c>
      <c r="AM1456" s="14">
        <f t="shared" si="811"/>
        <v>0</v>
      </c>
      <c r="AN1456" s="14">
        <f t="shared" si="811"/>
        <v>0</v>
      </c>
      <c r="AO1456" s="14">
        <f t="shared" si="811"/>
        <v>0</v>
      </c>
      <c r="AP1456" s="14">
        <f t="shared" si="811"/>
        <v>0</v>
      </c>
      <c r="AQ1456" s="14">
        <f t="shared" si="811"/>
        <v>0</v>
      </c>
      <c r="AR1456" s="14">
        <f t="shared" si="811"/>
        <v>0</v>
      </c>
      <c r="AS1456" s="14">
        <f t="shared" si="811"/>
        <v>0</v>
      </c>
      <c r="AT1456" s="14">
        <f t="shared" si="811"/>
        <v>0</v>
      </c>
      <c r="AU1456" s="14">
        <f t="shared" si="811"/>
        <v>0</v>
      </c>
      <c r="AV1456" s="14">
        <f t="shared" si="811"/>
        <v>0</v>
      </c>
      <c r="AW1456" s="14">
        <f t="shared" si="811"/>
        <v>0</v>
      </c>
      <c r="AX1456" s="14">
        <f t="shared" si="811"/>
        <v>0</v>
      </c>
      <c r="AY1456" s="14">
        <f t="shared" si="811"/>
        <v>0</v>
      </c>
      <c r="AZ1456" s="14">
        <f t="shared" si="811"/>
        <v>0</v>
      </c>
      <c r="BA1456" s="14">
        <f t="shared" si="811"/>
        <v>0</v>
      </c>
      <c r="BB1456" s="14">
        <f t="shared" si="811"/>
        <v>0</v>
      </c>
      <c r="BC1456" s="14">
        <f t="shared" si="811"/>
        <v>0</v>
      </c>
      <c r="BD1456" s="14">
        <f t="shared" si="811"/>
        <v>0</v>
      </c>
      <c r="BE1456" s="14">
        <f t="shared" si="811"/>
        <v>0</v>
      </c>
      <c r="BF1456" s="14">
        <f t="shared" si="811"/>
        <v>0</v>
      </c>
      <c r="BG1456" s="29">
        <f t="shared" si="809"/>
        <v>0</v>
      </c>
      <c r="BI1456" s="9"/>
      <c r="BJ1456" s="60"/>
    </row>
    <row r="1457" spans="1:62" ht="12.95" customHeight="1" x14ac:dyDescent="0.2">
      <c r="A1457" s="390"/>
      <c r="B1457" s="387"/>
      <c r="C1457" s="361"/>
      <c r="D1457" s="367"/>
      <c r="E1457" s="43" t="str">
        <f>Parameters!$B$15</f>
        <v>Fem.</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809"/>
        <v>0</v>
      </c>
      <c r="BI1457" s="9"/>
      <c r="BJ1457" s="60"/>
    </row>
    <row r="1458" spans="1:62" ht="12.95" customHeight="1" x14ac:dyDescent="0.2">
      <c r="A1458" s="390"/>
      <c r="B1458" s="387"/>
      <c r="C1458" s="361"/>
      <c r="D1458" s="368"/>
      <c r="E1458" s="43" t="str">
        <f>Parameters!$B$16</f>
        <v>Male</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809"/>
        <v>0</v>
      </c>
      <c r="BI1458" s="9"/>
      <c r="BJ1458" s="60"/>
    </row>
    <row r="1459" spans="1:62" ht="12.95" customHeight="1" x14ac:dyDescent="0.2">
      <c r="A1459" s="390"/>
      <c r="B1459" s="387"/>
      <c r="C1459" s="361"/>
      <c r="D1459" s="369" t="str">
        <f>Parameters!$B$13</f>
        <v>Death</v>
      </c>
      <c r="E1459" s="66" t="str">
        <f>Parameters!$B$14</f>
        <v>Total</v>
      </c>
      <c r="F1459" s="14">
        <f t="shared" ref="F1459:BF1459" si="812">F1460+F1461</f>
        <v>0</v>
      </c>
      <c r="G1459" s="14">
        <f t="shared" si="812"/>
        <v>0</v>
      </c>
      <c r="H1459" s="14">
        <f t="shared" si="812"/>
        <v>0</v>
      </c>
      <c r="I1459" s="14">
        <f t="shared" si="812"/>
        <v>0</v>
      </c>
      <c r="J1459" s="14">
        <f t="shared" si="812"/>
        <v>0</v>
      </c>
      <c r="K1459" s="14">
        <f t="shared" si="812"/>
        <v>0</v>
      </c>
      <c r="L1459" s="14">
        <f t="shared" si="812"/>
        <v>0</v>
      </c>
      <c r="M1459" s="14">
        <f t="shared" si="812"/>
        <v>0</v>
      </c>
      <c r="N1459" s="14">
        <f t="shared" si="812"/>
        <v>0</v>
      </c>
      <c r="O1459" s="14">
        <f t="shared" si="812"/>
        <v>0</v>
      </c>
      <c r="P1459" s="14">
        <f t="shared" si="812"/>
        <v>0</v>
      </c>
      <c r="Q1459" s="14">
        <f t="shared" si="812"/>
        <v>0</v>
      </c>
      <c r="R1459" s="14">
        <f t="shared" si="812"/>
        <v>0</v>
      </c>
      <c r="S1459" s="14">
        <f t="shared" si="812"/>
        <v>0</v>
      </c>
      <c r="T1459" s="14">
        <f t="shared" si="812"/>
        <v>0</v>
      </c>
      <c r="U1459" s="14">
        <f t="shared" si="812"/>
        <v>0</v>
      </c>
      <c r="V1459" s="14">
        <f t="shared" si="812"/>
        <v>0</v>
      </c>
      <c r="W1459" s="14">
        <f t="shared" si="812"/>
        <v>0</v>
      </c>
      <c r="X1459" s="14">
        <f t="shared" si="812"/>
        <v>0</v>
      </c>
      <c r="Y1459" s="14">
        <f t="shared" si="812"/>
        <v>0</v>
      </c>
      <c r="Z1459" s="14">
        <f t="shared" si="812"/>
        <v>0</v>
      </c>
      <c r="AA1459" s="14">
        <f t="shared" si="812"/>
        <v>0</v>
      </c>
      <c r="AB1459" s="14">
        <f t="shared" si="812"/>
        <v>0</v>
      </c>
      <c r="AC1459" s="14">
        <f t="shared" si="812"/>
        <v>0</v>
      </c>
      <c r="AD1459" s="14">
        <f t="shared" si="812"/>
        <v>0</v>
      </c>
      <c r="AE1459" s="14">
        <f t="shared" si="812"/>
        <v>0</v>
      </c>
      <c r="AF1459" s="14">
        <f t="shared" si="812"/>
        <v>0</v>
      </c>
      <c r="AG1459" s="14">
        <f t="shared" si="812"/>
        <v>0</v>
      </c>
      <c r="AH1459" s="14">
        <f t="shared" si="812"/>
        <v>0</v>
      </c>
      <c r="AI1459" s="14">
        <f t="shared" si="812"/>
        <v>0</v>
      </c>
      <c r="AJ1459" s="14">
        <f t="shared" si="812"/>
        <v>0</v>
      </c>
      <c r="AK1459" s="14">
        <f t="shared" si="812"/>
        <v>0</v>
      </c>
      <c r="AL1459" s="14">
        <f t="shared" si="812"/>
        <v>0</v>
      </c>
      <c r="AM1459" s="14">
        <f t="shared" si="812"/>
        <v>0</v>
      </c>
      <c r="AN1459" s="14">
        <f t="shared" si="812"/>
        <v>0</v>
      </c>
      <c r="AO1459" s="14">
        <f t="shared" si="812"/>
        <v>0</v>
      </c>
      <c r="AP1459" s="14">
        <f t="shared" si="812"/>
        <v>0</v>
      </c>
      <c r="AQ1459" s="14">
        <f t="shared" si="812"/>
        <v>0</v>
      </c>
      <c r="AR1459" s="14">
        <f t="shared" si="812"/>
        <v>0</v>
      </c>
      <c r="AS1459" s="14">
        <f t="shared" si="812"/>
        <v>0</v>
      </c>
      <c r="AT1459" s="14">
        <f t="shared" si="812"/>
        <v>0</v>
      </c>
      <c r="AU1459" s="14">
        <f t="shared" si="812"/>
        <v>0</v>
      </c>
      <c r="AV1459" s="14">
        <f t="shared" si="812"/>
        <v>0</v>
      </c>
      <c r="AW1459" s="14">
        <f t="shared" si="812"/>
        <v>0</v>
      </c>
      <c r="AX1459" s="14">
        <f t="shared" si="812"/>
        <v>0</v>
      </c>
      <c r="AY1459" s="14">
        <f t="shared" si="812"/>
        <v>0</v>
      </c>
      <c r="AZ1459" s="14">
        <f t="shared" si="812"/>
        <v>0</v>
      </c>
      <c r="BA1459" s="14">
        <f t="shared" si="812"/>
        <v>0</v>
      </c>
      <c r="BB1459" s="14">
        <f t="shared" si="812"/>
        <v>0</v>
      </c>
      <c r="BC1459" s="14">
        <f t="shared" si="812"/>
        <v>0</v>
      </c>
      <c r="BD1459" s="14">
        <f t="shared" si="812"/>
        <v>0</v>
      </c>
      <c r="BE1459" s="14">
        <f t="shared" si="812"/>
        <v>0</v>
      </c>
      <c r="BF1459" s="14">
        <f t="shared" si="812"/>
        <v>0</v>
      </c>
      <c r="BG1459" s="29">
        <f t="shared" si="809"/>
        <v>0</v>
      </c>
    </row>
    <row r="1460" spans="1:62" ht="12.95" customHeight="1" x14ac:dyDescent="0.2">
      <c r="A1460" s="390"/>
      <c r="B1460" s="387"/>
      <c r="C1460" s="361"/>
      <c r="D1460" s="367"/>
      <c r="E1460" s="43" t="str">
        <f>Parameters!$B$15</f>
        <v>Fem.</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809"/>
        <v>0</v>
      </c>
    </row>
    <row r="1461" spans="1:62" ht="12.95" customHeight="1" thickBot="1" x14ac:dyDescent="0.25">
      <c r="A1461" s="390"/>
      <c r="B1461" s="387"/>
      <c r="C1461" s="362"/>
      <c r="D1461" s="370"/>
      <c r="E1461" s="43" t="str">
        <f>Parameters!$B$16</f>
        <v>Male</v>
      </c>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3">
        <f>SUM(F1461:BF1461)</f>
        <v>0</v>
      </c>
    </row>
    <row r="1462" spans="1:62" ht="12.95" customHeight="1" x14ac:dyDescent="0.2">
      <c r="A1462" s="390"/>
      <c r="B1462" s="387"/>
      <c r="C1462" s="359" t="str">
        <f>Parameters!$C$8</f>
        <v>15 to 49</v>
      </c>
      <c r="D1462" s="363" t="str">
        <f>Parameters!$B$10</f>
        <v>Fever</v>
      </c>
      <c r="E1462" s="64" t="str">
        <f>Parameters!$B$14</f>
        <v>Total</v>
      </c>
      <c r="F1462" s="30">
        <f>F1463+F1464</f>
        <v>0</v>
      </c>
      <c r="G1462" s="30">
        <f t="shared" ref="G1462:BF1462" si="813">G1463+G1464</f>
        <v>0</v>
      </c>
      <c r="H1462" s="30">
        <f t="shared" si="813"/>
        <v>0</v>
      </c>
      <c r="I1462" s="30">
        <f t="shared" si="813"/>
        <v>0</v>
      </c>
      <c r="J1462" s="30">
        <f t="shared" si="813"/>
        <v>0</v>
      </c>
      <c r="K1462" s="30">
        <f t="shared" si="813"/>
        <v>0</v>
      </c>
      <c r="L1462" s="30">
        <f t="shared" si="813"/>
        <v>0</v>
      </c>
      <c r="M1462" s="30">
        <f t="shared" si="813"/>
        <v>0</v>
      </c>
      <c r="N1462" s="30">
        <f t="shared" si="813"/>
        <v>0</v>
      </c>
      <c r="O1462" s="30">
        <f t="shared" si="813"/>
        <v>0</v>
      </c>
      <c r="P1462" s="30">
        <f t="shared" si="813"/>
        <v>0</v>
      </c>
      <c r="Q1462" s="30">
        <f t="shared" si="813"/>
        <v>0</v>
      </c>
      <c r="R1462" s="30">
        <f t="shared" si="813"/>
        <v>0</v>
      </c>
      <c r="S1462" s="30">
        <f t="shared" si="813"/>
        <v>0</v>
      </c>
      <c r="T1462" s="30">
        <f t="shared" si="813"/>
        <v>0</v>
      </c>
      <c r="U1462" s="30">
        <f t="shared" si="813"/>
        <v>0</v>
      </c>
      <c r="V1462" s="30">
        <f t="shared" si="813"/>
        <v>0</v>
      </c>
      <c r="W1462" s="30">
        <f t="shared" si="813"/>
        <v>0</v>
      </c>
      <c r="X1462" s="30">
        <f t="shared" si="813"/>
        <v>0</v>
      </c>
      <c r="Y1462" s="30">
        <f t="shared" si="813"/>
        <v>0</v>
      </c>
      <c r="Z1462" s="30">
        <f t="shared" si="813"/>
        <v>0</v>
      </c>
      <c r="AA1462" s="30">
        <f t="shared" si="813"/>
        <v>0</v>
      </c>
      <c r="AB1462" s="30">
        <f t="shared" si="813"/>
        <v>0</v>
      </c>
      <c r="AC1462" s="30">
        <f t="shared" si="813"/>
        <v>0</v>
      </c>
      <c r="AD1462" s="30">
        <f t="shared" si="813"/>
        <v>0</v>
      </c>
      <c r="AE1462" s="30">
        <f t="shared" si="813"/>
        <v>0</v>
      </c>
      <c r="AF1462" s="30">
        <f t="shared" si="813"/>
        <v>0</v>
      </c>
      <c r="AG1462" s="30">
        <f t="shared" si="813"/>
        <v>0</v>
      </c>
      <c r="AH1462" s="30">
        <f t="shared" si="813"/>
        <v>0</v>
      </c>
      <c r="AI1462" s="30">
        <f t="shared" si="813"/>
        <v>0</v>
      </c>
      <c r="AJ1462" s="30">
        <f t="shared" si="813"/>
        <v>0</v>
      </c>
      <c r="AK1462" s="30">
        <f t="shared" si="813"/>
        <v>0</v>
      </c>
      <c r="AL1462" s="30">
        <f t="shared" si="813"/>
        <v>0</v>
      </c>
      <c r="AM1462" s="30">
        <f t="shared" si="813"/>
        <v>0</v>
      </c>
      <c r="AN1462" s="30">
        <f t="shared" si="813"/>
        <v>0</v>
      </c>
      <c r="AO1462" s="30">
        <f t="shared" si="813"/>
        <v>0</v>
      </c>
      <c r="AP1462" s="30">
        <f t="shared" si="813"/>
        <v>0</v>
      </c>
      <c r="AQ1462" s="30">
        <f t="shared" si="813"/>
        <v>0</v>
      </c>
      <c r="AR1462" s="30">
        <f t="shared" si="813"/>
        <v>0</v>
      </c>
      <c r="AS1462" s="30">
        <f t="shared" si="813"/>
        <v>0</v>
      </c>
      <c r="AT1462" s="30">
        <f t="shared" si="813"/>
        <v>0</v>
      </c>
      <c r="AU1462" s="30">
        <f t="shared" si="813"/>
        <v>0</v>
      </c>
      <c r="AV1462" s="30">
        <f t="shared" si="813"/>
        <v>0</v>
      </c>
      <c r="AW1462" s="30">
        <f t="shared" si="813"/>
        <v>0</v>
      </c>
      <c r="AX1462" s="30">
        <f t="shared" si="813"/>
        <v>0</v>
      </c>
      <c r="AY1462" s="30">
        <f t="shared" si="813"/>
        <v>0</v>
      </c>
      <c r="AZ1462" s="30">
        <f t="shared" si="813"/>
        <v>0</v>
      </c>
      <c r="BA1462" s="30">
        <f t="shared" si="813"/>
        <v>0</v>
      </c>
      <c r="BB1462" s="30">
        <f t="shared" si="813"/>
        <v>0</v>
      </c>
      <c r="BC1462" s="30">
        <f t="shared" si="813"/>
        <v>0</v>
      </c>
      <c r="BD1462" s="30">
        <f t="shared" si="813"/>
        <v>0</v>
      </c>
      <c r="BE1462" s="30">
        <f t="shared" si="813"/>
        <v>0</v>
      </c>
      <c r="BF1462" s="30">
        <f t="shared" si="813"/>
        <v>0</v>
      </c>
      <c r="BG1462" s="31">
        <f>SUM(F1462:BF1462)</f>
        <v>0</v>
      </c>
      <c r="BI1462" s="9"/>
      <c r="BJ1462" s="60"/>
    </row>
    <row r="1463" spans="1:62" ht="12.95" customHeight="1" x14ac:dyDescent="0.2">
      <c r="A1463" s="390"/>
      <c r="B1463" s="387"/>
      <c r="C1463" s="360"/>
      <c r="D1463" s="364"/>
      <c r="E1463" s="65" t="str">
        <f>Parameters!$B$15</f>
        <v>Fem.</v>
      </c>
      <c r="F1463" s="27"/>
      <c r="G1463" s="27"/>
      <c r="H1463" s="27"/>
      <c r="I1463" s="27"/>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7"/>
      <c r="AK1463" s="27"/>
      <c r="AL1463" s="27"/>
      <c r="AM1463" s="27"/>
      <c r="AN1463" s="27"/>
      <c r="AO1463" s="27"/>
      <c r="AP1463" s="27"/>
      <c r="AQ1463" s="27"/>
      <c r="AR1463" s="27"/>
      <c r="AS1463" s="27"/>
      <c r="AT1463" s="27"/>
      <c r="AU1463" s="27"/>
      <c r="AV1463" s="27"/>
      <c r="AW1463" s="27"/>
      <c r="AX1463" s="27"/>
      <c r="AY1463" s="27"/>
      <c r="AZ1463" s="27"/>
      <c r="BA1463" s="27"/>
      <c r="BB1463" s="27"/>
      <c r="BC1463" s="27"/>
      <c r="BD1463" s="27"/>
      <c r="BE1463" s="27"/>
      <c r="BF1463" s="27"/>
      <c r="BG1463" s="28">
        <f t="shared" ref="BG1463:BG1472" si="814">SUM(F1463:BF1463)</f>
        <v>0</v>
      </c>
      <c r="BI1463" s="9"/>
      <c r="BJ1463" s="60"/>
    </row>
    <row r="1464" spans="1:62" ht="12.95" customHeight="1" x14ac:dyDescent="0.2">
      <c r="A1464" s="390"/>
      <c r="B1464" s="387"/>
      <c r="C1464" s="360"/>
      <c r="D1464" s="365"/>
      <c r="E1464" s="65" t="str">
        <f>Parameters!$B$16</f>
        <v>Male</v>
      </c>
      <c r="F1464" s="27"/>
      <c r="G1464" s="27"/>
      <c r="H1464" s="27"/>
      <c r="I1464" s="27"/>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7"/>
      <c r="AK1464" s="27"/>
      <c r="AL1464" s="27"/>
      <c r="AM1464" s="27"/>
      <c r="AN1464" s="27"/>
      <c r="AO1464" s="27"/>
      <c r="AP1464" s="27"/>
      <c r="AQ1464" s="27"/>
      <c r="AR1464" s="27"/>
      <c r="AS1464" s="27"/>
      <c r="AT1464" s="27"/>
      <c r="AU1464" s="27"/>
      <c r="AV1464" s="27"/>
      <c r="AW1464" s="27"/>
      <c r="AX1464" s="27"/>
      <c r="AY1464" s="27"/>
      <c r="AZ1464" s="27"/>
      <c r="BA1464" s="27"/>
      <c r="BB1464" s="27"/>
      <c r="BC1464" s="27"/>
      <c r="BD1464" s="27"/>
      <c r="BE1464" s="27"/>
      <c r="BF1464" s="27"/>
      <c r="BG1464" s="28">
        <f t="shared" si="814"/>
        <v>0</v>
      </c>
      <c r="BI1464" s="9"/>
      <c r="BJ1464" s="60"/>
    </row>
    <row r="1465" spans="1:62" ht="12.95" customHeight="1" x14ac:dyDescent="0.2">
      <c r="A1465" s="390"/>
      <c r="B1465" s="387"/>
      <c r="C1465" s="361"/>
      <c r="D1465" s="366" t="str">
        <f>Parameters!$B$11</f>
        <v>Hosp.</v>
      </c>
      <c r="E1465" s="66" t="str">
        <f>Parameters!$B$14</f>
        <v>Total</v>
      </c>
      <c r="F1465" s="14">
        <f t="shared" ref="F1465:BF1465" si="815">F1466+F1467</f>
        <v>0</v>
      </c>
      <c r="G1465" s="14">
        <f t="shared" si="815"/>
        <v>0</v>
      </c>
      <c r="H1465" s="14">
        <f t="shared" si="815"/>
        <v>0</v>
      </c>
      <c r="I1465" s="14">
        <f t="shared" si="815"/>
        <v>0</v>
      </c>
      <c r="J1465" s="14">
        <f t="shared" si="815"/>
        <v>0</v>
      </c>
      <c r="K1465" s="14">
        <f t="shared" si="815"/>
        <v>0</v>
      </c>
      <c r="L1465" s="14">
        <f t="shared" si="815"/>
        <v>0</v>
      </c>
      <c r="M1465" s="14">
        <f t="shared" si="815"/>
        <v>0</v>
      </c>
      <c r="N1465" s="14">
        <f t="shared" si="815"/>
        <v>0</v>
      </c>
      <c r="O1465" s="14">
        <f t="shared" si="815"/>
        <v>0</v>
      </c>
      <c r="P1465" s="14">
        <f t="shared" si="815"/>
        <v>0</v>
      </c>
      <c r="Q1465" s="14">
        <f t="shared" si="815"/>
        <v>0</v>
      </c>
      <c r="R1465" s="14">
        <f t="shared" si="815"/>
        <v>0</v>
      </c>
      <c r="S1465" s="14">
        <f t="shared" si="815"/>
        <v>0</v>
      </c>
      <c r="T1465" s="14">
        <f t="shared" si="815"/>
        <v>0</v>
      </c>
      <c r="U1465" s="14">
        <f t="shared" si="815"/>
        <v>0</v>
      </c>
      <c r="V1465" s="14">
        <f t="shared" si="815"/>
        <v>0</v>
      </c>
      <c r="W1465" s="14">
        <f t="shared" si="815"/>
        <v>0</v>
      </c>
      <c r="X1465" s="14">
        <f t="shared" si="815"/>
        <v>0</v>
      </c>
      <c r="Y1465" s="14">
        <f t="shared" si="815"/>
        <v>0</v>
      </c>
      <c r="Z1465" s="14">
        <f t="shared" si="815"/>
        <v>0</v>
      </c>
      <c r="AA1465" s="14">
        <f t="shared" si="815"/>
        <v>0</v>
      </c>
      <c r="AB1465" s="14">
        <f t="shared" si="815"/>
        <v>0</v>
      </c>
      <c r="AC1465" s="14">
        <f t="shared" si="815"/>
        <v>0</v>
      </c>
      <c r="AD1465" s="14">
        <f t="shared" si="815"/>
        <v>0</v>
      </c>
      <c r="AE1465" s="14">
        <f t="shared" si="815"/>
        <v>0</v>
      </c>
      <c r="AF1465" s="14">
        <f t="shared" si="815"/>
        <v>0</v>
      </c>
      <c r="AG1465" s="14">
        <f t="shared" si="815"/>
        <v>0</v>
      </c>
      <c r="AH1465" s="14">
        <f t="shared" si="815"/>
        <v>0</v>
      </c>
      <c r="AI1465" s="14">
        <f t="shared" si="815"/>
        <v>0</v>
      </c>
      <c r="AJ1465" s="14">
        <f t="shared" si="815"/>
        <v>0</v>
      </c>
      <c r="AK1465" s="14">
        <f t="shared" si="815"/>
        <v>0</v>
      </c>
      <c r="AL1465" s="14">
        <f t="shared" si="815"/>
        <v>0</v>
      </c>
      <c r="AM1465" s="14">
        <f t="shared" si="815"/>
        <v>0</v>
      </c>
      <c r="AN1465" s="14">
        <f t="shared" si="815"/>
        <v>0</v>
      </c>
      <c r="AO1465" s="14">
        <f t="shared" si="815"/>
        <v>0</v>
      </c>
      <c r="AP1465" s="14">
        <f t="shared" si="815"/>
        <v>0</v>
      </c>
      <c r="AQ1465" s="14">
        <f t="shared" si="815"/>
        <v>0</v>
      </c>
      <c r="AR1465" s="14">
        <f t="shared" si="815"/>
        <v>0</v>
      </c>
      <c r="AS1465" s="14">
        <f t="shared" si="815"/>
        <v>0</v>
      </c>
      <c r="AT1465" s="14">
        <f t="shared" si="815"/>
        <v>0</v>
      </c>
      <c r="AU1465" s="14">
        <f t="shared" si="815"/>
        <v>0</v>
      </c>
      <c r="AV1465" s="14">
        <f t="shared" si="815"/>
        <v>0</v>
      </c>
      <c r="AW1465" s="14">
        <f t="shared" si="815"/>
        <v>0</v>
      </c>
      <c r="AX1465" s="14">
        <f t="shared" si="815"/>
        <v>0</v>
      </c>
      <c r="AY1465" s="14">
        <f t="shared" si="815"/>
        <v>0</v>
      </c>
      <c r="AZ1465" s="14">
        <f t="shared" si="815"/>
        <v>0</v>
      </c>
      <c r="BA1465" s="14">
        <f t="shared" si="815"/>
        <v>0</v>
      </c>
      <c r="BB1465" s="14">
        <f t="shared" si="815"/>
        <v>0</v>
      </c>
      <c r="BC1465" s="14">
        <f t="shared" si="815"/>
        <v>0</v>
      </c>
      <c r="BD1465" s="14">
        <f t="shared" si="815"/>
        <v>0</v>
      </c>
      <c r="BE1465" s="14">
        <f t="shared" si="815"/>
        <v>0</v>
      </c>
      <c r="BF1465" s="14">
        <f t="shared" si="815"/>
        <v>0</v>
      </c>
      <c r="BG1465" s="29">
        <f t="shared" si="814"/>
        <v>0</v>
      </c>
      <c r="BI1465" s="9"/>
      <c r="BJ1465" s="60"/>
    </row>
    <row r="1466" spans="1:62" ht="12.95" customHeight="1" x14ac:dyDescent="0.2">
      <c r="A1466" s="390"/>
      <c r="B1466" s="387"/>
      <c r="C1466" s="361"/>
      <c r="D1466" s="367"/>
      <c r="E1466" s="43" t="str">
        <f>Parameters!$B$15</f>
        <v>Fem.</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6">
        <f t="shared" si="814"/>
        <v>0</v>
      </c>
      <c r="BI1466" s="9"/>
      <c r="BJ1466" s="60"/>
    </row>
    <row r="1467" spans="1:62" ht="12.95" customHeight="1" x14ac:dyDescent="0.2">
      <c r="A1467" s="390"/>
      <c r="B1467" s="387"/>
      <c r="C1467" s="361"/>
      <c r="D1467" s="368"/>
      <c r="E1467" s="43" t="str">
        <f>Parameters!$B$16</f>
        <v>Male</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6">
        <f t="shared" si="814"/>
        <v>0</v>
      </c>
      <c r="BI1467" s="9"/>
      <c r="BJ1467" s="60"/>
    </row>
    <row r="1468" spans="1:62" ht="12.95" customHeight="1" x14ac:dyDescent="0.2">
      <c r="A1468" s="390"/>
      <c r="B1468" s="387"/>
      <c r="C1468" s="361"/>
      <c r="D1468" s="369" t="str">
        <f>Parameters!$B$12</f>
        <v>ICU</v>
      </c>
      <c r="E1468" s="66" t="str">
        <f>Parameters!$B$14</f>
        <v>Total</v>
      </c>
      <c r="F1468" s="14">
        <f t="shared" ref="F1468:BF1468" si="816">F1469+F1470</f>
        <v>0</v>
      </c>
      <c r="G1468" s="14">
        <f t="shared" si="816"/>
        <v>0</v>
      </c>
      <c r="H1468" s="14">
        <f t="shared" si="816"/>
        <v>0</v>
      </c>
      <c r="I1468" s="14">
        <f t="shared" si="816"/>
        <v>0</v>
      </c>
      <c r="J1468" s="14">
        <f t="shared" si="816"/>
        <v>0</v>
      </c>
      <c r="K1468" s="14">
        <f t="shared" si="816"/>
        <v>0</v>
      </c>
      <c r="L1468" s="14">
        <f t="shared" si="816"/>
        <v>0</v>
      </c>
      <c r="M1468" s="14">
        <f t="shared" si="816"/>
        <v>0</v>
      </c>
      <c r="N1468" s="14">
        <f t="shared" si="816"/>
        <v>0</v>
      </c>
      <c r="O1468" s="14">
        <f t="shared" si="816"/>
        <v>0</v>
      </c>
      <c r="P1468" s="14">
        <f t="shared" si="816"/>
        <v>0</v>
      </c>
      <c r="Q1468" s="14">
        <f t="shared" si="816"/>
        <v>0</v>
      </c>
      <c r="R1468" s="14">
        <f t="shared" si="816"/>
        <v>0</v>
      </c>
      <c r="S1468" s="14">
        <f t="shared" si="816"/>
        <v>0</v>
      </c>
      <c r="T1468" s="14">
        <f t="shared" si="816"/>
        <v>0</v>
      </c>
      <c r="U1468" s="14">
        <f t="shared" si="816"/>
        <v>0</v>
      </c>
      <c r="V1468" s="14">
        <f t="shared" si="816"/>
        <v>0</v>
      </c>
      <c r="W1468" s="14">
        <f t="shared" si="816"/>
        <v>0</v>
      </c>
      <c r="X1468" s="14">
        <f t="shared" si="816"/>
        <v>0</v>
      </c>
      <c r="Y1468" s="14">
        <f t="shared" si="816"/>
        <v>0</v>
      </c>
      <c r="Z1468" s="14">
        <f t="shared" si="816"/>
        <v>0</v>
      </c>
      <c r="AA1468" s="14">
        <f t="shared" si="816"/>
        <v>0</v>
      </c>
      <c r="AB1468" s="14">
        <f t="shared" si="816"/>
        <v>0</v>
      </c>
      <c r="AC1468" s="14">
        <f t="shared" si="816"/>
        <v>0</v>
      </c>
      <c r="AD1468" s="14">
        <f t="shared" si="816"/>
        <v>0</v>
      </c>
      <c r="AE1468" s="14">
        <f t="shared" si="816"/>
        <v>0</v>
      </c>
      <c r="AF1468" s="14">
        <f t="shared" si="816"/>
        <v>0</v>
      </c>
      <c r="AG1468" s="14">
        <f t="shared" si="816"/>
        <v>0</v>
      </c>
      <c r="AH1468" s="14">
        <f t="shared" si="816"/>
        <v>0</v>
      </c>
      <c r="AI1468" s="14">
        <f t="shared" si="816"/>
        <v>0</v>
      </c>
      <c r="AJ1468" s="14">
        <f t="shared" si="816"/>
        <v>0</v>
      </c>
      <c r="AK1468" s="14">
        <f t="shared" si="816"/>
        <v>0</v>
      </c>
      <c r="AL1468" s="14">
        <f t="shared" si="816"/>
        <v>0</v>
      </c>
      <c r="AM1468" s="14">
        <f t="shared" si="816"/>
        <v>0</v>
      </c>
      <c r="AN1468" s="14">
        <f t="shared" si="816"/>
        <v>0</v>
      </c>
      <c r="AO1468" s="14">
        <f t="shared" si="816"/>
        <v>0</v>
      </c>
      <c r="AP1468" s="14">
        <f t="shared" si="816"/>
        <v>0</v>
      </c>
      <c r="AQ1468" s="14">
        <f t="shared" si="816"/>
        <v>0</v>
      </c>
      <c r="AR1468" s="14">
        <f t="shared" si="816"/>
        <v>0</v>
      </c>
      <c r="AS1468" s="14">
        <f t="shared" si="816"/>
        <v>0</v>
      </c>
      <c r="AT1468" s="14">
        <f t="shared" si="816"/>
        <v>0</v>
      </c>
      <c r="AU1468" s="14">
        <f t="shared" si="816"/>
        <v>0</v>
      </c>
      <c r="AV1468" s="14">
        <f t="shared" si="816"/>
        <v>0</v>
      </c>
      <c r="AW1468" s="14">
        <f t="shared" si="816"/>
        <v>0</v>
      </c>
      <c r="AX1468" s="14">
        <f t="shared" si="816"/>
        <v>0</v>
      </c>
      <c r="AY1468" s="14">
        <f t="shared" si="816"/>
        <v>0</v>
      </c>
      <c r="AZ1468" s="14">
        <f t="shared" si="816"/>
        <v>0</v>
      </c>
      <c r="BA1468" s="14">
        <f t="shared" si="816"/>
        <v>0</v>
      </c>
      <c r="BB1468" s="14">
        <f t="shared" si="816"/>
        <v>0</v>
      </c>
      <c r="BC1468" s="14">
        <f t="shared" si="816"/>
        <v>0</v>
      </c>
      <c r="BD1468" s="14">
        <f t="shared" si="816"/>
        <v>0</v>
      </c>
      <c r="BE1468" s="14">
        <f t="shared" si="816"/>
        <v>0</v>
      </c>
      <c r="BF1468" s="14">
        <f t="shared" si="816"/>
        <v>0</v>
      </c>
      <c r="BG1468" s="29">
        <f t="shared" si="814"/>
        <v>0</v>
      </c>
      <c r="BI1468" s="9"/>
      <c r="BJ1468" s="60"/>
    </row>
    <row r="1469" spans="1:62" ht="12.95" customHeight="1" x14ac:dyDescent="0.2">
      <c r="A1469" s="390"/>
      <c r="B1469" s="387"/>
      <c r="C1469" s="361"/>
      <c r="D1469" s="367"/>
      <c r="E1469" s="43" t="str">
        <f>Parameters!$B$15</f>
        <v>Fem.</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14"/>
        <v>0</v>
      </c>
      <c r="BI1469" s="9"/>
      <c r="BJ1469" s="60"/>
    </row>
    <row r="1470" spans="1:62" ht="12.95" customHeight="1" x14ac:dyDescent="0.2">
      <c r="A1470" s="390"/>
      <c r="B1470" s="387"/>
      <c r="C1470" s="361"/>
      <c r="D1470" s="368"/>
      <c r="E1470" s="43" t="str">
        <f>Parameters!$B$16</f>
        <v>Male</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14"/>
        <v>0</v>
      </c>
      <c r="BI1470" s="9"/>
      <c r="BJ1470" s="60"/>
    </row>
    <row r="1471" spans="1:62" ht="12.95" customHeight="1" x14ac:dyDescent="0.2">
      <c r="A1471" s="390"/>
      <c r="B1471" s="387"/>
      <c r="C1471" s="361"/>
      <c r="D1471" s="369" t="str">
        <f>Parameters!$B$13</f>
        <v>Death</v>
      </c>
      <c r="E1471" s="66" t="str">
        <f>Parameters!$B$14</f>
        <v>Total</v>
      </c>
      <c r="F1471" s="14">
        <f t="shared" ref="F1471:BF1471" si="817">F1472+F1473</f>
        <v>0</v>
      </c>
      <c r="G1471" s="14">
        <f t="shared" si="817"/>
        <v>0</v>
      </c>
      <c r="H1471" s="14">
        <f t="shared" si="817"/>
        <v>0</v>
      </c>
      <c r="I1471" s="14">
        <f t="shared" si="817"/>
        <v>0</v>
      </c>
      <c r="J1471" s="14">
        <f t="shared" si="817"/>
        <v>0</v>
      </c>
      <c r="K1471" s="14">
        <f t="shared" si="817"/>
        <v>0</v>
      </c>
      <c r="L1471" s="14">
        <f t="shared" si="817"/>
        <v>0</v>
      </c>
      <c r="M1471" s="14">
        <f t="shared" si="817"/>
        <v>0</v>
      </c>
      <c r="N1471" s="14">
        <f t="shared" si="817"/>
        <v>0</v>
      </c>
      <c r="O1471" s="14">
        <f t="shared" si="817"/>
        <v>0</v>
      </c>
      <c r="P1471" s="14">
        <f t="shared" si="817"/>
        <v>0</v>
      </c>
      <c r="Q1471" s="14">
        <f t="shared" si="817"/>
        <v>0</v>
      </c>
      <c r="R1471" s="14">
        <f t="shared" si="817"/>
        <v>0</v>
      </c>
      <c r="S1471" s="14">
        <f t="shared" si="817"/>
        <v>0</v>
      </c>
      <c r="T1471" s="14">
        <f t="shared" si="817"/>
        <v>0</v>
      </c>
      <c r="U1471" s="14">
        <f t="shared" si="817"/>
        <v>0</v>
      </c>
      <c r="V1471" s="14">
        <f t="shared" si="817"/>
        <v>0</v>
      </c>
      <c r="W1471" s="14">
        <f t="shared" si="817"/>
        <v>0</v>
      </c>
      <c r="X1471" s="14">
        <f t="shared" si="817"/>
        <v>0</v>
      </c>
      <c r="Y1471" s="14">
        <f t="shared" si="817"/>
        <v>0</v>
      </c>
      <c r="Z1471" s="14">
        <f t="shared" si="817"/>
        <v>0</v>
      </c>
      <c r="AA1471" s="14">
        <f t="shared" si="817"/>
        <v>0</v>
      </c>
      <c r="AB1471" s="14">
        <f t="shared" si="817"/>
        <v>0</v>
      </c>
      <c r="AC1471" s="14">
        <f t="shared" si="817"/>
        <v>0</v>
      </c>
      <c r="AD1471" s="14">
        <f t="shared" si="817"/>
        <v>0</v>
      </c>
      <c r="AE1471" s="14">
        <f t="shared" si="817"/>
        <v>0</v>
      </c>
      <c r="AF1471" s="14">
        <f t="shared" si="817"/>
        <v>0</v>
      </c>
      <c r="AG1471" s="14">
        <f t="shared" si="817"/>
        <v>0</v>
      </c>
      <c r="AH1471" s="14">
        <f t="shared" si="817"/>
        <v>0</v>
      </c>
      <c r="AI1471" s="14">
        <f t="shared" si="817"/>
        <v>0</v>
      </c>
      <c r="AJ1471" s="14">
        <f t="shared" si="817"/>
        <v>0</v>
      </c>
      <c r="AK1471" s="14">
        <f t="shared" si="817"/>
        <v>0</v>
      </c>
      <c r="AL1471" s="14">
        <f t="shared" si="817"/>
        <v>0</v>
      </c>
      <c r="AM1471" s="14">
        <f t="shared" si="817"/>
        <v>0</v>
      </c>
      <c r="AN1471" s="14">
        <f t="shared" si="817"/>
        <v>0</v>
      </c>
      <c r="AO1471" s="14">
        <f t="shared" si="817"/>
        <v>0</v>
      </c>
      <c r="AP1471" s="14">
        <f t="shared" si="817"/>
        <v>0</v>
      </c>
      <c r="AQ1471" s="14">
        <f t="shared" si="817"/>
        <v>0</v>
      </c>
      <c r="AR1471" s="14">
        <f t="shared" si="817"/>
        <v>0</v>
      </c>
      <c r="AS1471" s="14">
        <f t="shared" si="817"/>
        <v>0</v>
      </c>
      <c r="AT1471" s="14">
        <f t="shared" si="817"/>
        <v>0</v>
      </c>
      <c r="AU1471" s="14">
        <f t="shared" si="817"/>
        <v>0</v>
      </c>
      <c r="AV1471" s="14">
        <f t="shared" si="817"/>
        <v>0</v>
      </c>
      <c r="AW1471" s="14">
        <f t="shared" si="817"/>
        <v>0</v>
      </c>
      <c r="AX1471" s="14">
        <f t="shared" si="817"/>
        <v>0</v>
      </c>
      <c r="AY1471" s="14">
        <f t="shared" si="817"/>
        <v>0</v>
      </c>
      <c r="AZ1471" s="14">
        <f t="shared" si="817"/>
        <v>0</v>
      </c>
      <c r="BA1471" s="14">
        <f t="shared" si="817"/>
        <v>0</v>
      </c>
      <c r="BB1471" s="14">
        <f t="shared" si="817"/>
        <v>0</v>
      </c>
      <c r="BC1471" s="14">
        <f t="shared" si="817"/>
        <v>0</v>
      </c>
      <c r="BD1471" s="14">
        <f t="shared" si="817"/>
        <v>0</v>
      </c>
      <c r="BE1471" s="14">
        <f t="shared" si="817"/>
        <v>0</v>
      </c>
      <c r="BF1471" s="14">
        <f t="shared" si="817"/>
        <v>0</v>
      </c>
      <c r="BG1471" s="29">
        <f t="shared" si="814"/>
        <v>0</v>
      </c>
    </row>
    <row r="1472" spans="1:62" ht="12.95" customHeight="1" x14ac:dyDescent="0.2">
      <c r="A1472" s="390"/>
      <c r="B1472" s="387"/>
      <c r="C1472" s="361"/>
      <c r="D1472" s="367"/>
      <c r="E1472" s="43" t="str">
        <f>Parameters!$B$15</f>
        <v>Fem.</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14"/>
        <v>0</v>
      </c>
    </row>
    <row r="1473" spans="1:59" ht="12.75" customHeight="1" thickBot="1" x14ac:dyDescent="0.25">
      <c r="A1473" s="390"/>
      <c r="B1473" s="387"/>
      <c r="C1473" s="362"/>
      <c r="D1473" s="370"/>
      <c r="E1473" s="43" t="str">
        <f>Parameters!$B$16</f>
        <v>Male</v>
      </c>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3">
        <f>SUM(F1473:BF1473)</f>
        <v>0</v>
      </c>
    </row>
    <row r="1474" spans="1:59" ht="12.75" customHeight="1" x14ac:dyDescent="0.2">
      <c r="A1474" s="390"/>
      <c r="B1474" s="387"/>
      <c r="C1474" s="359" t="str">
        <f>Parameters!$C$9</f>
        <v>50 to 59</v>
      </c>
      <c r="D1474" s="363" t="str">
        <f>Parameters!$B$10</f>
        <v>Fever</v>
      </c>
      <c r="E1474" s="64" t="str">
        <f>Parameters!$B$14</f>
        <v>Total</v>
      </c>
      <c r="F1474" s="30">
        <f>F1475+F1476</f>
        <v>0</v>
      </c>
      <c r="G1474" s="30">
        <f t="shared" ref="G1474:BF1474" si="818">G1475+G1476</f>
        <v>0</v>
      </c>
      <c r="H1474" s="30">
        <f t="shared" si="818"/>
        <v>0</v>
      </c>
      <c r="I1474" s="30">
        <f t="shared" si="818"/>
        <v>0</v>
      </c>
      <c r="J1474" s="30">
        <f t="shared" si="818"/>
        <v>0</v>
      </c>
      <c r="K1474" s="30">
        <f t="shared" si="818"/>
        <v>0</v>
      </c>
      <c r="L1474" s="30">
        <f t="shared" si="818"/>
        <v>0</v>
      </c>
      <c r="M1474" s="30">
        <f t="shared" si="818"/>
        <v>0</v>
      </c>
      <c r="N1474" s="30">
        <f t="shared" si="818"/>
        <v>0</v>
      </c>
      <c r="O1474" s="30">
        <f t="shared" si="818"/>
        <v>0</v>
      </c>
      <c r="P1474" s="30">
        <f t="shared" si="818"/>
        <v>0</v>
      </c>
      <c r="Q1474" s="30">
        <f t="shared" si="818"/>
        <v>0</v>
      </c>
      <c r="R1474" s="30">
        <f t="shared" si="818"/>
        <v>0</v>
      </c>
      <c r="S1474" s="30">
        <f t="shared" si="818"/>
        <v>0</v>
      </c>
      <c r="T1474" s="30">
        <f t="shared" si="818"/>
        <v>0</v>
      </c>
      <c r="U1474" s="30">
        <f t="shared" si="818"/>
        <v>0</v>
      </c>
      <c r="V1474" s="30">
        <f t="shared" si="818"/>
        <v>0</v>
      </c>
      <c r="W1474" s="30">
        <f t="shared" si="818"/>
        <v>0</v>
      </c>
      <c r="X1474" s="30">
        <f t="shared" si="818"/>
        <v>0</v>
      </c>
      <c r="Y1474" s="30">
        <f t="shared" si="818"/>
        <v>0</v>
      </c>
      <c r="Z1474" s="30">
        <f t="shared" si="818"/>
        <v>0</v>
      </c>
      <c r="AA1474" s="30">
        <f t="shared" si="818"/>
        <v>0</v>
      </c>
      <c r="AB1474" s="30">
        <f t="shared" si="818"/>
        <v>0</v>
      </c>
      <c r="AC1474" s="30">
        <f t="shared" si="818"/>
        <v>0</v>
      </c>
      <c r="AD1474" s="30">
        <f t="shared" si="818"/>
        <v>0</v>
      </c>
      <c r="AE1474" s="30">
        <f t="shared" si="818"/>
        <v>0</v>
      </c>
      <c r="AF1474" s="30">
        <f t="shared" si="818"/>
        <v>0</v>
      </c>
      <c r="AG1474" s="30">
        <f t="shared" si="818"/>
        <v>0</v>
      </c>
      <c r="AH1474" s="30">
        <f t="shared" si="818"/>
        <v>0</v>
      </c>
      <c r="AI1474" s="30">
        <f t="shared" si="818"/>
        <v>0</v>
      </c>
      <c r="AJ1474" s="30">
        <f t="shared" si="818"/>
        <v>0</v>
      </c>
      <c r="AK1474" s="30">
        <f t="shared" si="818"/>
        <v>0</v>
      </c>
      <c r="AL1474" s="30">
        <f t="shared" si="818"/>
        <v>0</v>
      </c>
      <c r="AM1474" s="30">
        <f t="shared" si="818"/>
        <v>0</v>
      </c>
      <c r="AN1474" s="30">
        <f t="shared" si="818"/>
        <v>0</v>
      </c>
      <c r="AO1474" s="30">
        <f t="shared" si="818"/>
        <v>0</v>
      </c>
      <c r="AP1474" s="30">
        <f t="shared" si="818"/>
        <v>0</v>
      </c>
      <c r="AQ1474" s="30">
        <f t="shared" si="818"/>
        <v>0</v>
      </c>
      <c r="AR1474" s="30">
        <f t="shared" si="818"/>
        <v>0</v>
      </c>
      <c r="AS1474" s="30">
        <f t="shared" si="818"/>
        <v>0</v>
      </c>
      <c r="AT1474" s="30">
        <f t="shared" si="818"/>
        <v>0</v>
      </c>
      <c r="AU1474" s="30">
        <f t="shared" si="818"/>
        <v>0</v>
      </c>
      <c r="AV1474" s="30">
        <f t="shared" si="818"/>
        <v>0</v>
      </c>
      <c r="AW1474" s="30">
        <f t="shared" si="818"/>
        <v>0</v>
      </c>
      <c r="AX1474" s="30">
        <f t="shared" si="818"/>
        <v>0</v>
      </c>
      <c r="AY1474" s="30">
        <f t="shared" si="818"/>
        <v>0</v>
      </c>
      <c r="AZ1474" s="30">
        <f t="shared" si="818"/>
        <v>0</v>
      </c>
      <c r="BA1474" s="30">
        <f t="shared" si="818"/>
        <v>0</v>
      </c>
      <c r="BB1474" s="30">
        <f t="shared" si="818"/>
        <v>0</v>
      </c>
      <c r="BC1474" s="30">
        <f t="shared" si="818"/>
        <v>0</v>
      </c>
      <c r="BD1474" s="30">
        <f t="shared" si="818"/>
        <v>0</v>
      </c>
      <c r="BE1474" s="30">
        <f t="shared" si="818"/>
        <v>0</v>
      </c>
      <c r="BF1474" s="30">
        <f t="shared" si="818"/>
        <v>0</v>
      </c>
      <c r="BG1474" s="31">
        <f>SUM(F1474:BF1474)</f>
        <v>0</v>
      </c>
    </row>
    <row r="1475" spans="1:59" ht="12.75" customHeight="1" x14ac:dyDescent="0.2">
      <c r="A1475" s="390"/>
      <c r="B1475" s="387"/>
      <c r="C1475" s="360"/>
      <c r="D1475" s="364"/>
      <c r="E1475" s="65" t="str">
        <f>Parameters!$B$15</f>
        <v>Fem.</v>
      </c>
      <c r="F1475" s="27"/>
      <c r="G1475" s="27"/>
      <c r="H1475" s="27"/>
      <c r="I1475" s="27"/>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7"/>
      <c r="AK1475" s="27"/>
      <c r="AL1475" s="27"/>
      <c r="AM1475" s="27"/>
      <c r="AN1475" s="27"/>
      <c r="AO1475" s="27"/>
      <c r="AP1475" s="27"/>
      <c r="AQ1475" s="27"/>
      <c r="AR1475" s="27"/>
      <c r="AS1475" s="27"/>
      <c r="AT1475" s="27"/>
      <c r="AU1475" s="27"/>
      <c r="AV1475" s="27"/>
      <c r="AW1475" s="27"/>
      <c r="AX1475" s="27"/>
      <c r="AY1475" s="27"/>
      <c r="AZ1475" s="27"/>
      <c r="BA1475" s="27"/>
      <c r="BB1475" s="27"/>
      <c r="BC1475" s="27"/>
      <c r="BD1475" s="27"/>
      <c r="BE1475" s="27"/>
      <c r="BF1475" s="27"/>
      <c r="BG1475" s="28">
        <f t="shared" ref="BG1475:BG1484" si="819">SUM(F1475:BF1475)</f>
        <v>0</v>
      </c>
    </row>
    <row r="1476" spans="1:59" ht="12.75" customHeight="1" x14ac:dyDescent="0.2">
      <c r="A1476" s="390"/>
      <c r="B1476" s="387"/>
      <c r="C1476" s="360"/>
      <c r="D1476" s="365"/>
      <c r="E1476" s="65" t="str">
        <f>Parameters!$B$16</f>
        <v>Male</v>
      </c>
      <c r="F1476" s="27"/>
      <c r="G1476" s="27"/>
      <c r="H1476" s="27"/>
      <c r="I1476" s="27"/>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7"/>
      <c r="AK1476" s="27"/>
      <c r="AL1476" s="27"/>
      <c r="AM1476" s="27"/>
      <c r="AN1476" s="27"/>
      <c r="AO1476" s="27"/>
      <c r="AP1476" s="27"/>
      <c r="AQ1476" s="27"/>
      <c r="AR1476" s="27"/>
      <c r="AS1476" s="27"/>
      <c r="AT1476" s="27"/>
      <c r="AU1476" s="27"/>
      <c r="AV1476" s="27"/>
      <c r="AW1476" s="27"/>
      <c r="AX1476" s="27"/>
      <c r="AY1476" s="27"/>
      <c r="AZ1476" s="27"/>
      <c r="BA1476" s="27"/>
      <c r="BB1476" s="27"/>
      <c r="BC1476" s="27"/>
      <c r="BD1476" s="27"/>
      <c r="BE1476" s="27"/>
      <c r="BF1476" s="27"/>
      <c r="BG1476" s="28">
        <f t="shared" si="819"/>
        <v>0</v>
      </c>
    </row>
    <row r="1477" spans="1:59" ht="12.75" customHeight="1" x14ac:dyDescent="0.2">
      <c r="A1477" s="390"/>
      <c r="B1477" s="387"/>
      <c r="C1477" s="361"/>
      <c r="D1477" s="366" t="str">
        <f>Parameters!$B$11</f>
        <v>Hosp.</v>
      </c>
      <c r="E1477" s="66" t="str">
        <f>Parameters!$B$14</f>
        <v>Total</v>
      </c>
      <c r="F1477" s="14">
        <f t="shared" ref="F1477:BF1477" si="820">F1478+F1479</f>
        <v>0</v>
      </c>
      <c r="G1477" s="14">
        <f t="shared" si="820"/>
        <v>0</v>
      </c>
      <c r="H1477" s="14">
        <f t="shared" si="820"/>
        <v>0</v>
      </c>
      <c r="I1477" s="14">
        <f t="shared" si="820"/>
        <v>0</v>
      </c>
      <c r="J1477" s="14">
        <f t="shared" si="820"/>
        <v>0</v>
      </c>
      <c r="K1477" s="14">
        <f t="shared" si="820"/>
        <v>0</v>
      </c>
      <c r="L1477" s="14">
        <f t="shared" si="820"/>
        <v>0</v>
      </c>
      <c r="M1477" s="14">
        <f t="shared" si="820"/>
        <v>0</v>
      </c>
      <c r="N1477" s="14">
        <f t="shared" si="820"/>
        <v>0</v>
      </c>
      <c r="O1477" s="14">
        <f t="shared" si="820"/>
        <v>0</v>
      </c>
      <c r="P1477" s="14">
        <f t="shared" si="820"/>
        <v>0</v>
      </c>
      <c r="Q1477" s="14">
        <f t="shared" si="820"/>
        <v>0</v>
      </c>
      <c r="R1477" s="14">
        <f t="shared" si="820"/>
        <v>0</v>
      </c>
      <c r="S1477" s="14">
        <f t="shared" si="820"/>
        <v>0</v>
      </c>
      <c r="T1477" s="14">
        <f t="shared" si="820"/>
        <v>0</v>
      </c>
      <c r="U1477" s="14">
        <f t="shared" si="820"/>
        <v>0</v>
      </c>
      <c r="V1477" s="14">
        <f t="shared" si="820"/>
        <v>0</v>
      </c>
      <c r="W1477" s="14">
        <f t="shared" si="820"/>
        <v>0</v>
      </c>
      <c r="X1477" s="14">
        <f t="shared" si="820"/>
        <v>0</v>
      </c>
      <c r="Y1477" s="14">
        <f t="shared" si="820"/>
        <v>0</v>
      </c>
      <c r="Z1477" s="14">
        <f t="shared" si="820"/>
        <v>0</v>
      </c>
      <c r="AA1477" s="14">
        <f t="shared" si="820"/>
        <v>0</v>
      </c>
      <c r="AB1477" s="14">
        <f t="shared" si="820"/>
        <v>0</v>
      </c>
      <c r="AC1477" s="14">
        <f t="shared" si="820"/>
        <v>0</v>
      </c>
      <c r="AD1477" s="14">
        <f t="shared" si="820"/>
        <v>0</v>
      </c>
      <c r="AE1477" s="14">
        <f t="shared" si="820"/>
        <v>0</v>
      </c>
      <c r="AF1477" s="14">
        <f t="shared" si="820"/>
        <v>0</v>
      </c>
      <c r="AG1477" s="14">
        <f t="shared" si="820"/>
        <v>0</v>
      </c>
      <c r="AH1477" s="14">
        <f t="shared" si="820"/>
        <v>0</v>
      </c>
      <c r="AI1477" s="14">
        <f t="shared" si="820"/>
        <v>0</v>
      </c>
      <c r="AJ1477" s="14">
        <f t="shared" si="820"/>
        <v>0</v>
      </c>
      <c r="AK1477" s="14">
        <f t="shared" si="820"/>
        <v>0</v>
      </c>
      <c r="AL1477" s="14">
        <f t="shared" si="820"/>
        <v>0</v>
      </c>
      <c r="AM1477" s="14">
        <f t="shared" si="820"/>
        <v>0</v>
      </c>
      <c r="AN1477" s="14">
        <f t="shared" si="820"/>
        <v>0</v>
      </c>
      <c r="AO1477" s="14">
        <f t="shared" si="820"/>
        <v>0</v>
      </c>
      <c r="AP1477" s="14">
        <f t="shared" si="820"/>
        <v>0</v>
      </c>
      <c r="AQ1477" s="14">
        <f t="shared" si="820"/>
        <v>0</v>
      </c>
      <c r="AR1477" s="14">
        <f t="shared" si="820"/>
        <v>0</v>
      </c>
      <c r="AS1477" s="14">
        <f t="shared" si="820"/>
        <v>0</v>
      </c>
      <c r="AT1477" s="14">
        <f t="shared" si="820"/>
        <v>0</v>
      </c>
      <c r="AU1477" s="14">
        <f t="shared" si="820"/>
        <v>0</v>
      </c>
      <c r="AV1477" s="14">
        <f t="shared" si="820"/>
        <v>0</v>
      </c>
      <c r="AW1477" s="14">
        <f t="shared" si="820"/>
        <v>0</v>
      </c>
      <c r="AX1477" s="14">
        <f t="shared" si="820"/>
        <v>0</v>
      </c>
      <c r="AY1477" s="14">
        <f t="shared" si="820"/>
        <v>0</v>
      </c>
      <c r="AZ1477" s="14">
        <f t="shared" si="820"/>
        <v>0</v>
      </c>
      <c r="BA1477" s="14">
        <f t="shared" si="820"/>
        <v>0</v>
      </c>
      <c r="BB1477" s="14">
        <f t="shared" si="820"/>
        <v>0</v>
      </c>
      <c r="BC1477" s="14">
        <f t="shared" si="820"/>
        <v>0</v>
      </c>
      <c r="BD1477" s="14">
        <f t="shared" si="820"/>
        <v>0</v>
      </c>
      <c r="BE1477" s="14">
        <f t="shared" si="820"/>
        <v>0</v>
      </c>
      <c r="BF1477" s="14">
        <f t="shared" si="820"/>
        <v>0</v>
      </c>
      <c r="BG1477" s="29">
        <f t="shared" si="819"/>
        <v>0</v>
      </c>
    </row>
    <row r="1478" spans="1:59" ht="12.75" customHeight="1" x14ac:dyDescent="0.2">
      <c r="A1478" s="390"/>
      <c r="B1478" s="387"/>
      <c r="C1478" s="361"/>
      <c r="D1478" s="367"/>
      <c r="E1478" s="43" t="str">
        <f>Parameters!$B$15</f>
        <v>Fem.</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6">
        <f t="shared" si="819"/>
        <v>0</v>
      </c>
    </row>
    <row r="1479" spans="1:59" ht="12.75" customHeight="1" x14ac:dyDescent="0.2">
      <c r="A1479" s="390"/>
      <c r="B1479" s="387"/>
      <c r="C1479" s="361"/>
      <c r="D1479" s="368"/>
      <c r="E1479" s="43" t="str">
        <f>Parameters!$B$16</f>
        <v>Male</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6">
        <f t="shared" si="819"/>
        <v>0</v>
      </c>
    </row>
    <row r="1480" spans="1:59" ht="12.75" customHeight="1" x14ac:dyDescent="0.2">
      <c r="A1480" s="390"/>
      <c r="B1480" s="387"/>
      <c r="C1480" s="361"/>
      <c r="D1480" s="369" t="str">
        <f>Parameters!$B$12</f>
        <v>ICU</v>
      </c>
      <c r="E1480" s="66" t="str">
        <f>Parameters!$B$14</f>
        <v>Total</v>
      </c>
      <c r="F1480" s="14">
        <f t="shared" ref="F1480:BF1480" si="821">F1481+F1482</f>
        <v>0</v>
      </c>
      <c r="G1480" s="14">
        <f t="shared" si="821"/>
        <v>0</v>
      </c>
      <c r="H1480" s="14">
        <f t="shared" si="821"/>
        <v>0</v>
      </c>
      <c r="I1480" s="14">
        <f t="shared" si="821"/>
        <v>0</v>
      </c>
      <c r="J1480" s="14">
        <f t="shared" si="821"/>
        <v>0</v>
      </c>
      <c r="K1480" s="14">
        <f t="shared" si="821"/>
        <v>0</v>
      </c>
      <c r="L1480" s="14">
        <f t="shared" si="821"/>
        <v>0</v>
      </c>
      <c r="M1480" s="14">
        <f t="shared" si="821"/>
        <v>0</v>
      </c>
      <c r="N1480" s="14">
        <f t="shared" si="821"/>
        <v>0</v>
      </c>
      <c r="O1480" s="14">
        <f t="shared" si="821"/>
        <v>0</v>
      </c>
      <c r="P1480" s="14">
        <f t="shared" si="821"/>
        <v>0</v>
      </c>
      <c r="Q1480" s="14">
        <f t="shared" si="821"/>
        <v>0</v>
      </c>
      <c r="R1480" s="14">
        <f t="shared" si="821"/>
        <v>0</v>
      </c>
      <c r="S1480" s="14">
        <f t="shared" si="821"/>
        <v>0</v>
      </c>
      <c r="T1480" s="14">
        <f t="shared" si="821"/>
        <v>0</v>
      </c>
      <c r="U1480" s="14">
        <f t="shared" si="821"/>
        <v>0</v>
      </c>
      <c r="V1480" s="14">
        <f t="shared" si="821"/>
        <v>0</v>
      </c>
      <c r="W1480" s="14">
        <f t="shared" si="821"/>
        <v>0</v>
      </c>
      <c r="X1480" s="14">
        <f t="shared" si="821"/>
        <v>0</v>
      </c>
      <c r="Y1480" s="14">
        <f t="shared" si="821"/>
        <v>0</v>
      </c>
      <c r="Z1480" s="14">
        <f t="shared" si="821"/>
        <v>0</v>
      </c>
      <c r="AA1480" s="14">
        <f t="shared" si="821"/>
        <v>0</v>
      </c>
      <c r="AB1480" s="14">
        <f t="shared" si="821"/>
        <v>0</v>
      </c>
      <c r="AC1480" s="14">
        <f t="shared" si="821"/>
        <v>0</v>
      </c>
      <c r="AD1480" s="14">
        <f t="shared" si="821"/>
        <v>0</v>
      </c>
      <c r="AE1480" s="14">
        <f t="shared" si="821"/>
        <v>0</v>
      </c>
      <c r="AF1480" s="14">
        <f t="shared" si="821"/>
        <v>0</v>
      </c>
      <c r="AG1480" s="14">
        <f t="shared" si="821"/>
        <v>0</v>
      </c>
      <c r="AH1480" s="14">
        <f t="shared" si="821"/>
        <v>0</v>
      </c>
      <c r="AI1480" s="14">
        <f t="shared" si="821"/>
        <v>0</v>
      </c>
      <c r="AJ1480" s="14">
        <f t="shared" si="821"/>
        <v>0</v>
      </c>
      <c r="AK1480" s="14">
        <f t="shared" si="821"/>
        <v>0</v>
      </c>
      <c r="AL1480" s="14">
        <f t="shared" si="821"/>
        <v>0</v>
      </c>
      <c r="AM1480" s="14">
        <f t="shared" si="821"/>
        <v>0</v>
      </c>
      <c r="AN1480" s="14">
        <f t="shared" si="821"/>
        <v>0</v>
      </c>
      <c r="AO1480" s="14">
        <f t="shared" si="821"/>
        <v>0</v>
      </c>
      <c r="AP1480" s="14">
        <f t="shared" si="821"/>
        <v>0</v>
      </c>
      <c r="AQ1480" s="14">
        <f t="shared" si="821"/>
        <v>0</v>
      </c>
      <c r="AR1480" s="14">
        <f t="shared" si="821"/>
        <v>0</v>
      </c>
      <c r="AS1480" s="14">
        <f t="shared" si="821"/>
        <v>0</v>
      </c>
      <c r="AT1480" s="14">
        <f t="shared" si="821"/>
        <v>0</v>
      </c>
      <c r="AU1480" s="14">
        <f t="shared" si="821"/>
        <v>0</v>
      </c>
      <c r="AV1480" s="14">
        <f t="shared" si="821"/>
        <v>0</v>
      </c>
      <c r="AW1480" s="14">
        <f t="shared" si="821"/>
        <v>0</v>
      </c>
      <c r="AX1480" s="14">
        <f t="shared" si="821"/>
        <v>0</v>
      </c>
      <c r="AY1480" s="14">
        <f t="shared" si="821"/>
        <v>0</v>
      </c>
      <c r="AZ1480" s="14">
        <f t="shared" si="821"/>
        <v>0</v>
      </c>
      <c r="BA1480" s="14">
        <f t="shared" si="821"/>
        <v>0</v>
      </c>
      <c r="BB1480" s="14">
        <f t="shared" si="821"/>
        <v>0</v>
      </c>
      <c r="BC1480" s="14">
        <f t="shared" si="821"/>
        <v>0</v>
      </c>
      <c r="BD1480" s="14">
        <f t="shared" si="821"/>
        <v>0</v>
      </c>
      <c r="BE1480" s="14">
        <f t="shared" si="821"/>
        <v>0</v>
      </c>
      <c r="BF1480" s="14">
        <f t="shared" si="821"/>
        <v>0</v>
      </c>
      <c r="BG1480" s="29">
        <f t="shared" si="819"/>
        <v>0</v>
      </c>
    </row>
    <row r="1481" spans="1:59" ht="12.75" customHeight="1" x14ac:dyDescent="0.2">
      <c r="A1481" s="390"/>
      <c r="B1481" s="387"/>
      <c r="C1481" s="361"/>
      <c r="D1481" s="367"/>
      <c r="E1481" s="43"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19"/>
        <v>0</v>
      </c>
    </row>
    <row r="1482" spans="1:59" ht="12.75" customHeight="1" x14ac:dyDescent="0.2">
      <c r="A1482" s="390"/>
      <c r="B1482" s="387"/>
      <c r="C1482" s="361"/>
      <c r="D1482" s="368"/>
      <c r="E1482" s="43"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19"/>
        <v>0</v>
      </c>
    </row>
    <row r="1483" spans="1:59" ht="12.75" customHeight="1" x14ac:dyDescent="0.2">
      <c r="A1483" s="390"/>
      <c r="B1483" s="387"/>
      <c r="C1483" s="361"/>
      <c r="D1483" s="369" t="str">
        <f>Parameters!$B$13</f>
        <v>Death</v>
      </c>
      <c r="E1483" s="66" t="str">
        <f>Parameters!$B$14</f>
        <v>Total</v>
      </c>
      <c r="F1483" s="14">
        <f t="shared" ref="F1483:BF1483" si="822">F1484+F1485</f>
        <v>0</v>
      </c>
      <c r="G1483" s="14">
        <f t="shared" si="822"/>
        <v>0</v>
      </c>
      <c r="H1483" s="14">
        <f t="shared" si="822"/>
        <v>0</v>
      </c>
      <c r="I1483" s="14">
        <f t="shared" si="822"/>
        <v>0</v>
      </c>
      <c r="J1483" s="14">
        <f t="shared" si="822"/>
        <v>0</v>
      </c>
      <c r="K1483" s="14">
        <f t="shared" si="822"/>
        <v>0</v>
      </c>
      <c r="L1483" s="14">
        <f t="shared" si="822"/>
        <v>0</v>
      </c>
      <c r="M1483" s="14">
        <f t="shared" si="822"/>
        <v>0</v>
      </c>
      <c r="N1483" s="14">
        <f t="shared" si="822"/>
        <v>0</v>
      </c>
      <c r="O1483" s="14">
        <f t="shared" si="822"/>
        <v>0</v>
      </c>
      <c r="P1483" s="14">
        <f t="shared" si="822"/>
        <v>0</v>
      </c>
      <c r="Q1483" s="14">
        <f t="shared" si="822"/>
        <v>0</v>
      </c>
      <c r="R1483" s="14">
        <f t="shared" si="822"/>
        <v>0</v>
      </c>
      <c r="S1483" s="14">
        <f t="shared" si="822"/>
        <v>0</v>
      </c>
      <c r="T1483" s="14">
        <f t="shared" si="822"/>
        <v>0</v>
      </c>
      <c r="U1483" s="14">
        <f t="shared" si="822"/>
        <v>0</v>
      </c>
      <c r="V1483" s="14">
        <f t="shared" si="822"/>
        <v>0</v>
      </c>
      <c r="W1483" s="14">
        <f t="shared" si="822"/>
        <v>0</v>
      </c>
      <c r="X1483" s="14">
        <f t="shared" si="822"/>
        <v>0</v>
      </c>
      <c r="Y1483" s="14">
        <f t="shared" si="822"/>
        <v>0</v>
      </c>
      <c r="Z1483" s="14">
        <f t="shared" si="822"/>
        <v>0</v>
      </c>
      <c r="AA1483" s="14">
        <f t="shared" si="822"/>
        <v>0</v>
      </c>
      <c r="AB1483" s="14">
        <f t="shared" si="822"/>
        <v>0</v>
      </c>
      <c r="AC1483" s="14">
        <f t="shared" si="822"/>
        <v>0</v>
      </c>
      <c r="AD1483" s="14">
        <f t="shared" si="822"/>
        <v>0</v>
      </c>
      <c r="AE1483" s="14">
        <f t="shared" si="822"/>
        <v>0</v>
      </c>
      <c r="AF1483" s="14">
        <f t="shared" si="822"/>
        <v>0</v>
      </c>
      <c r="AG1483" s="14">
        <f t="shared" si="822"/>
        <v>0</v>
      </c>
      <c r="AH1483" s="14">
        <f t="shared" si="822"/>
        <v>0</v>
      </c>
      <c r="AI1483" s="14">
        <f t="shared" si="822"/>
        <v>0</v>
      </c>
      <c r="AJ1483" s="14">
        <f t="shared" si="822"/>
        <v>0</v>
      </c>
      <c r="AK1483" s="14">
        <f t="shared" si="822"/>
        <v>0</v>
      </c>
      <c r="AL1483" s="14">
        <f t="shared" si="822"/>
        <v>0</v>
      </c>
      <c r="AM1483" s="14">
        <f t="shared" si="822"/>
        <v>0</v>
      </c>
      <c r="AN1483" s="14">
        <f t="shared" si="822"/>
        <v>0</v>
      </c>
      <c r="AO1483" s="14">
        <f t="shared" si="822"/>
        <v>0</v>
      </c>
      <c r="AP1483" s="14">
        <f t="shared" si="822"/>
        <v>0</v>
      </c>
      <c r="AQ1483" s="14">
        <f t="shared" si="822"/>
        <v>0</v>
      </c>
      <c r="AR1483" s="14">
        <f t="shared" si="822"/>
        <v>0</v>
      </c>
      <c r="AS1483" s="14">
        <f t="shared" si="822"/>
        <v>0</v>
      </c>
      <c r="AT1483" s="14">
        <f t="shared" si="822"/>
        <v>0</v>
      </c>
      <c r="AU1483" s="14">
        <f t="shared" si="822"/>
        <v>0</v>
      </c>
      <c r="AV1483" s="14">
        <f t="shared" si="822"/>
        <v>0</v>
      </c>
      <c r="AW1483" s="14">
        <f t="shared" si="822"/>
        <v>0</v>
      </c>
      <c r="AX1483" s="14">
        <f t="shared" si="822"/>
        <v>0</v>
      </c>
      <c r="AY1483" s="14">
        <f t="shared" si="822"/>
        <v>0</v>
      </c>
      <c r="AZ1483" s="14">
        <f t="shared" si="822"/>
        <v>0</v>
      </c>
      <c r="BA1483" s="14">
        <f t="shared" si="822"/>
        <v>0</v>
      </c>
      <c r="BB1483" s="14">
        <f t="shared" si="822"/>
        <v>0</v>
      </c>
      <c r="BC1483" s="14">
        <f t="shared" si="822"/>
        <v>0</v>
      </c>
      <c r="BD1483" s="14">
        <f t="shared" si="822"/>
        <v>0</v>
      </c>
      <c r="BE1483" s="14">
        <f t="shared" si="822"/>
        <v>0</v>
      </c>
      <c r="BF1483" s="14">
        <f t="shared" si="822"/>
        <v>0</v>
      </c>
      <c r="BG1483" s="29">
        <f t="shared" si="819"/>
        <v>0</v>
      </c>
    </row>
    <row r="1484" spans="1:59" ht="12.75" customHeight="1" x14ac:dyDescent="0.2">
      <c r="A1484" s="390"/>
      <c r="B1484" s="387"/>
      <c r="C1484" s="361"/>
      <c r="D1484" s="367"/>
      <c r="E1484" s="43"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19"/>
        <v>0</v>
      </c>
    </row>
    <row r="1485" spans="1:59" ht="12.75" customHeight="1" thickBot="1" x14ac:dyDescent="0.25">
      <c r="A1485" s="390"/>
      <c r="B1485" s="387"/>
      <c r="C1485" s="362"/>
      <c r="D1485" s="370"/>
      <c r="E1485" s="43" t="str">
        <f>Parameters!$B$16</f>
        <v>Male</v>
      </c>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3">
        <f>SUM(F1485:BF1485)</f>
        <v>0</v>
      </c>
    </row>
    <row r="1486" spans="1:59" ht="12.75" customHeight="1" x14ac:dyDescent="0.2">
      <c r="A1486" s="390"/>
      <c r="B1486" s="387"/>
      <c r="C1486" s="359" t="str">
        <f>Parameters!$C$10</f>
        <v>60 to 64</v>
      </c>
      <c r="D1486" s="363" t="str">
        <f>Parameters!$B$10</f>
        <v>Fever</v>
      </c>
      <c r="E1486" s="64" t="str">
        <f>Parameters!$B$14</f>
        <v>Total</v>
      </c>
      <c r="F1486" s="30">
        <f>F1487+F1488</f>
        <v>0</v>
      </c>
      <c r="G1486" s="30">
        <f t="shared" ref="G1486:BF1486" si="823">G1487+G1488</f>
        <v>0</v>
      </c>
      <c r="H1486" s="30">
        <f t="shared" si="823"/>
        <v>0</v>
      </c>
      <c r="I1486" s="30">
        <f t="shared" si="823"/>
        <v>0</v>
      </c>
      <c r="J1486" s="30">
        <f t="shared" si="823"/>
        <v>0</v>
      </c>
      <c r="K1486" s="30">
        <f t="shared" si="823"/>
        <v>0</v>
      </c>
      <c r="L1486" s="30">
        <f t="shared" si="823"/>
        <v>0</v>
      </c>
      <c r="M1486" s="30">
        <f t="shared" si="823"/>
        <v>0</v>
      </c>
      <c r="N1486" s="30">
        <f t="shared" si="823"/>
        <v>0</v>
      </c>
      <c r="O1486" s="30">
        <f t="shared" si="823"/>
        <v>0</v>
      </c>
      <c r="P1486" s="30">
        <f t="shared" si="823"/>
        <v>0</v>
      </c>
      <c r="Q1486" s="30">
        <f t="shared" si="823"/>
        <v>0</v>
      </c>
      <c r="R1486" s="30">
        <f t="shared" si="823"/>
        <v>0</v>
      </c>
      <c r="S1486" s="30">
        <f t="shared" si="823"/>
        <v>0</v>
      </c>
      <c r="T1486" s="30">
        <f t="shared" si="823"/>
        <v>0</v>
      </c>
      <c r="U1486" s="30">
        <f t="shared" si="823"/>
        <v>0</v>
      </c>
      <c r="V1486" s="30">
        <f t="shared" si="823"/>
        <v>0</v>
      </c>
      <c r="W1486" s="30">
        <f t="shared" si="823"/>
        <v>0</v>
      </c>
      <c r="X1486" s="30">
        <f t="shared" si="823"/>
        <v>0</v>
      </c>
      <c r="Y1486" s="30">
        <f t="shared" si="823"/>
        <v>0</v>
      </c>
      <c r="Z1486" s="30">
        <f t="shared" si="823"/>
        <v>0</v>
      </c>
      <c r="AA1486" s="30">
        <f t="shared" si="823"/>
        <v>0</v>
      </c>
      <c r="AB1486" s="30">
        <f t="shared" si="823"/>
        <v>0</v>
      </c>
      <c r="AC1486" s="30">
        <f t="shared" si="823"/>
        <v>0</v>
      </c>
      <c r="AD1486" s="30">
        <f t="shared" si="823"/>
        <v>0</v>
      </c>
      <c r="AE1486" s="30">
        <f t="shared" si="823"/>
        <v>0</v>
      </c>
      <c r="AF1486" s="30">
        <f t="shared" si="823"/>
        <v>0</v>
      </c>
      <c r="AG1486" s="30">
        <f t="shared" si="823"/>
        <v>0</v>
      </c>
      <c r="AH1486" s="30">
        <f t="shared" si="823"/>
        <v>0</v>
      </c>
      <c r="AI1486" s="30">
        <f t="shared" si="823"/>
        <v>0</v>
      </c>
      <c r="AJ1486" s="30">
        <f t="shared" si="823"/>
        <v>0</v>
      </c>
      <c r="AK1486" s="30">
        <f t="shared" si="823"/>
        <v>0</v>
      </c>
      <c r="AL1486" s="30">
        <f t="shared" si="823"/>
        <v>0</v>
      </c>
      <c r="AM1486" s="30">
        <f t="shared" si="823"/>
        <v>0</v>
      </c>
      <c r="AN1486" s="30">
        <f t="shared" si="823"/>
        <v>0</v>
      </c>
      <c r="AO1486" s="30">
        <f t="shared" si="823"/>
        <v>0</v>
      </c>
      <c r="AP1486" s="30">
        <f t="shared" si="823"/>
        <v>0</v>
      </c>
      <c r="AQ1486" s="30">
        <f t="shared" si="823"/>
        <v>0</v>
      </c>
      <c r="AR1486" s="30">
        <f t="shared" si="823"/>
        <v>0</v>
      </c>
      <c r="AS1486" s="30">
        <f t="shared" si="823"/>
        <v>0</v>
      </c>
      <c r="AT1486" s="30">
        <f t="shared" si="823"/>
        <v>0</v>
      </c>
      <c r="AU1486" s="30">
        <f t="shared" si="823"/>
        <v>0</v>
      </c>
      <c r="AV1486" s="30">
        <f t="shared" si="823"/>
        <v>0</v>
      </c>
      <c r="AW1486" s="30">
        <f t="shared" si="823"/>
        <v>0</v>
      </c>
      <c r="AX1486" s="30">
        <f t="shared" si="823"/>
        <v>0</v>
      </c>
      <c r="AY1486" s="30">
        <f t="shared" si="823"/>
        <v>0</v>
      </c>
      <c r="AZ1486" s="30">
        <f t="shared" si="823"/>
        <v>0</v>
      </c>
      <c r="BA1486" s="30">
        <f t="shared" si="823"/>
        <v>0</v>
      </c>
      <c r="BB1486" s="30">
        <f t="shared" si="823"/>
        <v>0</v>
      </c>
      <c r="BC1486" s="30">
        <f t="shared" si="823"/>
        <v>0</v>
      </c>
      <c r="BD1486" s="30">
        <f t="shared" si="823"/>
        <v>0</v>
      </c>
      <c r="BE1486" s="30">
        <f t="shared" si="823"/>
        <v>0</v>
      </c>
      <c r="BF1486" s="30">
        <f t="shared" si="823"/>
        <v>0</v>
      </c>
      <c r="BG1486" s="31">
        <f>SUM(F1486:BF1486)</f>
        <v>0</v>
      </c>
    </row>
    <row r="1487" spans="1:59" ht="12.75" customHeight="1" x14ac:dyDescent="0.2">
      <c r="A1487" s="390"/>
      <c r="B1487" s="387"/>
      <c r="C1487" s="360"/>
      <c r="D1487" s="364"/>
      <c r="E1487" s="65" t="str">
        <f>Parameters!$B$15</f>
        <v>Fem.</v>
      </c>
      <c r="F1487" s="27"/>
      <c r="G1487" s="27"/>
      <c r="H1487" s="27"/>
      <c r="I1487" s="27"/>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7"/>
      <c r="AK1487" s="27"/>
      <c r="AL1487" s="27"/>
      <c r="AM1487" s="27"/>
      <c r="AN1487" s="27"/>
      <c r="AO1487" s="27"/>
      <c r="AP1487" s="27"/>
      <c r="AQ1487" s="27"/>
      <c r="AR1487" s="27"/>
      <c r="AS1487" s="27"/>
      <c r="AT1487" s="27"/>
      <c r="AU1487" s="27"/>
      <c r="AV1487" s="27"/>
      <c r="AW1487" s="27"/>
      <c r="AX1487" s="27"/>
      <c r="AY1487" s="27"/>
      <c r="AZ1487" s="27"/>
      <c r="BA1487" s="27"/>
      <c r="BB1487" s="27"/>
      <c r="BC1487" s="27"/>
      <c r="BD1487" s="27"/>
      <c r="BE1487" s="27"/>
      <c r="BF1487" s="27"/>
      <c r="BG1487" s="28">
        <f t="shared" ref="BG1487:BG1496" si="824">SUM(F1487:BF1487)</f>
        <v>0</v>
      </c>
    </row>
    <row r="1488" spans="1:59" ht="12.75" customHeight="1" x14ac:dyDescent="0.2">
      <c r="A1488" s="390"/>
      <c r="B1488" s="387"/>
      <c r="C1488" s="360"/>
      <c r="D1488" s="365"/>
      <c r="E1488" s="65" t="str">
        <f>Parameters!$B$16</f>
        <v>Male</v>
      </c>
      <c r="F1488" s="27"/>
      <c r="G1488" s="27"/>
      <c r="H1488" s="27"/>
      <c r="I1488" s="27"/>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7"/>
      <c r="AK1488" s="27"/>
      <c r="AL1488" s="27"/>
      <c r="AM1488" s="27"/>
      <c r="AN1488" s="27"/>
      <c r="AO1488" s="27"/>
      <c r="AP1488" s="27"/>
      <c r="AQ1488" s="27"/>
      <c r="AR1488" s="27"/>
      <c r="AS1488" s="27"/>
      <c r="AT1488" s="27"/>
      <c r="AU1488" s="27"/>
      <c r="AV1488" s="27"/>
      <c r="AW1488" s="27"/>
      <c r="AX1488" s="27"/>
      <c r="AY1488" s="27"/>
      <c r="AZ1488" s="27"/>
      <c r="BA1488" s="27"/>
      <c r="BB1488" s="27"/>
      <c r="BC1488" s="27"/>
      <c r="BD1488" s="27"/>
      <c r="BE1488" s="27"/>
      <c r="BF1488" s="27"/>
      <c r="BG1488" s="28">
        <f t="shared" si="824"/>
        <v>0</v>
      </c>
    </row>
    <row r="1489" spans="1:59" ht="12.75" customHeight="1" x14ac:dyDescent="0.2">
      <c r="A1489" s="390"/>
      <c r="B1489" s="387"/>
      <c r="C1489" s="361"/>
      <c r="D1489" s="366" t="str">
        <f>Parameters!$B$11</f>
        <v>Hosp.</v>
      </c>
      <c r="E1489" s="66" t="str">
        <f>Parameters!$B$14</f>
        <v>Total</v>
      </c>
      <c r="F1489" s="14">
        <f t="shared" ref="F1489:BF1489" si="825">F1490+F1491</f>
        <v>0</v>
      </c>
      <c r="G1489" s="14">
        <f t="shared" si="825"/>
        <v>0</v>
      </c>
      <c r="H1489" s="14">
        <f t="shared" si="825"/>
        <v>0</v>
      </c>
      <c r="I1489" s="14">
        <f t="shared" si="825"/>
        <v>0</v>
      </c>
      <c r="J1489" s="14">
        <f t="shared" si="825"/>
        <v>0</v>
      </c>
      <c r="K1489" s="14">
        <f t="shared" si="825"/>
        <v>0</v>
      </c>
      <c r="L1489" s="14">
        <f t="shared" si="825"/>
        <v>0</v>
      </c>
      <c r="M1489" s="14">
        <f t="shared" si="825"/>
        <v>0</v>
      </c>
      <c r="N1489" s="14">
        <f t="shared" si="825"/>
        <v>0</v>
      </c>
      <c r="O1489" s="14">
        <f t="shared" si="825"/>
        <v>0</v>
      </c>
      <c r="P1489" s="14">
        <f t="shared" si="825"/>
        <v>0</v>
      </c>
      <c r="Q1489" s="14">
        <f t="shared" si="825"/>
        <v>0</v>
      </c>
      <c r="R1489" s="14">
        <f t="shared" si="825"/>
        <v>0</v>
      </c>
      <c r="S1489" s="14">
        <f t="shared" si="825"/>
        <v>0</v>
      </c>
      <c r="T1489" s="14">
        <f t="shared" si="825"/>
        <v>0</v>
      </c>
      <c r="U1489" s="14">
        <f t="shared" si="825"/>
        <v>0</v>
      </c>
      <c r="V1489" s="14">
        <f t="shared" si="825"/>
        <v>0</v>
      </c>
      <c r="W1489" s="14">
        <f t="shared" si="825"/>
        <v>0</v>
      </c>
      <c r="X1489" s="14">
        <f t="shared" si="825"/>
        <v>0</v>
      </c>
      <c r="Y1489" s="14">
        <f t="shared" si="825"/>
        <v>0</v>
      </c>
      <c r="Z1489" s="14">
        <f t="shared" si="825"/>
        <v>0</v>
      </c>
      <c r="AA1489" s="14">
        <f t="shared" si="825"/>
        <v>0</v>
      </c>
      <c r="AB1489" s="14">
        <f t="shared" si="825"/>
        <v>0</v>
      </c>
      <c r="AC1489" s="14">
        <f t="shared" si="825"/>
        <v>0</v>
      </c>
      <c r="AD1489" s="14">
        <f t="shared" si="825"/>
        <v>0</v>
      </c>
      <c r="AE1489" s="14">
        <f t="shared" si="825"/>
        <v>0</v>
      </c>
      <c r="AF1489" s="14">
        <f t="shared" si="825"/>
        <v>0</v>
      </c>
      <c r="AG1489" s="14">
        <f t="shared" si="825"/>
        <v>0</v>
      </c>
      <c r="AH1489" s="14">
        <f t="shared" si="825"/>
        <v>0</v>
      </c>
      <c r="AI1489" s="14">
        <f t="shared" si="825"/>
        <v>0</v>
      </c>
      <c r="AJ1489" s="14">
        <f t="shared" si="825"/>
        <v>0</v>
      </c>
      <c r="AK1489" s="14">
        <f t="shared" si="825"/>
        <v>0</v>
      </c>
      <c r="AL1489" s="14">
        <f t="shared" si="825"/>
        <v>0</v>
      </c>
      <c r="AM1489" s="14">
        <f t="shared" si="825"/>
        <v>0</v>
      </c>
      <c r="AN1489" s="14">
        <f t="shared" si="825"/>
        <v>0</v>
      </c>
      <c r="AO1489" s="14">
        <f t="shared" si="825"/>
        <v>0</v>
      </c>
      <c r="AP1489" s="14">
        <f t="shared" si="825"/>
        <v>0</v>
      </c>
      <c r="AQ1489" s="14">
        <f t="shared" si="825"/>
        <v>0</v>
      </c>
      <c r="AR1489" s="14">
        <f t="shared" si="825"/>
        <v>0</v>
      </c>
      <c r="AS1489" s="14">
        <f t="shared" si="825"/>
        <v>0</v>
      </c>
      <c r="AT1489" s="14">
        <f t="shared" si="825"/>
        <v>0</v>
      </c>
      <c r="AU1489" s="14">
        <f t="shared" si="825"/>
        <v>0</v>
      </c>
      <c r="AV1489" s="14">
        <f t="shared" si="825"/>
        <v>0</v>
      </c>
      <c r="AW1489" s="14">
        <f t="shared" si="825"/>
        <v>0</v>
      </c>
      <c r="AX1489" s="14">
        <f t="shared" si="825"/>
        <v>0</v>
      </c>
      <c r="AY1489" s="14">
        <f t="shared" si="825"/>
        <v>0</v>
      </c>
      <c r="AZ1489" s="14">
        <f t="shared" si="825"/>
        <v>0</v>
      </c>
      <c r="BA1489" s="14">
        <f t="shared" si="825"/>
        <v>0</v>
      </c>
      <c r="BB1489" s="14">
        <f t="shared" si="825"/>
        <v>0</v>
      </c>
      <c r="BC1489" s="14">
        <f t="shared" si="825"/>
        <v>0</v>
      </c>
      <c r="BD1489" s="14">
        <f t="shared" si="825"/>
        <v>0</v>
      </c>
      <c r="BE1489" s="14">
        <f t="shared" si="825"/>
        <v>0</v>
      </c>
      <c r="BF1489" s="14">
        <f t="shared" si="825"/>
        <v>0</v>
      </c>
      <c r="BG1489" s="29">
        <f t="shared" si="824"/>
        <v>0</v>
      </c>
    </row>
    <row r="1490" spans="1:59" ht="12.75" customHeight="1" x14ac:dyDescent="0.2">
      <c r="A1490" s="390"/>
      <c r="B1490" s="387"/>
      <c r="C1490" s="361"/>
      <c r="D1490" s="367"/>
      <c r="E1490" s="43" t="str">
        <f>Parameters!$B$15</f>
        <v>Fem.</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6">
        <f t="shared" si="824"/>
        <v>0</v>
      </c>
    </row>
    <row r="1491" spans="1:59" ht="12.75" customHeight="1" x14ac:dyDescent="0.2">
      <c r="A1491" s="390"/>
      <c r="B1491" s="387"/>
      <c r="C1491" s="361"/>
      <c r="D1491" s="368"/>
      <c r="E1491" s="43" t="str">
        <f>Parameters!$B$16</f>
        <v>Male</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6">
        <f t="shared" si="824"/>
        <v>0</v>
      </c>
    </row>
    <row r="1492" spans="1:59" ht="12.75" customHeight="1" x14ac:dyDescent="0.2">
      <c r="A1492" s="390"/>
      <c r="B1492" s="387"/>
      <c r="C1492" s="361"/>
      <c r="D1492" s="369" t="str">
        <f>Parameters!$B$12</f>
        <v>ICU</v>
      </c>
      <c r="E1492" s="66" t="str">
        <f>Parameters!$B$14</f>
        <v>Total</v>
      </c>
      <c r="F1492" s="14">
        <f t="shared" ref="F1492:BF1492" si="826">F1493+F1494</f>
        <v>0</v>
      </c>
      <c r="G1492" s="14">
        <f t="shared" si="826"/>
        <v>0</v>
      </c>
      <c r="H1492" s="14">
        <f t="shared" si="826"/>
        <v>0</v>
      </c>
      <c r="I1492" s="14">
        <f t="shared" si="826"/>
        <v>0</v>
      </c>
      <c r="J1492" s="14">
        <f t="shared" si="826"/>
        <v>0</v>
      </c>
      <c r="K1492" s="14">
        <f t="shared" si="826"/>
        <v>0</v>
      </c>
      <c r="L1492" s="14">
        <f t="shared" si="826"/>
        <v>0</v>
      </c>
      <c r="M1492" s="14">
        <f t="shared" si="826"/>
        <v>0</v>
      </c>
      <c r="N1492" s="14">
        <f t="shared" si="826"/>
        <v>0</v>
      </c>
      <c r="O1492" s="14">
        <f t="shared" si="826"/>
        <v>0</v>
      </c>
      <c r="P1492" s="14">
        <f t="shared" si="826"/>
        <v>0</v>
      </c>
      <c r="Q1492" s="14">
        <f t="shared" si="826"/>
        <v>0</v>
      </c>
      <c r="R1492" s="14">
        <f t="shared" si="826"/>
        <v>0</v>
      </c>
      <c r="S1492" s="14">
        <f t="shared" si="826"/>
        <v>0</v>
      </c>
      <c r="T1492" s="14">
        <f t="shared" si="826"/>
        <v>0</v>
      </c>
      <c r="U1492" s="14">
        <f t="shared" si="826"/>
        <v>0</v>
      </c>
      <c r="V1492" s="14">
        <f t="shared" si="826"/>
        <v>0</v>
      </c>
      <c r="W1492" s="14">
        <f t="shared" si="826"/>
        <v>0</v>
      </c>
      <c r="X1492" s="14">
        <f t="shared" si="826"/>
        <v>0</v>
      </c>
      <c r="Y1492" s="14">
        <f t="shared" si="826"/>
        <v>0</v>
      </c>
      <c r="Z1492" s="14">
        <f t="shared" si="826"/>
        <v>0</v>
      </c>
      <c r="AA1492" s="14">
        <f t="shared" si="826"/>
        <v>0</v>
      </c>
      <c r="AB1492" s="14">
        <f t="shared" si="826"/>
        <v>0</v>
      </c>
      <c r="AC1492" s="14">
        <f t="shared" si="826"/>
        <v>0</v>
      </c>
      <c r="AD1492" s="14">
        <f t="shared" si="826"/>
        <v>0</v>
      </c>
      <c r="AE1492" s="14">
        <f t="shared" si="826"/>
        <v>0</v>
      </c>
      <c r="AF1492" s="14">
        <f t="shared" si="826"/>
        <v>0</v>
      </c>
      <c r="AG1492" s="14">
        <f t="shared" si="826"/>
        <v>0</v>
      </c>
      <c r="AH1492" s="14">
        <f t="shared" si="826"/>
        <v>0</v>
      </c>
      <c r="AI1492" s="14">
        <f t="shared" si="826"/>
        <v>0</v>
      </c>
      <c r="AJ1492" s="14">
        <f t="shared" si="826"/>
        <v>0</v>
      </c>
      <c r="AK1492" s="14">
        <f t="shared" si="826"/>
        <v>0</v>
      </c>
      <c r="AL1492" s="14">
        <f t="shared" si="826"/>
        <v>0</v>
      </c>
      <c r="AM1492" s="14">
        <f t="shared" si="826"/>
        <v>0</v>
      </c>
      <c r="AN1492" s="14">
        <f t="shared" si="826"/>
        <v>0</v>
      </c>
      <c r="AO1492" s="14">
        <f t="shared" si="826"/>
        <v>0</v>
      </c>
      <c r="AP1492" s="14">
        <f t="shared" si="826"/>
        <v>0</v>
      </c>
      <c r="AQ1492" s="14">
        <f t="shared" si="826"/>
        <v>0</v>
      </c>
      <c r="AR1492" s="14">
        <f t="shared" si="826"/>
        <v>0</v>
      </c>
      <c r="AS1492" s="14">
        <f t="shared" si="826"/>
        <v>0</v>
      </c>
      <c r="AT1492" s="14">
        <f t="shared" si="826"/>
        <v>0</v>
      </c>
      <c r="AU1492" s="14">
        <f t="shared" si="826"/>
        <v>0</v>
      </c>
      <c r="AV1492" s="14">
        <f t="shared" si="826"/>
        <v>0</v>
      </c>
      <c r="AW1492" s="14">
        <f t="shared" si="826"/>
        <v>0</v>
      </c>
      <c r="AX1492" s="14">
        <f t="shared" si="826"/>
        <v>0</v>
      </c>
      <c r="AY1492" s="14">
        <f t="shared" si="826"/>
        <v>0</v>
      </c>
      <c r="AZ1492" s="14">
        <f t="shared" si="826"/>
        <v>0</v>
      </c>
      <c r="BA1492" s="14">
        <f t="shared" si="826"/>
        <v>0</v>
      </c>
      <c r="BB1492" s="14">
        <f t="shared" si="826"/>
        <v>0</v>
      </c>
      <c r="BC1492" s="14">
        <f t="shared" si="826"/>
        <v>0</v>
      </c>
      <c r="BD1492" s="14">
        <f t="shared" si="826"/>
        <v>0</v>
      </c>
      <c r="BE1492" s="14">
        <f t="shared" si="826"/>
        <v>0</v>
      </c>
      <c r="BF1492" s="14">
        <f t="shared" si="826"/>
        <v>0</v>
      </c>
      <c r="BG1492" s="29">
        <f t="shared" si="824"/>
        <v>0</v>
      </c>
    </row>
    <row r="1493" spans="1:59" ht="12.75" customHeight="1" x14ac:dyDescent="0.2">
      <c r="A1493" s="390"/>
      <c r="B1493" s="387"/>
      <c r="C1493" s="361"/>
      <c r="D1493" s="367"/>
      <c r="E1493" s="43"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24"/>
        <v>0</v>
      </c>
    </row>
    <row r="1494" spans="1:59" ht="12.75" customHeight="1" x14ac:dyDescent="0.2">
      <c r="A1494" s="390"/>
      <c r="B1494" s="387"/>
      <c r="C1494" s="361"/>
      <c r="D1494" s="368"/>
      <c r="E1494" s="43"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24"/>
        <v>0</v>
      </c>
    </row>
    <row r="1495" spans="1:59" ht="12.75" customHeight="1" x14ac:dyDescent="0.2">
      <c r="A1495" s="390"/>
      <c r="B1495" s="387"/>
      <c r="C1495" s="361"/>
      <c r="D1495" s="369" t="str">
        <f>Parameters!$B$13</f>
        <v>Death</v>
      </c>
      <c r="E1495" s="66" t="str">
        <f>Parameters!$B$14</f>
        <v>Total</v>
      </c>
      <c r="F1495" s="14">
        <f t="shared" ref="F1495:BF1495" si="827">F1496+F1497</f>
        <v>0</v>
      </c>
      <c r="G1495" s="14">
        <f t="shared" si="827"/>
        <v>0</v>
      </c>
      <c r="H1495" s="14">
        <f t="shared" si="827"/>
        <v>0</v>
      </c>
      <c r="I1495" s="14">
        <f t="shared" si="827"/>
        <v>0</v>
      </c>
      <c r="J1495" s="14">
        <f t="shared" si="827"/>
        <v>0</v>
      </c>
      <c r="K1495" s="14">
        <f t="shared" si="827"/>
        <v>0</v>
      </c>
      <c r="L1495" s="14">
        <f t="shared" si="827"/>
        <v>0</v>
      </c>
      <c r="M1495" s="14">
        <f t="shared" si="827"/>
        <v>0</v>
      </c>
      <c r="N1495" s="14">
        <f t="shared" si="827"/>
        <v>0</v>
      </c>
      <c r="O1495" s="14">
        <f t="shared" si="827"/>
        <v>0</v>
      </c>
      <c r="P1495" s="14">
        <f t="shared" si="827"/>
        <v>0</v>
      </c>
      <c r="Q1495" s="14">
        <f t="shared" si="827"/>
        <v>0</v>
      </c>
      <c r="R1495" s="14">
        <f t="shared" si="827"/>
        <v>0</v>
      </c>
      <c r="S1495" s="14">
        <f t="shared" si="827"/>
        <v>0</v>
      </c>
      <c r="T1495" s="14">
        <f t="shared" si="827"/>
        <v>0</v>
      </c>
      <c r="U1495" s="14">
        <f t="shared" si="827"/>
        <v>0</v>
      </c>
      <c r="V1495" s="14">
        <f t="shared" si="827"/>
        <v>0</v>
      </c>
      <c r="W1495" s="14">
        <f t="shared" si="827"/>
        <v>0</v>
      </c>
      <c r="X1495" s="14">
        <f t="shared" si="827"/>
        <v>0</v>
      </c>
      <c r="Y1495" s="14">
        <f t="shared" si="827"/>
        <v>0</v>
      </c>
      <c r="Z1495" s="14">
        <f t="shared" si="827"/>
        <v>0</v>
      </c>
      <c r="AA1495" s="14">
        <f t="shared" si="827"/>
        <v>0</v>
      </c>
      <c r="AB1495" s="14">
        <f t="shared" si="827"/>
        <v>0</v>
      </c>
      <c r="AC1495" s="14">
        <f t="shared" si="827"/>
        <v>0</v>
      </c>
      <c r="AD1495" s="14">
        <f t="shared" si="827"/>
        <v>0</v>
      </c>
      <c r="AE1495" s="14">
        <f t="shared" si="827"/>
        <v>0</v>
      </c>
      <c r="AF1495" s="14">
        <f t="shared" si="827"/>
        <v>0</v>
      </c>
      <c r="AG1495" s="14">
        <f t="shared" si="827"/>
        <v>0</v>
      </c>
      <c r="AH1495" s="14">
        <f t="shared" si="827"/>
        <v>0</v>
      </c>
      <c r="AI1495" s="14">
        <f t="shared" si="827"/>
        <v>0</v>
      </c>
      <c r="AJ1495" s="14">
        <f t="shared" si="827"/>
        <v>0</v>
      </c>
      <c r="AK1495" s="14">
        <f t="shared" si="827"/>
        <v>0</v>
      </c>
      <c r="AL1495" s="14">
        <f t="shared" si="827"/>
        <v>0</v>
      </c>
      <c r="AM1495" s="14">
        <f t="shared" si="827"/>
        <v>0</v>
      </c>
      <c r="AN1495" s="14">
        <f t="shared" si="827"/>
        <v>0</v>
      </c>
      <c r="AO1495" s="14">
        <f t="shared" si="827"/>
        <v>0</v>
      </c>
      <c r="AP1495" s="14">
        <f t="shared" si="827"/>
        <v>0</v>
      </c>
      <c r="AQ1495" s="14">
        <f t="shared" si="827"/>
        <v>0</v>
      </c>
      <c r="AR1495" s="14">
        <f t="shared" si="827"/>
        <v>0</v>
      </c>
      <c r="AS1495" s="14">
        <f t="shared" si="827"/>
        <v>0</v>
      </c>
      <c r="AT1495" s="14">
        <f t="shared" si="827"/>
        <v>0</v>
      </c>
      <c r="AU1495" s="14">
        <f t="shared" si="827"/>
        <v>0</v>
      </c>
      <c r="AV1495" s="14">
        <f t="shared" si="827"/>
        <v>0</v>
      </c>
      <c r="AW1495" s="14">
        <f t="shared" si="827"/>
        <v>0</v>
      </c>
      <c r="AX1495" s="14">
        <f t="shared" si="827"/>
        <v>0</v>
      </c>
      <c r="AY1495" s="14">
        <f t="shared" si="827"/>
        <v>0</v>
      </c>
      <c r="AZ1495" s="14">
        <f t="shared" si="827"/>
        <v>0</v>
      </c>
      <c r="BA1495" s="14">
        <f t="shared" si="827"/>
        <v>0</v>
      </c>
      <c r="BB1495" s="14">
        <f t="shared" si="827"/>
        <v>0</v>
      </c>
      <c r="BC1495" s="14">
        <f t="shared" si="827"/>
        <v>0</v>
      </c>
      <c r="BD1495" s="14">
        <f t="shared" si="827"/>
        <v>0</v>
      </c>
      <c r="BE1495" s="14">
        <f t="shared" si="827"/>
        <v>0</v>
      </c>
      <c r="BF1495" s="14">
        <f t="shared" si="827"/>
        <v>0</v>
      </c>
      <c r="BG1495" s="29">
        <f t="shared" si="824"/>
        <v>0</v>
      </c>
    </row>
    <row r="1496" spans="1:59" ht="12.75" customHeight="1" x14ac:dyDescent="0.2">
      <c r="A1496" s="390"/>
      <c r="B1496" s="387"/>
      <c r="C1496" s="361"/>
      <c r="D1496" s="367"/>
      <c r="E1496" s="43"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24"/>
        <v>0</v>
      </c>
    </row>
    <row r="1497" spans="1:59" ht="12.75" customHeight="1" thickBot="1" x14ac:dyDescent="0.25">
      <c r="A1497" s="390"/>
      <c r="B1497" s="387"/>
      <c r="C1497" s="362"/>
      <c r="D1497" s="370"/>
      <c r="E1497" s="43" t="str">
        <f>Parameters!$B$16</f>
        <v>Male</v>
      </c>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3">
        <f>SUM(F1497:BF1497)</f>
        <v>0</v>
      </c>
    </row>
    <row r="1498" spans="1:59" ht="12.75" customHeight="1" x14ac:dyDescent="0.2">
      <c r="A1498" s="390"/>
      <c r="B1498" s="387"/>
      <c r="C1498" s="359" t="str">
        <f>Parameters!$C$11</f>
        <v>65 and +</v>
      </c>
      <c r="D1498" s="363" t="str">
        <f>Parameters!$B$10</f>
        <v>Fever</v>
      </c>
      <c r="E1498" s="64" t="str">
        <f>Parameters!$B$14</f>
        <v>Total</v>
      </c>
      <c r="F1498" s="30">
        <f>F1499+F1500</f>
        <v>0</v>
      </c>
      <c r="G1498" s="30">
        <f t="shared" ref="G1498:BF1498" si="828">G1499+G1500</f>
        <v>0</v>
      </c>
      <c r="H1498" s="30">
        <f t="shared" si="828"/>
        <v>0</v>
      </c>
      <c r="I1498" s="30">
        <f t="shared" si="828"/>
        <v>0</v>
      </c>
      <c r="J1498" s="30">
        <f t="shared" si="828"/>
        <v>0</v>
      </c>
      <c r="K1498" s="30">
        <f t="shared" si="828"/>
        <v>0</v>
      </c>
      <c r="L1498" s="30">
        <f t="shared" si="828"/>
        <v>0</v>
      </c>
      <c r="M1498" s="30">
        <f t="shared" si="828"/>
        <v>0</v>
      </c>
      <c r="N1498" s="30">
        <f t="shared" si="828"/>
        <v>0</v>
      </c>
      <c r="O1498" s="30">
        <f t="shared" si="828"/>
        <v>0</v>
      </c>
      <c r="P1498" s="30">
        <f t="shared" si="828"/>
        <v>0</v>
      </c>
      <c r="Q1498" s="30">
        <f t="shared" si="828"/>
        <v>0</v>
      </c>
      <c r="R1498" s="30">
        <f t="shared" si="828"/>
        <v>0</v>
      </c>
      <c r="S1498" s="30">
        <f t="shared" si="828"/>
        <v>0</v>
      </c>
      <c r="T1498" s="30">
        <f t="shared" si="828"/>
        <v>0</v>
      </c>
      <c r="U1498" s="30">
        <f t="shared" si="828"/>
        <v>0</v>
      </c>
      <c r="V1498" s="30">
        <f t="shared" si="828"/>
        <v>0</v>
      </c>
      <c r="W1498" s="30">
        <f t="shared" si="828"/>
        <v>0</v>
      </c>
      <c r="X1498" s="30">
        <f t="shared" si="828"/>
        <v>0</v>
      </c>
      <c r="Y1498" s="30">
        <f t="shared" si="828"/>
        <v>0</v>
      </c>
      <c r="Z1498" s="30">
        <f t="shared" si="828"/>
        <v>0</v>
      </c>
      <c r="AA1498" s="30">
        <f t="shared" si="828"/>
        <v>0</v>
      </c>
      <c r="AB1498" s="30">
        <f t="shared" si="828"/>
        <v>0</v>
      </c>
      <c r="AC1498" s="30">
        <f t="shared" si="828"/>
        <v>0</v>
      </c>
      <c r="AD1498" s="30">
        <f t="shared" si="828"/>
        <v>0</v>
      </c>
      <c r="AE1498" s="30">
        <f t="shared" si="828"/>
        <v>0</v>
      </c>
      <c r="AF1498" s="30">
        <f t="shared" si="828"/>
        <v>0</v>
      </c>
      <c r="AG1498" s="30">
        <f t="shared" si="828"/>
        <v>0</v>
      </c>
      <c r="AH1498" s="30">
        <f t="shared" si="828"/>
        <v>0</v>
      </c>
      <c r="AI1498" s="30">
        <f t="shared" si="828"/>
        <v>0</v>
      </c>
      <c r="AJ1498" s="30">
        <f t="shared" si="828"/>
        <v>0</v>
      </c>
      <c r="AK1498" s="30">
        <f t="shared" si="828"/>
        <v>0</v>
      </c>
      <c r="AL1498" s="30">
        <f t="shared" si="828"/>
        <v>0</v>
      </c>
      <c r="AM1498" s="30">
        <f t="shared" si="828"/>
        <v>0</v>
      </c>
      <c r="AN1498" s="30">
        <f t="shared" si="828"/>
        <v>0</v>
      </c>
      <c r="AO1498" s="30">
        <f t="shared" si="828"/>
        <v>0</v>
      </c>
      <c r="AP1498" s="30">
        <f t="shared" si="828"/>
        <v>0</v>
      </c>
      <c r="AQ1498" s="30">
        <f t="shared" si="828"/>
        <v>0</v>
      </c>
      <c r="AR1498" s="30">
        <f t="shared" si="828"/>
        <v>0</v>
      </c>
      <c r="AS1498" s="30">
        <f t="shared" si="828"/>
        <v>0</v>
      </c>
      <c r="AT1498" s="30">
        <f t="shared" si="828"/>
        <v>0</v>
      </c>
      <c r="AU1498" s="30">
        <f t="shared" si="828"/>
        <v>0</v>
      </c>
      <c r="AV1498" s="30">
        <f t="shared" si="828"/>
        <v>0</v>
      </c>
      <c r="AW1498" s="30">
        <f t="shared" si="828"/>
        <v>0</v>
      </c>
      <c r="AX1498" s="30">
        <f t="shared" si="828"/>
        <v>0</v>
      </c>
      <c r="AY1498" s="30">
        <f t="shared" si="828"/>
        <v>0</v>
      </c>
      <c r="AZ1498" s="30">
        <f t="shared" si="828"/>
        <v>0</v>
      </c>
      <c r="BA1498" s="30">
        <f t="shared" si="828"/>
        <v>0</v>
      </c>
      <c r="BB1498" s="30">
        <f t="shared" si="828"/>
        <v>0</v>
      </c>
      <c r="BC1498" s="30">
        <f t="shared" si="828"/>
        <v>0</v>
      </c>
      <c r="BD1498" s="30">
        <f t="shared" si="828"/>
        <v>0</v>
      </c>
      <c r="BE1498" s="30">
        <f t="shared" si="828"/>
        <v>0</v>
      </c>
      <c r="BF1498" s="30">
        <f t="shared" si="828"/>
        <v>0</v>
      </c>
      <c r="BG1498" s="31">
        <f>SUM(F1498:BF1498)</f>
        <v>0</v>
      </c>
    </row>
    <row r="1499" spans="1:59" ht="12.75" customHeight="1" x14ac:dyDescent="0.2">
      <c r="A1499" s="390"/>
      <c r="B1499" s="387"/>
      <c r="C1499" s="360"/>
      <c r="D1499" s="364"/>
      <c r="E1499" s="65" t="str">
        <f>Parameters!$B$15</f>
        <v>Fem.</v>
      </c>
      <c r="F1499" s="27"/>
      <c r="G1499" s="27"/>
      <c r="H1499" s="27"/>
      <c r="I1499" s="27"/>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7"/>
      <c r="AK1499" s="27"/>
      <c r="AL1499" s="27"/>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8">
        <f t="shared" ref="BG1499:BG1508" si="829">SUM(F1499:BF1499)</f>
        <v>0</v>
      </c>
    </row>
    <row r="1500" spans="1:59" ht="12.75" customHeight="1" x14ac:dyDescent="0.2">
      <c r="A1500" s="390"/>
      <c r="B1500" s="387"/>
      <c r="C1500" s="360"/>
      <c r="D1500" s="365"/>
      <c r="E1500" s="65" t="str">
        <f>Parameters!$B$16</f>
        <v>Male</v>
      </c>
      <c r="F1500" s="27"/>
      <c r="G1500" s="27"/>
      <c r="H1500" s="27"/>
      <c r="I1500" s="27"/>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7"/>
      <c r="AK1500" s="27"/>
      <c r="AL1500" s="27"/>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8">
        <f t="shared" si="829"/>
        <v>0</v>
      </c>
    </row>
    <row r="1501" spans="1:59" ht="12.75" customHeight="1" x14ac:dyDescent="0.2">
      <c r="A1501" s="390"/>
      <c r="B1501" s="387"/>
      <c r="C1501" s="361"/>
      <c r="D1501" s="366" t="str">
        <f>Parameters!$B$11</f>
        <v>Hosp.</v>
      </c>
      <c r="E1501" s="66" t="str">
        <f>Parameters!$B$14</f>
        <v>Total</v>
      </c>
      <c r="F1501" s="14">
        <f t="shared" ref="F1501:BF1501" si="830">F1502+F1503</f>
        <v>0</v>
      </c>
      <c r="G1501" s="14">
        <f t="shared" si="830"/>
        <v>0</v>
      </c>
      <c r="H1501" s="14">
        <f t="shared" si="830"/>
        <v>0</v>
      </c>
      <c r="I1501" s="14">
        <f t="shared" si="830"/>
        <v>0</v>
      </c>
      <c r="J1501" s="14">
        <f t="shared" si="830"/>
        <v>0</v>
      </c>
      <c r="K1501" s="14">
        <f t="shared" si="830"/>
        <v>0</v>
      </c>
      <c r="L1501" s="14">
        <f t="shared" si="830"/>
        <v>0</v>
      </c>
      <c r="M1501" s="14">
        <f t="shared" si="830"/>
        <v>0</v>
      </c>
      <c r="N1501" s="14">
        <f t="shared" si="830"/>
        <v>0</v>
      </c>
      <c r="O1501" s="14">
        <f t="shared" si="830"/>
        <v>0</v>
      </c>
      <c r="P1501" s="14">
        <f t="shared" si="830"/>
        <v>0</v>
      </c>
      <c r="Q1501" s="14">
        <f t="shared" si="830"/>
        <v>0</v>
      </c>
      <c r="R1501" s="14">
        <f t="shared" si="830"/>
        <v>0</v>
      </c>
      <c r="S1501" s="14">
        <f t="shared" si="830"/>
        <v>0</v>
      </c>
      <c r="T1501" s="14">
        <f t="shared" si="830"/>
        <v>0</v>
      </c>
      <c r="U1501" s="14">
        <f t="shared" si="830"/>
        <v>0</v>
      </c>
      <c r="V1501" s="14">
        <f t="shared" si="830"/>
        <v>0</v>
      </c>
      <c r="W1501" s="14">
        <f t="shared" si="830"/>
        <v>0</v>
      </c>
      <c r="X1501" s="14">
        <f t="shared" si="830"/>
        <v>0</v>
      </c>
      <c r="Y1501" s="14">
        <f t="shared" si="830"/>
        <v>0</v>
      </c>
      <c r="Z1501" s="14">
        <f t="shared" si="830"/>
        <v>0</v>
      </c>
      <c r="AA1501" s="14">
        <f t="shared" si="830"/>
        <v>0</v>
      </c>
      <c r="AB1501" s="14">
        <f t="shared" si="830"/>
        <v>0</v>
      </c>
      <c r="AC1501" s="14">
        <f t="shared" si="830"/>
        <v>0</v>
      </c>
      <c r="AD1501" s="14">
        <f t="shared" si="830"/>
        <v>0</v>
      </c>
      <c r="AE1501" s="14">
        <f t="shared" si="830"/>
        <v>0</v>
      </c>
      <c r="AF1501" s="14">
        <f t="shared" si="830"/>
        <v>0</v>
      </c>
      <c r="AG1501" s="14">
        <f t="shared" si="830"/>
        <v>0</v>
      </c>
      <c r="AH1501" s="14">
        <f t="shared" si="830"/>
        <v>0</v>
      </c>
      <c r="AI1501" s="14">
        <f t="shared" si="830"/>
        <v>0</v>
      </c>
      <c r="AJ1501" s="14">
        <f t="shared" si="830"/>
        <v>0</v>
      </c>
      <c r="AK1501" s="14">
        <f t="shared" si="830"/>
        <v>0</v>
      </c>
      <c r="AL1501" s="14">
        <f t="shared" si="830"/>
        <v>0</v>
      </c>
      <c r="AM1501" s="14">
        <f t="shared" si="830"/>
        <v>0</v>
      </c>
      <c r="AN1501" s="14">
        <f t="shared" si="830"/>
        <v>0</v>
      </c>
      <c r="AO1501" s="14">
        <f t="shared" si="830"/>
        <v>0</v>
      </c>
      <c r="AP1501" s="14">
        <f t="shared" si="830"/>
        <v>0</v>
      </c>
      <c r="AQ1501" s="14">
        <f t="shared" si="830"/>
        <v>0</v>
      </c>
      <c r="AR1501" s="14">
        <f t="shared" si="830"/>
        <v>0</v>
      </c>
      <c r="AS1501" s="14">
        <f t="shared" si="830"/>
        <v>0</v>
      </c>
      <c r="AT1501" s="14">
        <f t="shared" si="830"/>
        <v>0</v>
      </c>
      <c r="AU1501" s="14">
        <f t="shared" si="830"/>
        <v>0</v>
      </c>
      <c r="AV1501" s="14">
        <f t="shared" si="830"/>
        <v>0</v>
      </c>
      <c r="AW1501" s="14">
        <f t="shared" si="830"/>
        <v>0</v>
      </c>
      <c r="AX1501" s="14">
        <f t="shared" si="830"/>
        <v>0</v>
      </c>
      <c r="AY1501" s="14">
        <f t="shared" si="830"/>
        <v>0</v>
      </c>
      <c r="AZ1501" s="14">
        <f t="shared" si="830"/>
        <v>0</v>
      </c>
      <c r="BA1501" s="14">
        <f t="shared" si="830"/>
        <v>0</v>
      </c>
      <c r="BB1501" s="14">
        <f t="shared" si="830"/>
        <v>0</v>
      </c>
      <c r="BC1501" s="14">
        <f t="shared" si="830"/>
        <v>0</v>
      </c>
      <c r="BD1501" s="14">
        <f t="shared" si="830"/>
        <v>0</v>
      </c>
      <c r="BE1501" s="14">
        <f t="shared" si="830"/>
        <v>0</v>
      </c>
      <c r="BF1501" s="14">
        <f t="shared" si="830"/>
        <v>0</v>
      </c>
      <c r="BG1501" s="29">
        <f t="shared" si="829"/>
        <v>0</v>
      </c>
    </row>
    <row r="1502" spans="1:59" ht="12.75" customHeight="1" x14ac:dyDescent="0.2">
      <c r="A1502" s="390"/>
      <c r="B1502" s="387"/>
      <c r="C1502" s="361"/>
      <c r="D1502" s="367"/>
      <c r="E1502" s="43" t="str">
        <f>Parameters!$B$15</f>
        <v>Fem.</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6">
        <f t="shared" si="829"/>
        <v>0</v>
      </c>
    </row>
    <row r="1503" spans="1:59" ht="12.75" customHeight="1" x14ac:dyDescent="0.2">
      <c r="A1503" s="390"/>
      <c r="B1503" s="387"/>
      <c r="C1503" s="361"/>
      <c r="D1503" s="368"/>
      <c r="E1503" s="43" t="str">
        <f>Parameters!$B$16</f>
        <v>Male</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6">
        <f t="shared" si="829"/>
        <v>0</v>
      </c>
    </row>
    <row r="1504" spans="1:59" ht="12.75" customHeight="1" x14ac:dyDescent="0.2">
      <c r="A1504" s="390"/>
      <c r="B1504" s="387"/>
      <c r="C1504" s="361"/>
      <c r="D1504" s="369" t="str">
        <f>Parameters!$B$12</f>
        <v>ICU</v>
      </c>
      <c r="E1504" s="66" t="str">
        <f>Parameters!$B$14</f>
        <v>Total</v>
      </c>
      <c r="F1504" s="14">
        <f t="shared" ref="F1504:BF1504" si="831">F1505+F1506</f>
        <v>0</v>
      </c>
      <c r="G1504" s="14">
        <f t="shared" si="831"/>
        <v>0</v>
      </c>
      <c r="H1504" s="14">
        <f t="shared" si="831"/>
        <v>0</v>
      </c>
      <c r="I1504" s="14">
        <f t="shared" si="831"/>
        <v>0</v>
      </c>
      <c r="J1504" s="14">
        <f t="shared" si="831"/>
        <v>0</v>
      </c>
      <c r="K1504" s="14">
        <f t="shared" si="831"/>
        <v>0</v>
      </c>
      <c r="L1504" s="14">
        <f t="shared" si="831"/>
        <v>0</v>
      </c>
      <c r="M1504" s="14">
        <f t="shared" si="831"/>
        <v>0</v>
      </c>
      <c r="N1504" s="14">
        <f t="shared" si="831"/>
        <v>0</v>
      </c>
      <c r="O1504" s="14">
        <f t="shared" si="831"/>
        <v>0</v>
      </c>
      <c r="P1504" s="14">
        <f t="shared" si="831"/>
        <v>0</v>
      </c>
      <c r="Q1504" s="14">
        <f t="shared" si="831"/>
        <v>0</v>
      </c>
      <c r="R1504" s="14">
        <f t="shared" si="831"/>
        <v>0</v>
      </c>
      <c r="S1504" s="14">
        <f t="shared" si="831"/>
        <v>0</v>
      </c>
      <c r="T1504" s="14">
        <f t="shared" si="831"/>
        <v>0</v>
      </c>
      <c r="U1504" s="14">
        <f t="shared" si="831"/>
        <v>0</v>
      </c>
      <c r="V1504" s="14">
        <f t="shared" si="831"/>
        <v>0</v>
      </c>
      <c r="W1504" s="14">
        <f t="shared" si="831"/>
        <v>0</v>
      </c>
      <c r="X1504" s="14">
        <f t="shared" si="831"/>
        <v>0</v>
      </c>
      <c r="Y1504" s="14">
        <f t="shared" si="831"/>
        <v>0</v>
      </c>
      <c r="Z1504" s="14">
        <f t="shared" si="831"/>
        <v>0</v>
      </c>
      <c r="AA1504" s="14">
        <f t="shared" si="831"/>
        <v>0</v>
      </c>
      <c r="AB1504" s="14">
        <f t="shared" si="831"/>
        <v>0</v>
      </c>
      <c r="AC1504" s="14">
        <f t="shared" si="831"/>
        <v>0</v>
      </c>
      <c r="AD1504" s="14">
        <f t="shared" si="831"/>
        <v>0</v>
      </c>
      <c r="AE1504" s="14">
        <f t="shared" si="831"/>
        <v>0</v>
      </c>
      <c r="AF1504" s="14">
        <f t="shared" si="831"/>
        <v>0</v>
      </c>
      <c r="AG1504" s="14">
        <f t="shared" si="831"/>
        <v>0</v>
      </c>
      <c r="AH1504" s="14">
        <f t="shared" si="831"/>
        <v>0</v>
      </c>
      <c r="AI1504" s="14">
        <f t="shared" si="831"/>
        <v>0</v>
      </c>
      <c r="AJ1504" s="14">
        <f t="shared" si="831"/>
        <v>0</v>
      </c>
      <c r="AK1504" s="14">
        <f t="shared" si="831"/>
        <v>0</v>
      </c>
      <c r="AL1504" s="14">
        <f t="shared" si="831"/>
        <v>0</v>
      </c>
      <c r="AM1504" s="14">
        <f t="shared" si="831"/>
        <v>0</v>
      </c>
      <c r="AN1504" s="14">
        <f t="shared" si="831"/>
        <v>0</v>
      </c>
      <c r="AO1504" s="14">
        <f t="shared" si="831"/>
        <v>0</v>
      </c>
      <c r="AP1504" s="14">
        <f t="shared" si="831"/>
        <v>0</v>
      </c>
      <c r="AQ1504" s="14">
        <f t="shared" si="831"/>
        <v>0</v>
      </c>
      <c r="AR1504" s="14">
        <f t="shared" si="831"/>
        <v>0</v>
      </c>
      <c r="AS1504" s="14">
        <f t="shared" si="831"/>
        <v>0</v>
      </c>
      <c r="AT1504" s="14">
        <f t="shared" si="831"/>
        <v>0</v>
      </c>
      <c r="AU1504" s="14">
        <f t="shared" si="831"/>
        <v>0</v>
      </c>
      <c r="AV1504" s="14">
        <f t="shared" si="831"/>
        <v>0</v>
      </c>
      <c r="AW1504" s="14">
        <f t="shared" si="831"/>
        <v>0</v>
      </c>
      <c r="AX1504" s="14">
        <f t="shared" si="831"/>
        <v>0</v>
      </c>
      <c r="AY1504" s="14">
        <f t="shared" si="831"/>
        <v>0</v>
      </c>
      <c r="AZ1504" s="14">
        <f t="shared" si="831"/>
        <v>0</v>
      </c>
      <c r="BA1504" s="14">
        <f t="shared" si="831"/>
        <v>0</v>
      </c>
      <c r="BB1504" s="14">
        <f t="shared" si="831"/>
        <v>0</v>
      </c>
      <c r="BC1504" s="14">
        <f t="shared" si="831"/>
        <v>0</v>
      </c>
      <c r="BD1504" s="14">
        <f t="shared" si="831"/>
        <v>0</v>
      </c>
      <c r="BE1504" s="14">
        <f t="shared" si="831"/>
        <v>0</v>
      </c>
      <c r="BF1504" s="14">
        <f t="shared" si="831"/>
        <v>0</v>
      </c>
      <c r="BG1504" s="29">
        <f t="shared" si="829"/>
        <v>0</v>
      </c>
    </row>
    <row r="1505" spans="1:62" ht="12.75" customHeight="1" x14ac:dyDescent="0.2">
      <c r="A1505" s="390"/>
      <c r="B1505" s="387"/>
      <c r="C1505" s="361"/>
      <c r="D1505" s="367"/>
      <c r="E1505" s="43"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29"/>
        <v>0</v>
      </c>
    </row>
    <row r="1506" spans="1:62" ht="12.75" customHeight="1" x14ac:dyDescent="0.2">
      <c r="A1506" s="390"/>
      <c r="B1506" s="387"/>
      <c r="C1506" s="361"/>
      <c r="D1506" s="368"/>
      <c r="E1506" s="43"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29"/>
        <v>0</v>
      </c>
    </row>
    <row r="1507" spans="1:62" ht="12.75" customHeight="1" x14ac:dyDescent="0.2">
      <c r="A1507" s="390"/>
      <c r="B1507" s="387"/>
      <c r="C1507" s="361"/>
      <c r="D1507" s="369" t="str">
        <f>Parameters!$B$13</f>
        <v>Death</v>
      </c>
      <c r="E1507" s="66" t="str">
        <f>Parameters!$B$14</f>
        <v>Total</v>
      </c>
      <c r="F1507" s="14">
        <f t="shared" ref="F1507:BF1507" si="832">F1508+F1509</f>
        <v>0</v>
      </c>
      <c r="G1507" s="14">
        <f t="shared" si="832"/>
        <v>0</v>
      </c>
      <c r="H1507" s="14">
        <f t="shared" si="832"/>
        <v>0</v>
      </c>
      <c r="I1507" s="14">
        <f t="shared" si="832"/>
        <v>0</v>
      </c>
      <c r="J1507" s="14">
        <f t="shared" si="832"/>
        <v>0</v>
      </c>
      <c r="K1507" s="14">
        <f t="shared" si="832"/>
        <v>0</v>
      </c>
      <c r="L1507" s="14">
        <f t="shared" si="832"/>
        <v>0</v>
      </c>
      <c r="M1507" s="14">
        <f t="shared" si="832"/>
        <v>0</v>
      </c>
      <c r="N1507" s="14">
        <f t="shared" si="832"/>
        <v>0</v>
      </c>
      <c r="O1507" s="14">
        <f t="shared" si="832"/>
        <v>0</v>
      </c>
      <c r="P1507" s="14">
        <f t="shared" si="832"/>
        <v>0</v>
      </c>
      <c r="Q1507" s="14">
        <f t="shared" si="832"/>
        <v>0</v>
      </c>
      <c r="R1507" s="14">
        <f t="shared" si="832"/>
        <v>0</v>
      </c>
      <c r="S1507" s="14">
        <f t="shared" si="832"/>
        <v>0</v>
      </c>
      <c r="T1507" s="14">
        <f t="shared" si="832"/>
        <v>0</v>
      </c>
      <c r="U1507" s="14">
        <f t="shared" si="832"/>
        <v>0</v>
      </c>
      <c r="V1507" s="14">
        <f t="shared" si="832"/>
        <v>0</v>
      </c>
      <c r="W1507" s="14">
        <f t="shared" si="832"/>
        <v>0</v>
      </c>
      <c r="X1507" s="14">
        <f t="shared" si="832"/>
        <v>0</v>
      </c>
      <c r="Y1507" s="14">
        <f t="shared" si="832"/>
        <v>0</v>
      </c>
      <c r="Z1507" s="14">
        <f t="shared" si="832"/>
        <v>0</v>
      </c>
      <c r="AA1507" s="14">
        <f t="shared" si="832"/>
        <v>0</v>
      </c>
      <c r="AB1507" s="14">
        <f t="shared" si="832"/>
        <v>0</v>
      </c>
      <c r="AC1507" s="14">
        <f t="shared" si="832"/>
        <v>0</v>
      </c>
      <c r="AD1507" s="14">
        <f t="shared" si="832"/>
        <v>0</v>
      </c>
      <c r="AE1507" s="14">
        <f t="shared" si="832"/>
        <v>0</v>
      </c>
      <c r="AF1507" s="14">
        <f t="shared" si="832"/>
        <v>0</v>
      </c>
      <c r="AG1507" s="14">
        <f t="shared" si="832"/>
        <v>0</v>
      </c>
      <c r="AH1507" s="14">
        <f t="shared" si="832"/>
        <v>0</v>
      </c>
      <c r="AI1507" s="14">
        <f t="shared" si="832"/>
        <v>0</v>
      </c>
      <c r="AJ1507" s="14">
        <f t="shared" si="832"/>
        <v>0</v>
      </c>
      <c r="AK1507" s="14">
        <f t="shared" si="832"/>
        <v>0</v>
      </c>
      <c r="AL1507" s="14">
        <f t="shared" si="832"/>
        <v>0</v>
      </c>
      <c r="AM1507" s="14">
        <f t="shared" si="832"/>
        <v>0</v>
      </c>
      <c r="AN1507" s="14">
        <f t="shared" si="832"/>
        <v>0</v>
      </c>
      <c r="AO1507" s="14">
        <f t="shared" si="832"/>
        <v>0</v>
      </c>
      <c r="AP1507" s="14">
        <f t="shared" si="832"/>
        <v>0</v>
      </c>
      <c r="AQ1507" s="14">
        <f t="shared" si="832"/>
        <v>0</v>
      </c>
      <c r="AR1507" s="14">
        <f t="shared" si="832"/>
        <v>0</v>
      </c>
      <c r="AS1507" s="14">
        <f t="shared" si="832"/>
        <v>0</v>
      </c>
      <c r="AT1507" s="14">
        <f t="shared" si="832"/>
        <v>0</v>
      </c>
      <c r="AU1507" s="14">
        <f t="shared" si="832"/>
        <v>0</v>
      </c>
      <c r="AV1507" s="14">
        <f t="shared" si="832"/>
        <v>0</v>
      </c>
      <c r="AW1507" s="14">
        <f t="shared" si="832"/>
        <v>0</v>
      </c>
      <c r="AX1507" s="14">
        <f t="shared" si="832"/>
        <v>0</v>
      </c>
      <c r="AY1507" s="14">
        <f t="shared" si="832"/>
        <v>0</v>
      </c>
      <c r="AZ1507" s="14">
        <f t="shared" si="832"/>
        <v>0</v>
      </c>
      <c r="BA1507" s="14">
        <f t="shared" si="832"/>
        <v>0</v>
      </c>
      <c r="BB1507" s="14">
        <f t="shared" si="832"/>
        <v>0</v>
      </c>
      <c r="BC1507" s="14">
        <f t="shared" si="832"/>
        <v>0</v>
      </c>
      <c r="BD1507" s="14">
        <f t="shared" si="832"/>
        <v>0</v>
      </c>
      <c r="BE1507" s="14">
        <f t="shared" si="832"/>
        <v>0</v>
      </c>
      <c r="BF1507" s="14">
        <f t="shared" si="832"/>
        <v>0</v>
      </c>
      <c r="BG1507" s="29">
        <f t="shared" si="829"/>
        <v>0</v>
      </c>
    </row>
    <row r="1508" spans="1:62" ht="12.75" customHeight="1" x14ac:dyDescent="0.2">
      <c r="A1508" s="390"/>
      <c r="B1508" s="387"/>
      <c r="C1508" s="361"/>
      <c r="D1508" s="367"/>
      <c r="E1508" s="43"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29"/>
        <v>0</v>
      </c>
    </row>
    <row r="1509" spans="1:62" ht="12.75" customHeight="1" thickBot="1" x14ac:dyDescent="0.25">
      <c r="A1509" s="391"/>
      <c r="B1509" s="388"/>
      <c r="C1509" s="362"/>
      <c r="D1509" s="370"/>
      <c r="E1509" s="43" t="str">
        <f>Parameters!$B$16</f>
        <v>Male</v>
      </c>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3">
        <f>SUM(F1509:BF1509)</f>
        <v>0</v>
      </c>
    </row>
    <row r="1510" spans="1:62" ht="12.95" customHeight="1" thickBot="1" x14ac:dyDescent="0.25">
      <c r="A1510" s="383" t="str">
        <f>Parameters!$E$14</f>
        <v># Negative samples</v>
      </c>
      <c r="B1510" s="392"/>
      <c r="C1510" s="410" t="str">
        <f>Parameters!$B$14</f>
        <v>Total</v>
      </c>
      <c r="D1510" s="410"/>
      <c r="E1510" s="306" t="str">
        <f>Parameters!$B$14</f>
        <v>Total</v>
      </c>
      <c r="F1510" s="307">
        <f>F1511+F1512</f>
        <v>0</v>
      </c>
      <c r="G1510" s="307">
        <f t="shared" ref="G1510:BF1510" si="833">G1511+G1512</f>
        <v>0</v>
      </c>
      <c r="H1510" s="307">
        <f t="shared" si="833"/>
        <v>0</v>
      </c>
      <c r="I1510" s="307">
        <f t="shared" si="833"/>
        <v>0</v>
      </c>
      <c r="J1510" s="307">
        <f t="shared" si="833"/>
        <v>0</v>
      </c>
      <c r="K1510" s="307">
        <f t="shared" si="833"/>
        <v>0</v>
      </c>
      <c r="L1510" s="307">
        <f t="shared" si="833"/>
        <v>0</v>
      </c>
      <c r="M1510" s="307">
        <f t="shared" si="833"/>
        <v>0</v>
      </c>
      <c r="N1510" s="307">
        <f t="shared" si="833"/>
        <v>0</v>
      </c>
      <c r="O1510" s="307">
        <f t="shared" si="833"/>
        <v>0</v>
      </c>
      <c r="P1510" s="307">
        <f t="shared" si="833"/>
        <v>0</v>
      </c>
      <c r="Q1510" s="307">
        <f t="shared" si="833"/>
        <v>0</v>
      </c>
      <c r="R1510" s="307">
        <f t="shared" si="833"/>
        <v>0</v>
      </c>
      <c r="S1510" s="307">
        <f t="shared" si="833"/>
        <v>0</v>
      </c>
      <c r="T1510" s="307">
        <f t="shared" si="833"/>
        <v>0</v>
      </c>
      <c r="U1510" s="307">
        <f t="shared" si="833"/>
        <v>0</v>
      </c>
      <c r="V1510" s="307">
        <f t="shared" si="833"/>
        <v>0</v>
      </c>
      <c r="W1510" s="307">
        <f t="shared" si="833"/>
        <v>0</v>
      </c>
      <c r="X1510" s="307">
        <f t="shared" si="833"/>
        <v>0</v>
      </c>
      <c r="Y1510" s="307">
        <f t="shared" si="833"/>
        <v>0</v>
      </c>
      <c r="Z1510" s="307">
        <f t="shared" si="833"/>
        <v>0</v>
      </c>
      <c r="AA1510" s="307">
        <f t="shared" si="833"/>
        <v>0</v>
      </c>
      <c r="AB1510" s="307">
        <f t="shared" si="833"/>
        <v>0</v>
      </c>
      <c r="AC1510" s="307">
        <f t="shared" si="833"/>
        <v>0</v>
      </c>
      <c r="AD1510" s="307">
        <f t="shared" si="833"/>
        <v>0</v>
      </c>
      <c r="AE1510" s="307">
        <f t="shared" si="833"/>
        <v>0</v>
      </c>
      <c r="AF1510" s="307">
        <f t="shared" si="833"/>
        <v>0</v>
      </c>
      <c r="AG1510" s="307">
        <f t="shared" si="833"/>
        <v>0</v>
      </c>
      <c r="AH1510" s="307">
        <f t="shared" si="833"/>
        <v>0</v>
      </c>
      <c r="AI1510" s="307">
        <f t="shared" si="833"/>
        <v>0</v>
      </c>
      <c r="AJ1510" s="307">
        <f t="shared" si="833"/>
        <v>0</v>
      </c>
      <c r="AK1510" s="307">
        <f t="shared" si="833"/>
        <v>0</v>
      </c>
      <c r="AL1510" s="307">
        <f t="shared" si="833"/>
        <v>0</v>
      </c>
      <c r="AM1510" s="307">
        <f t="shared" si="833"/>
        <v>0</v>
      </c>
      <c r="AN1510" s="307">
        <f t="shared" si="833"/>
        <v>0</v>
      </c>
      <c r="AO1510" s="307">
        <f t="shared" si="833"/>
        <v>0</v>
      </c>
      <c r="AP1510" s="307">
        <f t="shared" si="833"/>
        <v>0</v>
      </c>
      <c r="AQ1510" s="307">
        <f t="shared" si="833"/>
        <v>0</v>
      </c>
      <c r="AR1510" s="307">
        <f t="shared" si="833"/>
        <v>0</v>
      </c>
      <c r="AS1510" s="307">
        <f t="shared" si="833"/>
        <v>0</v>
      </c>
      <c r="AT1510" s="307">
        <f t="shared" si="833"/>
        <v>0</v>
      </c>
      <c r="AU1510" s="307">
        <f t="shared" si="833"/>
        <v>0</v>
      </c>
      <c r="AV1510" s="307">
        <f t="shared" si="833"/>
        <v>0</v>
      </c>
      <c r="AW1510" s="307">
        <f t="shared" si="833"/>
        <v>0</v>
      </c>
      <c r="AX1510" s="307">
        <f t="shared" si="833"/>
        <v>0</v>
      </c>
      <c r="AY1510" s="307">
        <f t="shared" si="833"/>
        <v>0</v>
      </c>
      <c r="AZ1510" s="307">
        <f t="shared" si="833"/>
        <v>0</v>
      </c>
      <c r="BA1510" s="307">
        <f t="shared" si="833"/>
        <v>0</v>
      </c>
      <c r="BB1510" s="307">
        <f t="shared" si="833"/>
        <v>0</v>
      </c>
      <c r="BC1510" s="307">
        <f t="shared" si="833"/>
        <v>0</v>
      </c>
      <c r="BD1510" s="307">
        <f t="shared" si="833"/>
        <v>0</v>
      </c>
      <c r="BE1510" s="307">
        <f t="shared" si="833"/>
        <v>0</v>
      </c>
      <c r="BF1510" s="307">
        <f t="shared" si="833"/>
        <v>0</v>
      </c>
      <c r="BG1510" s="55">
        <f>SUM(F1510:BF1510)</f>
        <v>0</v>
      </c>
      <c r="BH1510" s="377" t="str">
        <f>A1510</f>
        <v># Negative samples</v>
      </c>
      <c r="BI1510" s="378"/>
      <c r="BJ1510" s="379"/>
    </row>
    <row r="1511" spans="1:62" ht="12.95" customHeight="1" x14ac:dyDescent="0.2">
      <c r="A1511" s="384"/>
      <c r="B1511" s="393"/>
      <c r="C1511" s="411"/>
      <c r="D1511" s="412"/>
      <c r="E1511" s="48" t="str">
        <f>Parameters!$B$15</f>
        <v>Fem.</v>
      </c>
      <c r="F1511" s="34">
        <f>F1514+F1526+F1538+F1550+F1562+F1574+F1586+F1598+F1610</f>
        <v>0</v>
      </c>
      <c r="G1511" s="34">
        <f t="shared" ref="G1511:BF1511" si="834">G1514+G1526+G1538+G1550+G1562+G1574+G1586+G1598+G1610</f>
        <v>0</v>
      </c>
      <c r="H1511" s="34">
        <f t="shared" si="834"/>
        <v>0</v>
      </c>
      <c r="I1511" s="34">
        <f t="shared" si="834"/>
        <v>0</v>
      </c>
      <c r="J1511" s="34">
        <f t="shared" si="834"/>
        <v>0</v>
      </c>
      <c r="K1511" s="34">
        <f t="shared" si="834"/>
        <v>0</v>
      </c>
      <c r="L1511" s="34">
        <f t="shared" si="834"/>
        <v>0</v>
      </c>
      <c r="M1511" s="34">
        <f t="shared" si="834"/>
        <v>0</v>
      </c>
      <c r="N1511" s="34">
        <f t="shared" si="834"/>
        <v>0</v>
      </c>
      <c r="O1511" s="34">
        <f t="shared" si="834"/>
        <v>0</v>
      </c>
      <c r="P1511" s="34">
        <f t="shared" si="834"/>
        <v>0</v>
      </c>
      <c r="Q1511" s="34">
        <f t="shared" si="834"/>
        <v>0</v>
      </c>
      <c r="R1511" s="34">
        <f t="shared" si="834"/>
        <v>0</v>
      </c>
      <c r="S1511" s="34">
        <f t="shared" si="834"/>
        <v>0</v>
      </c>
      <c r="T1511" s="34">
        <f t="shared" si="834"/>
        <v>0</v>
      </c>
      <c r="U1511" s="34">
        <f t="shared" si="834"/>
        <v>0</v>
      </c>
      <c r="V1511" s="34">
        <f t="shared" si="834"/>
        <v>0</v>
      </c>
      <c r="W1511" s="34">
        <f t="shared" si="834"/>
        <v>0</v>
      </c>
      <c r="X1511" s="34">
        <f t="shared" si="834"/>
        <v>0</v>
      </c>
      <c r="Y1511" s="34">
        <f t="shared" si="834"/>
        <v>0</v>
      </c>
      <c r="Z1511" s="34">
        <f t="shared" si="834"/>
        <v>0</v>
      </c>
      <c r="AA1511" s="34">
        <f t="shared" si="834"/>
        <v>0</v>
      </c>
      <c r="AB1511" s="34">
        <f t="shared" si="834"/>
        <v>0</v>
      </c>
      <c r="AC1511" s="34">
        <f t="shared" si="834"/>
        <v>0</v>
      </c>
      <c r="AD1511" s="34">
        <f t="shared" si="834"/>
        <v>0</v>
      </c>
      <c r="AE1511" s="34">
        <f t="shared" si="834"/>
        <v>0</v>
      </c>
      <c r="AF1511" s="34">
        <f t="shared" si="834"/>
        <v>0</v>
      </c>
      <c r="AG1511" s="34">
        <f t="shared" si="834"/>
        <v>0</v>
      </c>
      <c r="AH1511" s="34">
        <f t="shared" si="834"/>
        <v>0</v>
      </c>
      <c r="AI1511" s="34">
        <f t="shared" si="834"/>
        <v>0</v>
      </c>
      <c r="AJ1511" s="34">
        <f t="shared" si="834"/>
        <v>0</v>
      </c>
      <c r="AK1511" s="34">
        <f t="shared" si="834"/>
        <v>0</v>
      </c>
      <c r="AL1511" s="34">
        <f t="shared" si="834"/>
        <v>0</v>
      </c>
      <c r="AM1511" s="34">
        <f t="shared" si="834"/>
        <v>0</v>
      </c>
      <c r="AN1511" s="34">
        <f t="shared" si="834"/>
        <v>0</v>
      </c>
      <c r="AO1511" s="34">
        <f t="shared" si="834"/>
        <v>0</v>
      </c>
      <c r="AP1511" s="34">
        <f t="shared" si="834"/>
        <v>0</v>
      </c>
      <c r="AQ1511" s="34">
        <f t="shared" si="834"/>
        <v>0</v>
      </c>
      <c r="AR1511" s="34">
        <f t="shared" si="834"/>
        <v>0</v>
      </c>
      <c r="AS1511" s="34">
        <f t="shared" si="834"/>
        <v>0</v>
      </c>
      <c r="AT1511" s="34">
        <f t="shared" si="834"/>
        <v>0</v>
      </c>
      <c r="AU1511" s="34">
        <f t="shared" si="834"/>
        <v>0</v>
      </c>
      <c r="AV1511" s="34">
        <f t="shared" si="834"/>
        <v>0</v>
      </c>
      <c r="AW1511" s="34">
        <f t="shared" si="834"/>
        <v>0</v>
      </c>
      <c r="AX1511" s="34">
        <f t="shared" si="834"/>
        <v>0</v>
      </c>
      <c r="AY1511" s="34">
        <f t="shared" si="834"/>
        <v>0</v>
      </c>
      <c r="AZ1511" s="34">
        <f t="shared" si="834"/>
        <v>0</v>
      </c>
      <c r="BA1511" s="34">
        <f t="shared" si="834"/>
        <v>0</v>
      </c>
      <c r="BB1511" s="34">
        <f t="shared" si="834"/>
        <v>0</v>
      </c>
      <c r="BC1511" s="34">
        <f t="shared" si="834"/>
        <v>0</v>
      </c>
      <c r="BD1511" s="34">
        <f t="shared" si="834"/>
        <v>0</v>
      </c>
      <c r="BE1511" s="34">
        <f t="shared" si="834"/>
        <v>0</v>
      </c>
      <c r="BF1511" s="34">
        <f t="shared" si="834"/>
        <v>0</v>
      </c>
      <c r="BG1511" s="36">
        <f>SUM(F1511:BF1511)</f>
        <v>0</v>
      </c>
      <c r="BH1511" s="233" t="str">
        <f>$D1513</f>
        <v>Fever</v>
      </c>
      <c r="BI1511" s="47" t="str">
        <f t="shared" ref="BI1511:BI1522" si="835">$E1513</f>
        <v>Total</v>
      </c>
      <c r="BJ1511" s="57">
        <f>BG1510</f>
        <v>0</v>
      </c>
    </row>
    <row r="1512" spans="1:62" ht="12.95" customHeight="1" thickBot="1" x14ac:dyDescent="0.25">
      <c r="A1512" s="384"/>
      <c r="B1512" s="393"/>
      <c r="C1512" s="413"/>
      <c r="D1512" s="414"/>
      <c r="E1512" s="49" t="str">
        <f>Parameters!$B$16</f>
        <v>Male</v>
      </c>
      <c r="F1512" s="50">
        <f>F1515+F1527+F1539+F1551+F1563+F1575+F1587+F1599+F1611</f>
        <v>0</v>
      </c>
      <c r="G1512" s="50">
        <f t="shared" ref="G1512:BF1512" si="836">G1515+G1527+G1539+G1551+G1563+G1575+G1587+G1599+G1611</f>
        <v>0</v>
      </c>
      <c r="H1512" s="50">
        <f t="shared" si="836"/>
        <v>0</v>
      </c>
      <c r="I1512" s="50">
        <f t="shared" si="836"/>
        <v>0</v>
      </c>
      <c r="J1512" s="50">
        <f t="shared" si="836"/>
        <v>0</v>
      </c>
      <c r="K1512" s="50">
        <f t="shared" si="836"/>
        <v>0</v>
      </c>
      <c r="L1512" s="50">
        <f t="shared" si="836"/>
        <v>0</v>
      </c>
      <c r="M1512" s="50">
        <f t="shared" si="836"/>
        <v>0</v>
      </c>
      <c r="N1512" s="50">
        <f t="shared" si="836"/>
        <v>0</v>
      </c>
      <c r="O1512" s="50">
        <f t="shared" si="836"/>
        <v>0</v>
      </c>
      <c r="P1512" s="50">
        <f t="shared" si="836"/>
        <v>0</v>
      </c>
      <c r="Q1512" s="50">
        <f t="shared" si="836"/>
        <v>0</v>
      </c>
      <c r="R1512" s="50">
        <f t="shared" si="836"/>
        <v>0</v>
      </c>
      <c r="S1512" s="50">
        <f t="shared" si="836"/>
        <v>0</v>
      </c>
      <c r="T1512" s="50">
        <f t="shared" si="836"/>
        <v>0</v>
      </c>
      <c r="U1512" s="50">
        <f t="shared" si="836"/>
        <v>0</v>
      </c>
      <c r="V1512" s="50">
        <f t="shared" si="836"/>
        <v>0</v>
      </c>
      <c r="W1512" s="50">
        <f t="shared" si="836"/>
        <v>0</v>
      </c>
      <c r="X1512" s="50">
        <f t="shared" si="836"/>
        <v>0</v>
      </c>
      <c r="Y1512" s="50">
        <f t="shared" si="836"/>
        <v>0</v>
      </c>
      <c r="Z1512" s="50">
        <f t="shared" si="836"/>
        <v>0</v>
      </c>
      <c r="AA1512" s="50">
        <f t="shared" si="836"/>
        <v>0</v>
      </c>
      <c r="AB1512" s="50">
        <f t="shared" si="836"/>
        <v>0</v>
      </c>
      <c r="AC1512" s="50">
        <f t="shared" si="836"/>
        <v>0</v>
      </c>
      <c r="AD1512" s="50">
        <f t="shared" si="836"/>
        <v>0</v>
      </c>
      <c r="AE1512" s="50">
        <f t="shared" si="836"/>
        <v>0</v>
      </c>
      <c r="AF1512" s="50">
        <f t="shared" si="836"/>
        <v>0</v>
      </c>
      <c r="AG1512" s="50">
        <f t="shared" si="836"/>
        <v>0</v>
      </c>
      <c r="AH1512" s="50">
        <f t="shared" si="836"/>
        <v>0</v>
      </c>
      <c r="AI1512" s="50">
        <f t="shared" si="836"/>
        <v>0</v>
      </c>
      <c r="AJ1512" s="50">
        <f t="shared" si="836"/>
        <v>0</v>
      </c>
      <c r="AK1512" s="50">
        <f t="shared" si="836"/>
        <v>0</v>
      </c>
      <c r="AL1512" s="50">
        <f t="shared" si="836"/>
        <v>0</v>
      </c>
      <c r="AM1512" s="50">
        <f t="shared" si="836"/>
        <v>0</v>
      </c>
      <c r="AN1512" s="50">
        <f t="shared" si="836"/>
        <v>0</v>
      </c>
      <c r="AO1512" s="50">
        <f t="shared" si="836"/>
        <v>0</v>
      </c>
      <c r="AP1512" s="50">
        <f t="shared" si="836"/>
        <v>0</v>
      </c>
      <c r="AQ1512" s="50">
        <f t="shared" si="836"/>
        <v>0</v>
      </c>
      <c r="AR1512" s="50">
        <f t="shared" si="836"/>
        <v>0</v>
      </c>
      <c r="AS1512" s="50">
        <f t="shared" si="836"/>
        <v>0</v>
      </c>
      <c r="AT1512" s="50">
        <f t="shared" si="836"/>
        <v>0</v>
      </c>
      <c r="AU1512" s="50">
        <f t="shared" si="836"/>
        <v>0</v>
      </c>
      <c r="AV1512" s="50">
        <f t="shared" si="836"/>
        <v>0</v>
      </c>
      <c r="AW1512" s="50">
        <f t="shared" si="836"/>
        <v>0</v>
      </c>
      <c r="AX1512" s="50">
        <f t="shared" si="836"/>
        <v>0</v>
      </c>
      <c r="AY1512" s="50">
        <f t="shared" si="836"/>
        <v>0</v>
      </c>
      <c r="AZ1512" s="50">
        <f t="shared" si="836"/>
        <v>0</v>
      </c>
      <c r="BA1512" s="50">
        <f t="shared" si="836"/>
        <v>0</v>
      </c>
      <c r="BB1512" s="50">
        <f t="shared" si="836"/>
        <v>0</v>
      </c>
      <c r="BC1512" s="50">
        <f t="shared" si="836"/>
        <v>0</v>
      </c>
      <c r="BD1512" s="50">
        <f t="shared" si="836"/>
        <v>0</v>
      </c>
      <c r="BE1512" s="50">
        <f t="shared" si="836"/>
        <v>0</v>
      </c>
      <c r="BF1512" s="50">
        <f t="shared" si="836"/>
        <v>0</v>
      </c>
      <c r="BG1512" s="56">
        <f>SUM(F1512:BF1512)</f>
        <v>0</v>
      </c>
      <c r="BH1512" s="234"/>
      <c r="BI1512" s="61" t="str">
        <f t="shared" si="835"/>
        <v>Fem.</v>
      </c>
      <c r="BJ1512" s="58">
        <f>BG1511</f>
        <v>0</v>
      </c>
    </row>
    <row r="1513" spans="1:62" ht="12.95" customHeight="1" x14ac:dyDescent="0.2">
      <c r="A1513" s="384"/>
      <c r="B1513" s="393"/>
      <c r="C1513" s="360" t="str">
        <f>Parameters!$C$3</f>
        <v>&lt; 6 m.</v>
      </c>
      <c r="D1513" s="363" t="str">
        <f>Parameters!$B$10</f>
        <v>Fever</v>
      </c>
      <c r="E1513" s="64" t="str">
        <f>Parameters!$B$14</f>
        <v>Total</v>
      </c>
      <c r="F1513" s="30">
        <f>F1514+F1515</f>
        <v>0</v>
      </c>
      <c r="G1513" s="30">
        <f t="shared" ref="G1513:BF1513" si="837">G1514+G1515</f>
        <v>0</v>
      </c>
      <c r="H1513" s="30">
        <f t="shared" si="837"/>
        <v>0</v>
      </c>
      <c r="I1513" s="30">
        <f t="shared" si="837"/>
        <v>0</v>
      </c>
      <c r="J1513" s="30">
        <f t="shared" si="837"/>
        <v>0</v>
      </c>
      <c r="K1513" s="30">
        <f t="shared" si="837"/>
        <v>0</v>
      </c>
      <c r="L1513" s="30">
        <f t="shared" si="837"/>
        <v>0</v>
      </c>
      <c r="M1513" s="30">
        <f t="shared" si="837"/>
        <v>0</v>
      </c>
      <c r="N1513" s="30">
        <f t="shared" si="837"/>
        <v>0</v>
      </c>
      <c r="O1513" s="30">
        <f t="shared" si="837"/>
        <v>0</v>
      </c>
      <c r="P1513" s="30">
        <f t="shared" si="837"/>
        <v>0</v>
      </c>
      <c r="Q1513" s="30">
        <f t="shared" si="837"/>
        <v>0</v>
      </c>
      <c r="R1513" s="30">
        <f t="shared" si="837"/>
        <v>0</v>
      </c>
      <c r="S1513" s="30">
        <f t="shared" si="837"/>
        <v>0</v>
      </c>
      <c r="T1513" s="30">
        <f t="shared" si="837"/>
        <v>0</v>
      </c>
      <c r="U1513" s="30">
        <f t="shared" si="837"/>
        <v>0</v>
      </c>
      <c r="V1513" s="30">
        <f t="shared" si="837"/>
        <v>0</v>
      </c>
      <c r="W1513" s="30">
        <f t="shared" si="837"/>
        <v>0</v>
      </c>
      <c r="X1513" s="30">
        <f t="shared" si="837"/>
        <v>0</v>
      </c>
      <c r="Y1513" s="30">
        <f t="shared" si="837"/>
        <v>0</v>
      </c>
      <c r="Z1513" s="30">
        <f t="shared" si="837"/>
        <v>0</v>
      </c>
      <c r="AA1513" s="30">
        <f t="shared" si="837"/>
        <v>0</v>
      </c>
      <c r="AB1513" s="30">
        <f t="shared" si="837"/>
        <v>0</v>
      </c>
      <c r="AC1513" s="30">
        <f t="shared" si="837"/>
        <v>0</v>
      </c>
      <c r="AD1513" s="30">
        <f t="shared" si="837"/>
        <v>0</v>
      </c>
      <c r="AE1513" s="30">
        <f t="shared" si="837"/>
        <v>0</v>
      </c>
      <c r="AF1513" s="30">
        <f t="shared" si="837"/>
        <v>0</v>
      </c>
      <c r="AG1513" s="30">
        <f t="shared" si="837"/>
        <v>0</v>
      </c>
      <c r="AH1513" s="30">
        <f t="shared" si="837"/>
        <v>0</v>
      </c>
      <c r="AI1513" s="30">
        <f t="shared" si="837"/>
        <v>0</v>
      </c>
      <c r="AJ1513" s="30">
        <f t="shared" si="837"/>
        <v>0</v>
      </c>
      <c r="AK1513" s="30">
        <f t="shared" si="837"/>
        <v>0</v>
      </c>
      <c r="AL1513" s="30">
        <f t="shared" si="837"/>
        <v>0</v>
      </c>
      <c r="AM1513" s="30">
        <f t="shared" si="837"/>
        <v>0</v>
      </c>
      <c r="AN1513" s="30">
        <f t="shared" si="837"/>
        <v>0</v>
      </c>
      <c r="AO1513" s="30">
        <f t="shared" si="837"/>
        <v>0</v>
      </c>
      <c r="AP1513" s="30">
        <f t="shared" si="837"/>
        <v>0</v>
      </c>
      <c r="AQ1513" s="30">
        <f t="shared" si="837"/>
        <v>0</v>
      </c>
      <c r="AR1513" s="30">
        <f t="shared" si="837"/>
        <v>0</v>
      </c>
      <c r="AS1513" s="30">
        <f t="shared" si="837"/>
        <v>0</v>
      </c>
      <c r="AT1513" s="30">
        <f t="shared" si="837"/>
        <v>0</v>
      </c>
      <c r="AU1513" s="30">
        <f t="shared" si="837"/>
        <v>0</v>
      </c>
      <c r="AV1513" s="30">
        <f t="shared" si="837"/>
        <v>0</v>
      </c>
      <c r="AW1513" s="30">
        <f t="shared" si="837"/>
        <v>0</v>
      </c>
      <c r="AX1513" s="30">
        <f t="shared" si="837"/>
        <v>0</v>
      </c>
      <c r="AY1513" s="30">
        <f t="shared" si="837"/>
        <v>0</v>
      </c>
      <c r="AZ1513" s="30">
        <f t="shared" si="837"/>
        <v>0</v>
      </c>
      <c r="BA1513" s="30">
        <f t="shared" si="837"/>
        <v>0</v>
      </c>
      <c r="BB1513" s="30">
        <f t="shared" si="837"/>
        <v>0</v>
      </c>
      <c r="BC1513" s="30">
        <f t="shared" si="837"/>
        <v>0</v>
      </c>
      <c r="BD1513" s="30">
        <f t="shared" si="837"/>
        <v>0</v>
      </c>
      <c r="BE1513" s="30">
        <f t="shared" si="837"/>
        <v>0</v>
      </c>
      <c r="BF1513" s="30">
        <f t="shared" si="837"/>
        <v>0</v>
      </c>
      <c r="BG1513" s="31">
        <f>SUM(F1513:BF1513)</f>
        <v>0</v>
      </c>
      <c r="BH1513" s="235"/>
      <c r="BI1513" s="61" t="str">
        <f t="shared" si="835"/>
        <v>Male</v>
      </c>
      <c r="BJ1513" s="58">
        <f>BG1512</f>
        <v>0</v>
      </c>
    </row>
    <row r="1514" spans="1:62" ht="12.95" customHeight="1" x14ac:dyDescent="0.2">
      <c r="A1514" s="384"/>
      <c r="B1514" s="393"/>
      <c r="C1514" s="360"/>
      <c r="D1514" s="364"/>
      <c r="E1514" s="65"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38">SUM(F1514:BF1514)</f>
        <v>0</v>
      </c>
      <c r="BH1514" s="228" t="str">
        <f>$D1516</f>
        <v>Hosp.</v>
      </c>
      <c r="BI1514" s="66" t="str">
        <f t="shared" si="835"/>
        <v>Total</v>
      </c>
      <c r="BJ1514" s="19">
        <f>SUM(BJ1515:BJ1516)</f>
        <v>0</v>
      </c>
    </row>
    <row r="1515" spans="1:62" ht="12.95" customHeight="1" x14ac:dyDescent="0.2">
      <c r="A1515" s="384"/>
      <c r="B1515" s="393"/>
      <c r="C1515" s="360"/>
      <c r="D1515" s="365"/>
      <c r="E1515" s="65"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38"/>
        <v>0</v>
      </c>
      <c r="BH1515" s="229"/>
      <c r="BI1515" s="43" t="str">
        <f t="shared" si="835"/>
        <v>Fem.</v>
      </c>
      <c r="BJ1515" s="37">
        <f>BG1517+BG1529+BG1541+BG1553+BG1565+BG1577+BG1589+BG1601+BG1613</f>
        <v>0</v>
      </c>
    </row>
    <row r="1516" spans="1:62" ht="12.95" customHeight="1" x14ac:dyDescent="0.2">
      <c r="A1516" s="384"/>
      <c r="B1516" s="393"/>
      <c r="C1516" s="361"/>
      <c r="D1516" s="366" t="str">
        <f>Parameters!$B$11</f>
        <v>Hosp.</v>
      </c>
      <c r="E1516" s="66" t="str">
        <f>Parameters!$B$14</f>
        <v>Total</v>
      </c>
      <c r="F1516" s="14">
        <f>F1517+F1518</f>
        <v>0</v>
      </c>
      <c r="G1516" s="14">
        <f t="shared" ref="G1516:BF1516" si="839">G1517+G1518</f>
        <v>0</v>
      </c>
      <c r="H1516" s="14">
        <f t="shared" si="839"/>
        <v>0</v>
      </c>
      <c r="I1516" s="14">
        <f t="shared" si="839"/>
        <v>0</v>
      </c>
      <c r="J1516" s="14">
        <f t="shared" si="839"/>
        <v>0</v>
      </c>
      <c r="K1516" s="14">
        <f t="shared" si="839"/>
        <v>0</v>
      </c>
      <c r="L1516" s="14">
        <f t="shared" si="839"/>
        <v>0</v>
      </c>
      <c r="M1516" s="14">
        <f t="shared" si="839"/>
        <v>0</v>
      </c>
      <c r="N1516" s="14">
        <f t="shared" si="839"/>
        <v>0</v>
      </c>
      <c r="O1516" s="14">
        <f t="shared" si="839"/>
        <v>0</v>
      </c>
      <c r="P1516" s="14">
        <f t="shared" si="839"/>
        <v>0</v>
      </c>
      <c r="Q1516" s="14">
        <f t="shared" si="839"/>
        <v>0</v>
      </c>
      <c r="R1516" s="14">
        <f t="shared" si="839"/>
        <v>0</v>
      </c>
      <c r="S1516" s="14">
        <f t="shared" si="839"/>
        <v>0</v>
      </c>
      <c r="T1516" s="14">
        <f t="shared" si="839"/>
        <v>0</v>
      </c>
      <c r="U1516" s="14">
        <f t="shared" si="839"/>
        <v>0</v>
      </c>
      <c r="V1516" s="14">
        <f t="shared" si="839"/>
        <v>0</v>
      </c>
      <c r="W1516" s="14">
        <f t="shared" si="839"/>
        <v>0</v>
      </c>
      <c r="X1516" s="14">
        <f t="shared" si="839"/>
        <v>0</v>
      </c>
      <c r="Y1516" s="14">
        <f t="shared" si="839"/>
        <v>0</v>
      </c>
      <c r="Z1516" s="14">
        <f t="shared" si="839"/>
        <v>0</v>
      </c>
      <c r="AA1516" s="14">
        <f t="shared" si="839"/>
        <v>0</v>
      </c>
      <c r="AB1516" s="14">
        <f t="shared" si="839"/>
        <v>0</v>
      </c>
      <c r="AC1516" s="14">
        <f t="shared" si="839"/>
        <v>0</v>
      </c>
      <c r="AD1516" s="14">
        <f t="shared" si="839"/>
        <v>0</v>
      </c>
      <c r="AE1516" s="14">
        <f t="shared" si="839"/>
        <v>0</v>
      </c>
      <c r="AF1516" s="14">
        <f t="shared" si="839"/>
        <v>0</v>
      </c>
      <c r="AG1516" s="14">
        <f t="shared" si="839"/>
        <v>0</v>
      </c>
      <c r="AH1516" s="14">
        <f t="shared" si="839"/>
        <v>0</v>
      </c>
      <c r="AI1516" s="14">
        <f t="shared" si="839"/>
        <v>0</v>
      </c>
      <c r="AJ1516" s="14">
        <f t="shared" si="839"/>
        <v>0</v>
      </c>
      <c r="AK1516" s="14">
        <f t="shared" si="839"/>
        <v>0</v>
      </c>
      <c r="AL1516" s="14">
        <f t="shared" si="839"/>
        <v>0</v>
      </c>
      <c r="AM1516" s="14">
        <f t="shared" si="839"/>
        <v>0</v>
      </c>
      <c r="AN1516" s="14">
        <f t="shared" si="839"/>
        <v>0</v>
      </c>
      <c r="AO1516" s="14">
        <f t="shared" si="839"/>
        <v>0</v>
      </c>
      <c r="AP1516" s="14">
        <f t="shared" si="839"/>
        <v>0</v>
      </c>
      <c r="AQ1516" s="14">
        <f t="shared" si="839"/>
        <v>0</v>
      </c>
      <c r="AR1516" s="14">
        <f t="shared" si="839"/>
        <v>0</v>
      </c>
      <c r="AS1516" s="14">
        <f t="shared" si="839"/>
        <v>0</v>
      </c>
      <c r="AT1516" s="14">
        <f t="shared" si="839"/>
        <v>0</v>
      </c>
      <c r="AU1516" s="14">
        <f t="shared" si="839"/>
        <v>0</v>
      </c>
      <c r="AV1516" s="14">
        <f t="shared" si="839"/>
        <v>0</v>
      </c>
      <c r="AW1516" s="14">
        <f t="shared" si="839"/>
        <v>0</v>
      </c>
      <c r="AX1516" s="14">
        <f t="shared" si="839"/>
        <v>0</v>
      </c>
      <c r="AY1516" s="14">
        <f t="shared" si="839"/>
        <v>0</v>
      </c>
      <c r="AZ1516" s="14">
        <f t="shared" si="839"/>
        <v>0</v>
      </c>
      <c r="BA1516" s="14">
        <f t="shared" si="839"/>
        <v>0</v>
      </c>
      <c r="BB1516" s="14">
        <f t="shared" si="839"/>
        <v>0</v>
      </c>
      <c r="BC1516" s="14">
        <f t="shared" si="839"/>
        <v>0</v>
      </c>
      <c r="BD1516" s="14">
        <f t="shared" si="839"/>
        <v>0</v>
      </c>
      <c r="BE1516" s="14">
        <f t="shared" si="839"/>
        <v>0</v>
      </c>
      <c r="BF1516" s="14">
        <f t="shared" si="839"/>
        <v>0</v>
      </c>
      <c r="BG1516" s="29">
        <f t="shared" si="838"/>
        <v>0</v>
      </c>
      <c r="BH1516" s="230"/>
      <c r="BI1516" s="43" t="str">
        <f t="shared" si="835"/>
        <v>Male</v>
      </c>
      <c r="BJ1516" s="37">
        <f>BG1518+BG1530+BG1542+BG1554+BG1566+BG1578+BG1590+BG1602+BG1614</f>
        <v>0</v>
      </c>
    </row>
    <row r="1517" spans="1:62" ht="12.95" customHeight="1" x14ac:dyDescent="0.2">
      <c r="A1517" s="384"/>
      <c r="B1517" s="393"/>
      <c r="C1517" s="361"/>
      <c r="D1517" s="367"/>
      <c r="E1517" s="43"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38"/>
        <v>0</v>
      </c>
      <c r="BH1517" s="228" t="str">
        <f>$D1519</f>
        <v>ICU</v>
      </c>
      <c r="BI1517" s="66" t="str">
        <f t="shared" si="835"/>
        <v>Total</v>
      </c>
      <c r="BJ1517" s="19">
        <f>SUM(BJ1518:BJ1519)</f>
        <v>0</v>
      </c>
    </row>
    <row r="1518" spans="1:62" ht="12.95" customHeight="1" x14ac:dyDescent="0.2">
      <c r="A1518" s="384"/>
      <c r="B1518" s="393"/>
      <c r="C1518" s="361"/>
      <c r="D1518" s="368"/>
      <c r="E1518" s="43"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38"/>
        <v>0</v>
      </c>
      <c r="BH1518" s="229"/>
      <c r="BI1518" s="43" t="str">
        <f t="shared" si="835"/>
        <v>Fem.</v>
      </c>
      <c r="BJ1518" s="37">
        <f>BG1520+BG1532+BG1544+BG1556+BG1568+BG1580+BG1592+BG1604+BG1616</f>
        <v>0</v>
      </c>
    </row>
    <row r="1519" spans="1:62" ht="12.95" customHeight="1" x14ac:dyDescent="0.2">
      <c r="A1519" s="384"/>
      <c r="B1519" s="393"/>
      <c r="C1519" s="361"/>
      <c r="D1519" s="369" t="str">
        <f>Parameters!$B$12</f>
        <v>ICU</v>
      </c>
      <c r="E1519" s="66" t="str">
        <f>Parameters!$B$14</f>
        <v>Total</v>
      </c>
      <c r="F1519" s="14">
        <f t="shared" ref="F1519:BF1519" si="840">F1520+F1521</f>
        <v>0</v>
      </c>
      <c r="G1519" s="14">
        <f t="shared" si="840"/>
        <v>0</v>
      </c>
      <c r="H1519" s="14">
        <f t="shared" si="840"/>
        <v>0</v>
      </c>
      <c r="I1519" s="14">
        <f t="shared" si="840"/>
        <v>0</v>
      </c>
      <c r="J1519" s="14">
        <f t="shared" si="840"/>
        <v>0</v>
      </c>
      <c r="K1519" s="14">
        <f t="shared" si="840"/>
        <v>0</v>
      </c>
      <c r="L1519" s="14">
        <f t="shared" si="840"/>
        <v>0</v>
      </c>
      <c r="M1519" s="14">
        <f t="shared" si="840"/>
        <v>0</v>
      </c>
      <c r="N1519" s="14">
        <f t="shared" si="840"/>
        <v>0</v>
      </c>
      <c r="O1519" s="14">
        <f t="shared" si="840"/>
        <v>0</v>
      </c>
      <c r="P1519" s="14">
        <f t="shared" si="840"/>
        <v>0</v>
      </c>
      <c r="Q1519" s="14">
        <f t="shared" si="840"/>
        <v>0</v>
      </c>
      <c r="R1519" s="14">
        <f t="shared" si="840"/>
        <v>0</v>
      </c>
      <c r="S1519" s="14">
        <f t="shared" si="840"/>
        <v>0</v>
      </c>
      <c r="T1519" s="14">
        <f t="shared" si="840"/>
        <v>0</v>
      </c>
      <c r="U1519" s="14">
        <f t="shared" si="840"/>
        <v>0</v>
      </c>
      <c r="V1519" s="14">
        <f t="shared" si="840"/>
        <v>0</v>
      </c>
      <c r="W1519" s="14">
        <f t="shared" si="840"/>
        <v>0</v>
      </c>
      <c r="X1519" s="14">
        <f t="shared" si="840"/>
        <v>0</v>
      </c>
      <c r="Y1519" s="14">
        <f t="shared" si="840"/>
        <v>0</v>
      </c>
      <c r="Z1519" s="14">
        <f t="shared" si="840"/>
        <v>0</v>
      </c>
      <c r="AA1519" s="14">
        <f t="shared" si="840"/>
        <v>0</v>
      </c>
      <c r="AB1519" s="14">
        <f t="shared" si="840"/>
        <v>0</v>
      </c>
      <c r="AC1519" s="14">
        <f t="shared" si="840"/>
        <v>0</v>
      </c>
      <c r="AD1519" s="14">
        <f t="shared" si="840"/>
        <v>0</v>
      </c>
      <c r="AE1519" s="14">
        <f t="shared" si="840"/>
        <v>0</v>
      </c>
      <c r="AF1519" s="14">
        <f t="shared" si="840"/>
        <v>0</v>
      </c>
      <c r="AG1519" s="14">
        <f t="shared" si="840"/>
        <v>0</v>
      </c>
      <c r="AH1519" s="14">
        <f t="shared" si="840"/>
        <v>0</v>
      </c>
      <c r="AI1519" s="14">
        <f t="shared" si="840"/>
        <v>0</v>
      </c>
      <c r="AJ1519" s="14">
        <f t="shared" si="840"/>
        <v>0</v>
      </c>
      <c r="AK1519" s="14">
        <f t="shared" si="840"/>
        <v>0</v>
      </c>
      <c r="AL1519" s="14">
        <f t="shared" si="840"/>
        <v>0</v>
      </c>
      <c r="AM1519" s="14">
        <f t="shared" si="840"/>
        <v>0</v>
      </c>
      <c r="AN1519" s="14">
        <f t="shared" si="840"/>
        <v>0</v>
      </c>
      <c r="AO1519" s="14">
        <f t="shared" si="840"/>
        <v>0</v>
      </c>
      <c r="AP1519" s="14">
        <f t="shared" si="840"/>
        <v>0</v>
      </c>
      <c r="AQ1519" s="14">
        <f t="shared" si="840"/>
        <v>0</v>
      </c>
      <c r="AR1519" s="14">
        <f t="shared" si="840"/>
        <v>0</v>
      </c>
      <c r="AS1519" s="14">
        <f t="shared" si="840"/>
        <v>0</v>
      </c>
      <c r="AT1519" s="14">
        <f t="shared" si="840"/>
        <v>0</v>
      </c>
      <c r="AU1519" s="14">
        <f t="shared" si="840"/>
        <v>0</v>
      </c>
      <c r="AV1519" s="14">
        <f t="shared" si="840"/>
        <v>0</v>
      </c>
      <c r="AW1519" s="14">
        <f t="shared" si="840"/>
        <v>0</v>
      </c>
      <c r="AX1519" s="14">
        <f t="shared" si="840"/>
        <v>0</v>
      </c>
      <c r="AY1519" s="14">
        <f t="shared" si="840"/>
        <v>0</v>
      </c>
      <c r="AZ1519" s="14">
        <f t="shared" si="840"/>
        <v>0</v>
      </c>
      <c r="BA1519" s="14">
        <f t="shared" si="840"/>
        <v>0</v>
      </c>
      <c r="BB1519" s="14">
        <f t="shared" si="840"/>
        <v>0</v>
      </c>
      <c r="BC1519" s="14">
        <f t="shared" si="840"/>
        <v>0</v>
      </c>
      <c r="BD1519" s="14">
        <f t="shared" si="840"/>
        <v>0</v>
      </c>
      <c r="BE1519" s="14">
        <f t="shared" si="840"/>
        <v>0</v>
      </c>
      <c r="BF1519" s="14">
        <f t="shared" si="840"/>
        <v>0</v>
      </c>
      <c r="BG1519" s="29">
        <f t="shared" si="838"/>
        <v>0</v>
      </c>
      <c r="BH1519" s="230"/>
      <c r="BI1519" s="43" t="str">
        <f t="shared" si="835"/>
        <v>Male</v>
      </c>
      <c r="BJ1519" s="37">
        <f>BG1521+BG1533+BG1545+BG1557+BG1569+BG1581+BG1593+BG1605+BG1617</f>
        <v>0</v>
      </c>
    </row>
    <row r="1520" spans="1:62" ht="12.95" customHeight="1" x14ac:dyDescent="0.2">
      <c r="A1520" s="384"/>
      <c r="B1520" s="393"/>
      <c r="C1520" s="361"/>
      <c r="D1520" s="367"/>
      <c r="E1520" s="43"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38"/>
        <v>0</v>
      </c>
      <c r="BH1520" s="231" t="str">
        <f>$D1522</f>
        <v>Death</v>
      </c>
      <c r="BI1520" s="66" t="str">
        <f t="shared" si="835"/>
        <v>Total</v>
      </c>
      <c r="BJ1520" s="19">
        <f>SUM(BJ1521:BJ1522)</f>
        <v>0</v>
      </c>
    </row>
    <row r="1521" spans="1:63" ht="12.95" customHeight="1" x14ac:dyDescent="0.2">
      <c r="A1521" s="384"/>
      <c r="B1521" s="393"/>
      <c r="C1521" s="361"/>
      <c r="D1521" s="368"/>
      <c r="E1521" s="43"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38"/>
        <v>0</v>
      </c>
      <c r="BH1521" s="229"/>
      <c r="BI1521" s="43" t="str">
        <f t="shared" si="835"/>
        <v>Fem.</v>
      </c>
      <c r="BJ1521" s="37">
        <f>BG1523+BG1535+BG1547+BG1559+BG1571+BG1583+BG1595+BG1607+BG1619</f>
        <v>0</v>
      </c>
    </row>
    <row r="1522" spans="1:63" ht="12.95" customHeight="1" thickBot="1" x14ac:dyDescent="0.25">
      <c r="A1522" s="384"/>
      <c r="B1522" s="393"/>
      <c r="C1522" s="361"/>
      <c r="D1522" s="369" t="str">
        <f>Parameters!$B$13</f>
        <v>Death</v>
      </c>
      <c r="E1522" s="66" t="str">
        <f>Parameters!$B$14</f>
        <v>Total</v>
      </c>
      <c r="F1522" s="14">
        <f t="shared" ref="F1522:BF1522" si="841">F1523+F1524</f>
        <v>0</v>
      </c>
      <c r="G1522" s="14">
        <f t="shared" si="841"/>
        <v>0</v>
      </c>
      <c r="H1522" s="14">
        <f t="shared" si="841"/>
        <v>0</v>
      </c>
      <c r="I1522" s="14">
        <f t="shared" si="841"/>
        <v>0</v>
      </c>
      <c r="J1522" s="14">
        <f t="shared" si="841"/>
        <v>0</v>
      </c>
      <c r="K1522" s="14">
        <f t="shared" si="841"/>
        <v>0</v>
      </c>
      <c r="L1522" s="14">
        <f t="shared" si="841"/>
        <v>0</v>
      </c>
      <c r="M1522" s="14">
        <f t="shared" si="841"/>
        <v>0</v>
      </c>
      <c r="N1522" s="14">
        <f t="shared" si="841"/>
        <v>0</v>
      </c>
      <c r="O1522" s="14">
        <f t="shared" si="841"/>
        <v>0</v>
      </c>
      <c r="P1522" s="14">
        <f t="shared" si="841"/>
        <v>0</v>
      </c>
      <c r="Q1522" s="14">
        <f t="shared" si="841"/>
        <v>0</v>
      </c>
      <c r="R1522" s="14">
        <f t="shared" si="841"/>
        <v>0</v>
      </c>
      <c r="S1522" s="14">
        <f t="shared" si="841"/>
        <v>0</v>
      </c>
      <c r="T1522" s="14">
        <f t="shared" si="841"/>
        <v>0</v>
      </c>
      <c r="U1522" s="14">
        <f t="shared" si="841"/>
        <v>0</v>
      </c>
      <c r="V1522" s="14">
        <f t="shared" si="841"/>
        <v>0</v>
      </c>
      <c r="W1522" s="14">
        <f t="shared" si="841"/>
        <v>0</v>
      </c>
      <c r="X1522" s="14">
        <f t="shared" si="841"/>
        <v>0</v>
      </c>
      <c r="Y1522" s="14">
        <f t="shared" si="841"/>
        <v>0</v>
      </c>
      <c r="Z1522" s="14">
        <f t="shared" si="841"/>
        <v>0</v>
      </c>
      <c r="AA1522" s="14">
        <f t="shared" si="841"/>
        <v>0</v>
      </c>
      <c r="AB1522" s="14">
        <f t="shared" si="841"/>
        <v>0</v>
      </c>
      <c r="AC1522" s="14">
        <f t="shared" si="841"/>
        <v>0</v>
      </c>
      <c r="AD1522" s="14">
        <f t="shared" si="841"/>
        <v>0</v>
      </c>
      <c r="AE1522" s="14">
        <f t="shared" si="841"/>
        <v>0</v>
      </c>
      <c r="AF1522" s="14">
        <f t="shared" si="841"/>
        <v>0</v>
      </c>
      <c r="AG1522" s="14">
        <f t="shared" si="841"/>
        <v>0</v>
      </c>
      <c r="AH1522" s="14">
        <f t="shared" si="841"/>
        <v>0</v>
      </c>
      <c r="AI1522" s="14">
        <f t="shared" si="841"/>
        <v>0</v>
      </c>
      <c r="AJ1522" s="14">
        <f t="shared" si="841"/>
        <v>0</v>
      </c>
      <c r="AK1522" s="14">
        <f t="shared" si="841"/>
        <v>0</v>
      </c>
      <c r="AL1522" s="14">
        <f t="shared" si="841"/>
        <v>0</v>
      </c>
      <c r="AM1522" s="14">
        <f t="shared" si="841"/>
        <v>0</v>
      </c>
      <c r="AN1522" s="14">
        <f t="shared" si="841"/>
        <v>0</v>
      </c>
      <c r="AO1522" s="14">
        <f t="shared" si="841"/>
        <v>0</v>
      </c>
      <c r="AP1522" s="14">
        <f t="shared" si="841"/>
        <v>0</v>
      </c>
      <c r="AQ1522" s="14">
        <f t="shared" si="841"/>
        <v>0</v>
      </c>
      <c r="AR1522" s="14">
        <f t="shared" si="841"/>
        <v>0</v>
      </c>
      <c r="AS1522" s="14">
        <f t="shared" si="841"/>
        <v>0</v>
      </c>
      <c r="AT1522" s="14">
        <f t="shared" si="841"/>
        <v>0</v>
      </c>
      <c r="AU1522" s="14">
        <f t="shared" si="841"/>
        <v>0</v>
      </c>
      <c r="AV1522" s="14">
        <f t="shared" si="841"/>
        <v>0</v>
      </c>
      <c r="AW1522" s="14">
        <f t="shared" si="841"/>
        <v>0</v>
      </c>
      <c r="AX1522" s="14">
        <f t="shared" si="841"/>
        <v>0</v>
      </c>
      <c r="AY1522" s="14">
        <f t="shared" si="841"/>
        <v>0</v>
      </c>
      <c r="AZ1522" s="14">
        <f t="shared" si="841"/>
        <v>0</v>
      </c>
      <c r="BA1522" s="14">
        <f t="shared" si="841"/>
        <v>0</v>
      </c>
      <c r="BB1522" s="14">
        <f t="shared" si="841"/>
        <v>0</v>
      </c>
      <c r="BC1522" s="14">
        <f t="shared" si="841"/>
        <v>0</v>
      </c>
      <c r="BD1522" s="14">
        <f t="shared" si="841"/>
        <v>0</v>
      </c>
      <c r="BE1522" s="14">
        <f t="shared" si="841"/>
        <v>0</v>
      </c>
      <c r="BF1522" s="14">
        <f t="shared" si="841"/>
        <v>0</v>
      </c>
      <c r="BG1522" s="29">
        <f t="shared" si="838"/>
        <v>0</v>
      </c>
      <c r="BH1522" s="232"/>
      <c r="BI1522" s="44" t="str">
        <f t="shared" si="835"/>
        <v>Male</v>
      </c>
      <c r="BJ1522" s="38">
        <f>BG1524+BG1536+BG1548+BG1560+BG1572+BG1584+BG1596+BG1608+BG1620</f>
        <v>0</v>
      </c>
    </row>
    <row r="1523" spans="1:63" ht="12.95" customHeight="1" x14ac:dyDescent="0.2">
      <c r="A1523" s="384"/>
      <c r="B1523" s="393"/>
      <c r="C1523" s="361"/>
      <c r="D1523" s="367"/>
      <c r="E1523" s="43"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38"/>
        <v>0</v>
      </c>
    </row>
    <row r="1524" spans="1:63" ht="12.95" customHeight="1" thickBot="1" x14ac:dyDescent="0.25">
      <c r="A1524" s="384"/>
      <c r="B1524" s="393"/>
      <c r="C1524" s="362"/>
      <c r="D1524" s="370"/>
      <c r="E1524" s="43"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c r="BI1524" s="299"/>
      <c r="BJ1524" s="299"/>
      <c r="BK1524" s="299"/>
    </row>
    <row r="1525" spans="1:63" ht="12.95" customHeight="1" x14ac:dyDescent="0.2">
      <c r="A1525" s="384"/>
      <c r="B1525" s="393"/>
      <c r="C1525" s="359" t="str">
        <f>Parameters!$C$4</f>
        <v>6 to 11 m.</v>
      </c>
      <c r="D1525" s="363" t="str">
        <f>Parameters!$B$10</f>
        <v>Fever</v>
      </c>
      <c r="E1525" s="64" t="str">
        <f>Parameters!$B$14</f>
        <v>Total</v>
      </c>
      <c r="F1525" s="30">
        <f>F1526+F1527</f>
        <v>0</v>
      </c>
      <c r="G1525" s="30">
        <f t="shared" ref="G1525:BF1525" si="842">G1526+G1527</f>
        <v>0</v>
      </c>
      <c r="H1525" s="30">
        <f t="shared" si="842"/>
        <v>0</v>
      </c>
      <c r="I1525" s="30">
        <f t="shared" si="842"/>
        <v>0</v>
      </c>
      <c r="J1525" s="30">
        <f t="shared" si="842"/>
        <v>0</v>
      </c>
      <c r="K1525" s="30">
        <f t="shared" si="842"/>
        <v>0</v>
      </c>
      <c r="L1525" s="30">
        <f t="shared" si="842"/>
        <v>0</v>
      </c>
      <c r="M1525" s="30">
        <f t="shared" si="842"/>
        <v>0</v>
      </c>
      <c r="N1525" s="30">
        <f t="shared" si="842"/>
        <v>0</v>
      </c>
      <c r="O1525" s="30">
        <f t="shared" si="842"/>
        <v>0</v>
      </c>
      <c r="P1525" s="30">
        <f t="shared" si="842"/>
        <v>0</v>
      </c>
      <c r="Q1525" s="30">
        <f t="shared" si="842"/>
        <v>0</v>
      </c>
      <c r="R1525" s="30">
        <f t="shared" si="842"/>
        <v>0</v>
      </c>
      <c r="S1525" s="30">
        <f t="shared" si="842"/>
        <v>0</v>
      </c>
      <c r="T1525" s="30">
        <f t="shared" si="842"/>
        <v>0</v>
      </c>
      <c r="U1525" s="30">
        <f t="shared" si="842"/>
        <v>0</v>
      </c>
      <c r="V1525" s="30">
        <f t="shared" si="842"/>
        <v>0</v>
      </c>
      <c r="W1525" s="30">
        <f t="shared" si="842"/>
        <v>0</v>
      </c>
      <c r="X1525" s="30">
        <f t="shared" si="842"/>
        <v>0</v>
      </c>
      <c r="Y1525" s="30">
        <f t="shared" si="842"/>
        <v>0</v>
      </c>
      <c r="Z1525" s="30">
        <f t="shared" si="842"/>
        <v>0</v>
      </c>
      <c r="AA1525" s="30">
        <f t="shared" si="842"/>
        <v>0</v>
      </c>
      <c r="AB1525" s="30">
        <f t="shared" si="842"/>
        <v>0</v>
      </c>
      <c r="AC1525" s="30">
        <f t="shared" si="842"/>
        <v>0</v>
      </c>
      <c r="AD1525" s="30">
        <f t="shared" si="842"/>
        <v>0</v>
      </c>
      <c r="AE1525" s="30">
        <f t="shared" si="842"/>
        <v>0</v>
      </c>
      <c r="AF1525" s="30">
        <f t="shared" si="842"/>
        <v>0</v>
      </c>
      <c r="AG1525" s="30">
        <f t="shared" si="842"/>
        <v>0</v>
      </c>
      <c r="AH1525" s="30">
        <f t="shared" si="842"/>
        <v>0</v>
      </c>
      <c r="AI1525" s="30">
        <f t="shared" si="842"/>
        <v>0</v>
      </c>
      <c r="AJ1525" s="30">
        <f t="shared" si="842"/>
        <v>0</v>
      </c>
      <c r="AK1525" s="30">
        <f t="shared" si="842"/>
        <v>0</v>
      </c>
      <c r="AL1525" s="30">
        <f t="shared" si="842"/>
        <v>0</v>
      </c>
      <c r="AM1525" s="30">
        <f t="shared" si="842"/>
        <v>0</v>
      </c>
      <c r="AN1525" s="30">
        <f t="shared" si="842"/>
        <v>0</v>
      </c>
      <c r="AO1525" s="30">
        <f t="shared" si="842"/>
        <v>0</v>
      </c>
      <c r="AP1525" s="30">
        <f t="shared" si="842"/>
        <v>0</v>
      </c>
      <c r="AQ1525" s="30">
        <f t="shared" si="842"/>
        <v>0</v>
      </c>
      <c r="AR1525" s="30">
        <f t="shared" si="842"/>
        <v>0</v>
      </c>
      <c r="AS1525" s="30">
        <f t="shared" si="842"/>
        <v>0</v>
      </c>
      <c r="AT1525" s="30">
        <f t="shared" si="842"/>
        <v>0</v>
      </c>
      <c r="AU1525" s="30">
        <f t="shared" si="842"/>
        <v>0</v>
      </c>
      <c r="AV1525" s="30">
        <f t="shared" si="842"/>
        <v>0</v>
      </c>
      <c r="AW1525" s="30">
        <f t="shared" si="842"/>
        <v>0</v>
      </c>
      <c r="AX1525" s="30">
        <f t="shared" si="842"/>
        <v>0</v>
      </c>
      <c r="AY1525" s="30">
        <f t="shared" si="842"/>
        <v>0</v>
      </c>
      <c r="AZ1525" s="30">
        <f t="shared" si="842"/>
        <v>0</v>
      </c>
      <c r="BA1525" s="30">
        <f t="shared" si="842"/>
        <v>0</v>
      </c>
      <c r="BB1525" s="30">
        <f t="shared" si="842"/>
        <v>0</v>
      </c>
      <c r="BC1525" s="30">
        <f t="shared" si="842"/>
        <v>0</v>
      </c>
      <c r="BD1525" s="30">
        <f t="shared" si="842"/>
        <v>0</v>
      </c>
      <c r="BE1525" s="30">
        <f t="shared" si="842"/>
        <v>0</v>
      </c>
      <c r="BF1525" s="30">
        <f t="shared" si="842"/>
        <v>0</v>
      </c>
      <c r="BG1525" s="31">
        <f>SUM(F1525:BF1525)</f>
        <v>0</v>
      </c>
    </row>
    <row r="1526" spans="1:63" ht="12.95" customHeight="1" x14ac:dyDescent="0.2">
      <c r="A1526" s="384"/>
      <c r="B1526" s="393"/>
      <c r="C1526" s="360"/>
      <c r="D1526" s="364"/>
      <c r="E1526" s="65"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43">SUM(F1526:BF1526)</f>
        <v>0</v>
      </c>
    </row>
    <row r="1527" spans="1:63" ht="12.95" customHeight="1" x14ac:dyDescent="0.2">
      <c r="A1527" s="384"/>
      <c r="B1527" s="393"/>
      <c r="C1527" s="360"/>
      <c r="D1527" s="365"/>
      <c r="E1527" s="65"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43"/>
        <v>0</v>
      </c>
    </row>
    <row r="1528" spans="1:63" ht="12.95" customHeight="1" x14ac:dyDescent="0.2">
      <c r="A1528" s="384"/>
      <c r="B1528" s="393"/>
      <c r="C1528" s="361"/>
      <c r="D1528" s="366" t="str">
        <f>Parameters!$B$11</f>
        <v>Hosp.</v>
      </c>
      <c r="E1528" s="66" t="str">
        <f>Parameters!$B$14</f>
        <v>Total</v>
      </c>
      <c r="F1528" s="14">
        <f t="shared" ref="F1528:BF1528" si="844">F1529+F1530</f>
        <v>0</v>
      </c>
      <c r="G1528" s="14">
        <f t="shared" si="844"/>
        <v>0</v>
      </c>
      <c r="H1528" s="14">
        <f t="shared" si="844"/>
        <v>0</v>
      </c>
      <c r="I1528" s="14">
        <f t="shared" si="844"/>
        <v>0</v>
      </c>
      <c r="J1528" s="14">
        <f t="shared" si="844"/>
        <v>0</v>
      </c>
      <c r="K1528" s="14">
        <f t="shared" si="844"/>
        <v>0</v>
      </c>
      <c r="L1528" s="14">
        <f t="shared" si="844"/>
        <v>0</v>
      </c>
      <c r="M1528" s="14">
        <f t="shared" si="844"/>
        <v>0</v>
      </c>
      <c r="N1528" s="14">
        <f t="shared" si="844"/>
        <v>0</v>
      </c>
      <c r="O1528" s="14">
        <f t="shared" si="844"/>
        <v>0</v>
      </c>
      <c r="P1528" s="14">
        <f t="shared" si="844"/>
        <v>0</v>
      </c>
      <c r="Q1528" s="14">
        <f t="shared" si="844"/>
        <v>0</v>
      </c>
      <c r="R1528" s="14">
        <f t="shared" si="844"/>
        <v>0</v>
      </c>
      <c r="S1528" s="14">
        <f t="shared" si="844"/>
        <v>0</v>
      </c>
      <c r="T1528" s="14">
        <f t="shared" si="844"/>
        <v>0</v>
      </c>
      <c r="U1528" s="14">
        <f t="shared" si="844"/>
        <v>0</v>
      </c>
      <c r="V1528" s="14">
        <f t="shared" si="844"/>
        <v>0</v>
      </c>
      <c r="W1528" s="14">
        <f t="shared" si="844"/>
        <v>0</v>
      </c>
      <c r="X1528" s="14">
        <f t="shared" si="844"/>
        <v>0</v>
      </c>
      <c r="Y1528" s="14">
        <f t="shared" si="844"/>
        <v>0</v>
      </c>
      <c r="Z1528" s="14">
        <f t="shared" si="844"/>
        <v>0</v>
      </c>
      <c r="AA1528" s="14">
        <f t="shared" si="844"/>
        <v>0</v>
      </c>
      <c r="AB1528" s="14">
        <f t="shared" si="844"/>
        <v>0</v>
      </c>
      <c r="AC1528" s="14">
        <f t="shared" si="844"/>
        <v>0</v>
      </c>
      <c r="AD1528" s="14">
        <f t="shared" si="844"/>
        <v>0</v>
      </c>
      <c r="AE1528" s="14">
        <f t="shared" si="844"/>
        <v>0</v>
      </c>
      <c r="AF1528" s="14">
        <f t="shared" si="844"/>
        <v>0</v>
      </c>
      <c r="AG1528" s="14">
        <f t="shared" si="844"/>
        <v>0</v>
      </c>
      <c r="AH1528" s="14">
        <f t="shared" si="844"/>
        <v>0</v>
      </c>
      <c r="AI1528" s="14">
        <f t="shared" si="844"/>
        <v>0</v>
      </c>
      <c r="AJ1528" s="14">
        <f t="shared" si="844"/>
        <v>0</v>
      </c>
      <c r="AK1528" s="14">
        <f t="shared" si="844"/>
        <v>0</v>
      </c>
      <c r="AL1528" s="14">
        <f t="shared" si="844"/>
        <v>0</v>
      </c>
      <c r="AM1528" s="14">
        <f t="shared" si="844"/>
        <v>0</v>
      </c>
      <c r="AN1528" s="14">
        <f t="shared" si="844"/>
        <v>0</v>
      </c>
      <c r="AO1528" s="14">
        <f t="shared" si="844"/>
        <v>0</v>
      </c>
      <c r="AP1528" s="14">
        <f t="shared" si="844"/>
        <v>0</v>
      </c>
      <c r="AQ1528" s="14">
        <f t="shared" si="844"/>
        <v>0</v>
      </c>
      <c r="AR1528" s="14">
        <f t="shared" si="844"/>
        <v>0</v>
      </c>
      <c r="AS1528" s="14">
        <f t="shared" si="844"/>
        <v>0</v>
      </c>
      <c r="AT1528" s="14">
        <f t="shared" si="844"/>
        <v>0</v>
      </c>
      <c r="AU1528" s="14">
        <f t="shared" si="844"/>
        <v>0</v>
      </c>
      <c r="AV1528" s="14">
        <f t="shared" si="844"/>
        <v>0</v>
      </c>
      <c r="AW1528" s="14">
        <f t="shared" si="844"/>
        <v>0</v>
      </c>
      <c r="AX1528" s="14">
        <f t="shared" si="844"/>
        <v>0</v>
      </c>
      <c r="AY1528" s="14">
        <f t="shared" si="844"/>
        <v>0</v>
      </c>
      <c r="AZ1528" s="14">
        <f t="shared" si="844"/>
        <v>0</v>
      </c>
      <c r="BA1528" s="14">
        <f t="shared" si="844"/>
        <v>0</v>
      </c>
      <c r="BB1528" s="14">
        <f t="shared" si="844"/>
        <v>0</v>
      </c>
      <c r="BC1528" s="14">
        <f t="shared" si="844"/>
        <v>0</v>
      </c>
      <c r="BD1528" s="14">
        <f t="shared" si="844"/>
        <v>0</v>
      </c>
      <c r="BE1528" s="14">
        <f t="shared" si="844"/>
        <v>0</v>
      </c>
      <c r="BF1528" s="14">
        <f t="shared" si="844"/>
        <v>0</v>
      </c>
      <c r="BG1528" s="29">
        <f t="shared" si="843"/>
        <v>0</v>
      </c>
    </row>
    <row r="1529" spans="1:63" ht="12.95" customHeight="1" x14ac:dyDescent="0.2">
      <c r="A1529" s="384"/>
      <c r="B1529" s="393"/>
      <c r="C1529" s="361"/>
      <c r="D1529" s="367"/>
      <c r="E1529" s="43"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43"/>
        <v>0</v>
      </c>
    </row>
    <row r="1530" spans="1:63" ht="12.95" customHeight="1" x14ac:dyDescent="0.2">
      <c r="A1530" s="384"/>
      <c r="B1530" s="393"/>
      <c r="C1530" s="361"/>
      <c r="D1530" s="368"/>
      <c r="E1530" s="43"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43"/>
        <v>0</v>
      </c>
    </row>
    <row r="1531" spans="1:63" ht="12.95" customHeight="1" x14ac:dyDescent="0.2">
      <c r="A1531" s="384"/>
      <c r="B1531" s="393"/>
      <c r="C1531" s="361"/>
      <c r="D1531" s="369" t="str">
        <f>Parameters!$B$12</f>
        <v>ICU</v>
      </c>
      <c r="E1531" s="66" t="str">
        <f>Parameters!$B$14</f>
        <v>Total</v>
      </c>
      <c r="F1531" s="14">
        <f t="shared" ref="F1531:BF1531" si="845">F1532+F1533</f>
        <v>0</v>
      </c>
      <c r="G1531" s="14">
        <f t="shared" si="845"/>
        <v>0</v>
      </c>
      <c r="H1531" s="14">
        <f t="shared" si="845"/>
        <v>0</v>
      </c>
      <c r="I1531" s="14">
        <f t="shared" si="845"/>
        <v>0</v>
      </c>
      <c r="J1531" s="14">
        <f t="shared" si="845"/>
        <v>0</v>
      </c>
      <c r="K1531" s="14">
        <f t="shared" si="845"/>
        <v>0</v>
      </c>
      <c r="L1531" s="14">
        <f t="shared" si="845"/>
        <v>0</v>
      </c>
      <c r="M1531" s="14">
        <f t="shared" si="845"/>
        <v>0</v>
      </c>
      <c r="N1531" s="14">
        <f t="shared" si="845"/>
        <v>0</v>
      </c>
      <c r="O1531" s="14">
        <f t="shared" si="845"/>
        <v>0</v>
      </c>
      <c r="P1531" s="14">
        <f t="shared" si="845"/>
        <v>0</v>
      </c>
      <c r="Q1531" s="14">
        <f t="shared" si="845"/>
        <v>0</v>
      </c>
      <c r="R1531" s="14">
        <f t="shared" si="845"/>
        <v>0</v>
      </c>
      <c r="S1531" s="14">
        <f t="shared" si="845"/>
        <v>0</v>
      </c>
      <c r="T1531" s="14">
        <f t="shared" si="845"/>
        <v>0</v>
      </c>
      <c r="U1531" s="14">
        <f t="shared" si="845"/>
        <v>0</v>
      </c>
      <c r="V1531" s="14">
        <f t="shared" si="845"/>
        <v>0</v>
      </c>
      <c r="W1531" s="14">
        <f t="shared" si="845"/>
        <v>0</v>
      </c>
      <c r="X1531" s="14">
        <f t="shared" si="845"/>
        <v>0</v>
      </c>
      <c r="Y1531" s="14">
        <f t="shared" si="845"/>
        <v>0</v>
      </c>
      <c r="Z1531" s="14">
        <f t="shared" si="845"/>
        <v>0</v>
      </c>
      <c r="AA1531" s="14">
        <f t="shared" si="845"/>
        <v>0</v>
      </c>
      <c r="AB1531" s="14">
        <f t="shared" si="845"/>
        <v>0</v>
      </c>
      <c r="AC1531" s="14">
        <f t="shared" si="845"/>
        <v>0</v>
      </c>
      <c r="AD1531" s="14">
        <f t="shared" si="845"/>
        <v>0</v>
      </c>
      <c r="AE1531" s="14">
        <f t="shared" si="845"/>
        <v>0</v>
      </c>
      <c r="AF1531" s="14">
        <f t="shared" si="845"/>
        <v>0</v>
      </c>
      <c r="AG1531" s="14">
        <f t="shared" si="845"/>
        <v>0</v>
      </c>
      <c r="AH1531" s="14">
        <f t="shared" si="845"/>
        <v>0</v>
      </c>
      <c r="AI1531" s="14">
        <f t="shared" si="845"/>
        <v>0</v>
      </c>
      <c r="AJ1531" s="14">
        <f t="shared" si="845"/>
        <v>0</v>
      </c>
      <c r="AK1531" s="14">
        <f t="shared" si="845"/>
        <v>0</v>
      </c>
      <c r="AL1531" s="14">
        <f t="shared" si="845"/>
        <v>0</v>
      </c>
      <c r="AM1531" s="14">
        <f t="shared" si="845"/>
        <v>0</v>
      </c>
      <c r="AN1531" s="14">
        <f t="shared" si="845"/>
        <v>0</v>
      </c>
      <c r="AO1531" s="14">
        <f t="shared" si="845"/>
        <v>0</v>
      </c>
      <c r="AP1531" s="14">
        <f t="shared" si="845"/>
        <v>0</v>
      </c>
      <c r="AQ1531" s="14">
        <f t="shared" si="845"/>
        <v>0</v>
      </c>
      <c r="AR1531" s="14">
        <f t="shared" si="845"/>
        <v>0</v>
      </c>
      <c r="AS1531" s="14">
        <f t="shared" si="845"/>
        <v>0</v>
      </c>
      <c r="AT1531" s="14">
        <f t="shared" si="845"/>
        <v>0</v>
      </c>
      <c r="AU1531" s="14">
        <f t="shared" si="845"/>
        <v>0</v>
      </c>
      <c r="AV1531" s="14">
        <f t="shared" si="845"/>
        <v>0</v>
      </c>
      <c r="AW1531" s="14">
        <f t="shared" si="845"/>
        <v>0</v>
      </c>
      <c r="AX1531" s="14">
        <f t="shared" si="845"/>
        <v>0</v>
      </c>
      <c r="AY1531" s="14">
        <f t="shared" si="845"/>
        <v>0</v>
      </c>
      <c r="AZ1531" s="14">
        <f t="shared" si="845"/>
        <v>0</v>
      </c>
      <c r="BA1531" s="14">
        <f t="shared" si="845"/>
        <v>0</v>
      </c>
      <c r="BB1531" s="14">
        <f t="shared" si="845"/>
        <v>0</v>
      </c>
      <c r="BC1531" s="14">
        <f t="shared" si="845"/>
        <v>0</v>
      </c>
      <c r="BD1531" s="14">
        <f t="shared" si="845"/>
        <v>0</v>
      </c>
      <c r="BE1531" s="14">
        <f t="shared" si="845"/>
        <v>0</v>
      </c>
      <c r="BF1531" s="14">
        <f t="shared" si="845"/>
        <v>0</v>
      </c>
      <c r="BG1531" s="29">
        <f t="shared" si="843"/>
        <v>0</v>
      </c>
    </row>
    <row r="1532" spans="1:63" ht="12.95" customHeight="1" x14ac:dyDescent="0.2">
      <c r="A1532" s="384"/>
      <c r="B1532" s="393"/>
      <c r="C1532" s="361"/>
      <c r="D1532" s="367"/>
      <c r="E1532" s="43"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43"/>
        <v>0</v>
      </c>
    </row>
    <row r="1533" spans="1:63" ht="12.95" customHeight="1" x14ac:dyDescent="0.2">
      <c r="A1533" s="384"/>
      <c r="B1533" s="393"/>
      <c r="C1533" s="361"/>
      <c r="D1533" s="368"/>
      <c r="E1533" s="43"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43"/>
        <v>0</v>
      </c>
    </row>
    <row r="1534" spans="1:63" ht="12.95" customHeight="1" x14ac:dyDescent="0.2">
      <c r="A1534" s="384"/>
      <c r="B1534" s="393"/>
      <c r="C1534" s="361"/>
      <c r="D1534" s="369" t="str">
        <f>Parameters!$B$13</f>
        <v>Death</v>
      </c>
      <c r="E1534" s="66" t="str">
        <f>Parameters!$B$14</f>
        <v>Total</v>
      </c>
      <c r="F1534" s="14">
        <f t="shared" ref="F1534:BF1534" si="846">F1535+F1536</f>
        <v>0</v>
      </c>
      <c r="G1534" s="14">
        <f t="shared" si="846"/>
        <v>0</v>
      </c>
      <c r="H1534" s="14">
        <f t="shared" si="846"/>
        <v>0</v>
      </c>
      <c r="I1534" s="14">
        <f t="shared" si="846"/>
        <v>0</v>
      </c>
      <c r="J1534" s="14">
        <f t="shared" si="846"/>
        <v>0</v>
      </c>
      <c r="K1534" s="14">
        <f t="shared" si="846"/>
        <v>0</v>
      </c>
      <c r="L1534" s="14">
        <f t="shared" si="846"/>
        <v>0</v>
      </c>
      <c r="M1534" s="14">
        <f t="shared" si="846"/>
        <v>0</v>
      </c>
      <c r="N1534" s="14">
        <f t="shared" si="846"/>
        <v>0</v>
      </c>
      <c r="O1534" s="14">
        <f t="shared" si="846"/>
        <v>0</v>
      </c>
      <c r="P1534" s="14">
        <f t="shared" si="846"/>
        <v>0</v>
      </c>
      <c r="Q1534" s="14">
        <f t="shared" si="846"/>
        <v>0</v>
      </c>
      <c r="R1534" s="14">
        <f t="shared" si="846"/>
        <v>0</v>
      </c>
      <c r="S1534" s="14">
        <f t="shared" si="846"/>
        <v>0</v>
      </c>
      <c r="T1534" s="14">
        <f t="shared" si="846"/>
        <v>0</v>
      </c>
      <c r="U1534" s="14">
        <f t="shared" si="846"/>
        <v>0</v>
      </c>
      <c r="V1534" s="14">
        <f t="shared" si="846"/>
        <v>0</v>
      </c>
      <c r="W1534" s="14">
        <f t="shared" si="846"/>
        <v>0</v>
      </c>
      <c r="X1534" s="14">
        <f t="shared" si="846"/>
        <v>0</v>
      </c>
      <c r="Y1534" s="14">
        <f t="shared" si="846"/>
        <v>0</v>
      </c>
      <c r="Z1534" s="14">
        <f t="shared" si="846"/>
        <v>0</v>
      </c>
      <c r="AA1534" s="14">
        <f t="shared" si="846"/>
        <v>0</v>
      </c>
      <c r="AB1534" s="14">
        <f t="shared" si="846"/>
        <v>0</v>
      </c>
      <c r="AC1534" s="14">
        <f t="shared" si="846"/>
        <v>0</v>
      </c>
      <c r="AD1534" s="14">
        <f t="shared" si="846"/>
        <v>0</v>
      </c>
      <c r="AE1534" s="14">
        <f t="shared" si="846"/>
        <v>0</v>
      </c>
      <c r="AF1534" s="14">
        <f t="shared" si="846"/>
        <v>0</v>
      </c>
      <c r="AG1534" s="14">
        <f t="shared" si="846"/>
        <v>0</v>
      </c>
      <c r="AH1534" s="14">
        <f t="shared" si="846"/>
        <v>0</v>
      </c>
      <c r="AI1534" s="14">
        <f t="shared" si="846"/>
        <v>0</v>
      </c>
      <c r="AJ1534" s="14">
        <f t="shared" si="846"/>
        <v>0</v>
      </c>
      <c r="AK1534" s="14">
        <f t="shared" si="846"/>
        <v>0</v>
      </c>
      <c r="AL1534" s="14">
        <f t="shared" si="846"/>
        <v>0</v>
      </c>
      <c r="AM1534" s="14">
        <f t="shared" si="846"/>
        <v>0</v>
      </c>
      <c r="AN1534" s="14">
        <f t="shared" si="846"/>
        <v>0</v>
      </c>
      <c r="AO1534" s="14">
        <f t="shared" si="846"/>
        <v>0</v>
      </c>
      <c r="AP1534" s="14">
        <f t="shared" si="846"/>
        <v>0</v>
      </c>
      <c r="AQ1534" s="14">
        <f t="shared" si="846"/>
        <v>0</v>
      </c>
      <c r="AR1534" s="14">
        <f t="shared" si="846"/>
        <v>0</v>
      </c>
      <c r="AS1534" s="14">
        <f t="shared" si="846"/>
        <v>0</v>
      </c>
      <c r="AT1534" s="14">
        <f t="shared" si="846"/>
        <v>0</v>
      </c>
      <c r="AU1534" s="14">
        <f t="shared" si="846"/>
        <v>0</v>
      </c>
      <c r="AV1534" s="14">
        <f t="shared" si="846"/>
        <v>0</v>
      </c>
      <c r="AW1534" s="14">
        <f t="shared" si="846"/>
        <v>0</v>
      </c>
      <c r="AX1534" s="14">
        <f t="shared" si="846"/>
        <v>0</v>
      </c>
      <c r="AY1534" s="14">
        <f t="shared" si="846"/>
        <v>0</v>
      </c>
      <c r="AZ1534" s="14">
        <f t="shared" si="846"/>
        <v>0</v>
      </c>
      <c r="BA1534" s="14">
        <f t="shared" si="846"/>
        <v>0</v>
      </c>
      <c r="BB1534" s="14">
        <f t="shared" si="846"/>
        <v>0</v>
      </c>
      <c r="BC1534" s="14">
        <f t="shared" si="846"/>
        <v>0</v>
      </c>
      <c r="BD1534" s="14">
        <f t="shared" si="846"/>
        <v>0</v>
      </c>
      <c r="BE1534" s="14">
        <f t="shared" si="846"/>
        <v>0</v>
      </c>
      <c r="BF1534" s="14">
        <f t="shared" si="846"/>
        <v>0</v>
      </c>
      <c r="BG1534" s="29">
        <f t="shared" si="843"/>
        <v>0</v>
      </c>
    </row>
    <row r="1535" spans="1:63" ht="12.95" customHeight="1" x14ac:dyDescent="0.2">
      <c r="A1535" s="384"/>
      <c r="B1535" s="393"/>
      <c r="C1535" s="361"/>
      <c r="D1535" s="367"/>
      <c r="E1535" s="43"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43"/>
        <v>0</v>
      </c>
    </row>
    <row r="1536" spans="1:63" ht="12.95" customHeight="1" thickBot="1" x14ac:dyDescent="0.25">
      <c r="A1536" s="384"/>
      <c r="B1536" s="393"/>
      <c r="C1536" s="362"/>
      <c r="D1536" s="370"/>
      <c r="E1536" s="43"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384"/>
      <c r="B1537" s="393"/>
      <c r="C1537" s="359" t="str">
        <f>Parameters!$C$5</f>
        <v>12 to 23 m.</v>
      </c>
      <c r="D1537" s="363" t="str">
        <f>Parameters!$B$10</f>
        <v>Fever</v>
      </c>
      <c r="E1537" s="64" t="str">
        <f>Parameters!$B$14</f>
        <v>Total</v>
      </c>
      <c r="F1537" s="30">
        <f>F1538+F1539</f>
        <v>0</v>
      </c>
      <c r="G1537" s="30">
        <f t="shared" ref="G1537:BF1537" si="847">G1538+G1539</f>
        <v>0</v>
      </c>
      <c r="H1537" s="30">
        <f t="shared" si="847"/>
        <v>0</v>
      </c>
      <c r="I1537" s="30">
        <f t="shared" si="847"/>
        <v>0</v>
      </c>
      <c r="J1537" s="30">
        <f t="shared" si="847"/>
        <v>0</v>
      </c>
      <c r="K1537" s="30">
        <f t="shared" si="847"/>
        <v>0</v>
      </c>
      <c r="L1537" s="30">
        <f t="shared" si="847"/>
        <v>0</v>
      </c>
      <c r="M1537" s="30">
        <f t="shared" si="847"/>
        <v>0</v>
      </c>
      <c r="N1537" s="30">
        <f t="shared" si="847"/>
        <v>0</v>
      </c>
      <c r="O1537" s="30">
        <f t="shared" si="847"/>
        <v>0</v>
      </c>
      <c r="P1537" s="30">
        <f t="shared" si="847"/>
        <v>0</v>
      </c>
      <c r="Q1537" s="30">
        <f t="shared" si="847"/>
        <v>0</v>
      </c>
      <c r="R1537" s="30">
        <f t="shared" si="847"/>
        <v>0</v>
      </c>
      <c r="S1537" s="30">
        <f t="shared" si="847"/>
        <v>0</v>
      </c>
      <c r="T1537" s="30">
        <f t="shared" si="847"/>
        <v>0</v>
      </c>
      <c r="U1537" s="30">
        <f t="shared" si="847"/>
        <v>0</v>
      </c>
      <c r="V1537" s="30">
        <f t="shared" si="847"/>
        <v>0</v>
      </c>
      <c r="W1537" s="30">
        <f t="shared" si="847"/>
        <v>0</v>
      </c>
      <c r="X1537" s="30">
        <f t="shared" si="847"/>
        <v>0</v>
      </c>
      <c r="Y1537" s="30">
        <f t="shared" si="847"/>
        <v>0</v>
      </c>
      <c r="Z1537" s="30">
        <f t="shared" si="847"/>
        <v>0</v>
      </c>
      <c r="AA1537" s="30">
        <f t="shared" si="847"/>
        <v>0</v>
      </c>
      <c r="AB1537" s="30">
        <f t="shared" si="847"/>
        <v>0</v>
      </c>
      <c r="AC1537" s="30">
        <f t="shared" si="847"/>
        <v>0</v>
      </c>
      <c r="AD1537" s="30">
        <f t="shared" si="847"/>
        <v>0</v>
      </c>
      <c r="AE1537" s="30">
        <f t="shared" si="847"/>
        <v>0</v>
      </c>
      <c r="AF1537" s="30">
        <f t="shared" si="847"/>
        <v>0</v>
      </c>
      <c r="AG1537" s="30">
        <f t="shared" si="847"/>
        <v>0</v>
      </c>
      <c r="AH1537" s="30">
        <f t="shared" si="847"/>
        <v>0</v>
      </c>
      <c r="AI1537" s="30">
        <f t="shared" si="847"/>
        <v>0</v>
      </c>
      <c r="AJ1537" s="30">
        <f t="shared" si="847"/>
        <v>0</v>
      </c>
      <c r="AK1537" s="30">
        <f t="shared" si="847"/>
        <v>0</v>
      </c>
      <c r="AL1537" s="30">
        <f t="shared" si="847"/>
        <v>0</v>
      </c>
      <c r="AM1537" s="30">
        <f t="shared" si="847"/>
        <v>0</v>
      </c>
      <c r="AN1537" s="30">
        <f t="shared" si="847"/>
        <v>0</v>
      </c>
      <c r="AO1537" s="30">
        <f t="shared" si="847"/>
        <v>0</v>
      </c>
      <c r="AP1537" s="30">
        <f t="shared" si="847"/>
        <v>0</v>
      </c>
      <c r="AQ1537" s="30">
        <f t="shared" si="847"/>
        <v>0</v>
      </c>
      <c r="AR1537" s="30">
        <f t="shared" si="847"/>
        <v>0</v>
      </c>
      <c r="AS1537" s="30">
        <f t="shared" si="847"/>
        <v>0</v>
      </c>
      <c r="AT1537" s="30">
        <f t="shared" si="847"/>
        <v>0</v>
      </c>
      <c r="AU1537" s="30">
        <f t="shared" si="847"/>
        <v>0</v>
      </c>
      <c r="AV1537" s="30">
        <f t="shared" si="847"/>
        <v>0</v>
      </c>
      <c r="AW1537" s="30">
        <f t="shared" si="847"/>
        <v>0</v>
      </c>
      <c r="AX1537" s="30">
        <f t="shared" si="847"/>
        <v>0</v>
      </c>
      <c r="AY1537" s="30">
        <f t="shared" si="847"/>
        <v>0</v>
      </c>
      <c r="AZ1537" s="30">
        <f t="shared" si="847"/>
        <v>0</v>
      </c>
      <c r="BA1537" s="30">
        <f t="shared" si="847"/>
        <v>0</v>
      </c>
      <c r="BB1537" s="30">
        <f t="shared" si="847"/>
        <v>0</v>
      </c>
      <c r="BC1537" s="30">
        <f t="shared" si="847"/>
        <v>0</v>
      </c>
      <c r="BD1537" s="30">
        <f t="shared" si="847"/>
        <v>0</v>
      </c>
      <c r="BE1537" s="30">
        <f t="shared" si="847"/>
        <v>0</v>
      </c>
      <c r="BF1537" s="30">
        <f t="shared" si="847"/>
        <v>0</v>
      </c>
      <c r="BG1537" s="31">
        <f>SUM(F1537:BF1537)</f>
        <v>0</v>
      </c>
    </row>
    <row r="1538" spans="1:62" ht="12.95" customHeight="1" x14ac:dyDescent="0.2">
      <c r="A1538" s="384"/>
      <c r="B1538" s="393"/>
      <c r="C1538" s="360"/>
      <c r="D1538" s="364"/>
      <c r="E1538" s="65"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48">SUM(F1538:BF1538)</f>
        <v>0</v>
      </c>
    </row>
    <row r="1539" spans="1:62" ht="12.95" customHeight="1" x14ac:dyDescent="0.2">
      <c r="A1539" s="384"/>
      <c r="B1539" s="393"/>
      <c r="C1539" s="360"/>
      <c r="D1539" s="365"/>
      <c r="E1539" s="65"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48"/>
        <v>0</v>
      </c>
    </row>
    <row r="1540" spans="1:62" ht="12.95" customHeight="1" x14ac:dyDescent="0.2">
      <c r="A1540" s="384"/>
      <c r="B1540" s="393"/>
      <c r="C1540" s="361"/>
      <c r="D1540" s="366" t="str">
        <f>Parameters!$B$11</f>
        <v>Hosp.</v>
      </c>
      <c r="E1540" s="66" t="str">
        <f>Parameters!$B$14</f>
        <v>Total</v>
      </c>
      <c r="F1540" s="14">
        <f t="shared" ref="F1540:BF1540" si="849">F1541+F1542</f>
        <v>0</v>
      </c>
      <c r="G1540" s="14">
        <f t="shared" si="849"/>
        <v>0</v>
      </c>
      <c r="H1540" s="14">
        <f t="shared" si="849"/>
        <v>0</v>
      </c>
      <c r="I1540" s="14">
        <f t="shared" si="849"/>
        <v>0</v>
      </c>
      <c r="J1540" s="14">
        <f t="shared" si="849"/>
        <v>0</v>
      </c>
      <c r="K1540" s="14">
        <f t="shared" si="849"/>
        <v>0</v>
      </c>
      <c r="L1540" s="14">
        <f t="shared" si="849"/>
        <v>0</v>
      </c>
      <c r="M1540" s="14">
        <f t="shared" si="849"/>
        <v>0</v>
      </c>
      <c r="N1540" s="14">
        <f t="shared" si="849"/>
        <v>0</v>
      </c>
      <c r="O1540" s="14">
        <f t="shared" si="849"/>
        <v>0</v>
      </c>
      <c r="P1540" s="14">
        <f t="shared" si="849"/>
        <v>0</v>
      </c>
      <c r="Q1540" s="14">
        <f t="shared" si="849"/>
        <v>0</v>
      </c>
      <c r="R1540" s="14">
        <f t="shared" si="849"/>
        <v>0</v>
      </c>
      <c r="S1540" s="14">
        <f t="shared" si="849"/>
        <v>0</v>
      </c>
      <c r="T1540" s="14">
        <f t="shared" si="849"/>
        <v>0</v>
      </c>
      <c r="U1540" s="14">
        <f t="shared" si="849"/>
        <v>0</v>
      </c>
      <c r="V1540" s="14">
        <f t="shared" si="849"/>
        <v>0</v>
      </c>
      <c r="W1540" s="14">
        <f t="shared" si="849"/>
        <v>0</v>
      </c>
      <c r="X1540" s="14">
        <f t="shared" si="849"/>
        <v>0</v>
      </c>
      <c r="Y1540" s="14">
        <f t="shared" si="849"/>
        <v>0</v>
      </c>
      <c r="Z1540" s="14">
        <f t="shared" si="849"/>
        <v>0</v>
      </c>
      <c r="AA1540" s="14">
        <f t="shared" si="849"/>
        <v>0</v>
      </c>
      <c r="AB1540" s="14">
        <f t="shared" si="849"/>
        <v>0</v>
      </c>
      <c r="AC1540" s="14">
        <f t="shared" si="849"/>
        <v>0</v>
      </c>
      <c r="AD1540" s="14">
        <f t="shared" si="849"/>
        <v>0</v>
      </c>
      <c r="AE1540" s="14">
        <f t="shared" si="849"/>
        <v>0</v>
      </c>
      <c r="AF1540" s="14">
        <f t="shared" si="849"/>
        <v>0</v>
      </c>
      <c r="AG1540" s="14">
        <f t="shared" si="849"/>
        <v>0</v>
      </c>
      <c r="AH1540" s="14">
        <f t="shared" si="849"/>
        <v>0</v>
      </c>
      <c r="AI1540" s="14">
        <f t="shared" si="849"/>
        <v>0</v>
      </c>
      <c r="AJ1540" s="14">
        <f t="shared" si="849"/>
        <v>0</v>
      </c>
      <c r="AK1540" s="14">
        <f t="shared" si="849"/>
        <v>0</v>
      </c>
      <c r="AL1540" s="14">
        <f t="shared" si="849"/>
        <v>0</v>
      </c>
      <c r="AM1540" s="14">
        <f t="shared" si="849"/>
        <v>0</v>
      </c>
      <c r="AN1540" s="14">
        <f t="shared" si="849"/>
        <v>0</v>
      </c>
      <c r="AO1540" s="14">
        <f t="shared" si="849"/>
        <v>0</v>
      </c>
      <c r="AP1540" s="14">
        <f t="shared" si="849"/>
        <v>0</v>
      </c>
      <c r="AQ1540" s="14">
        <f t="shared" si="849"/>
        <v>0</v>
      </c>
      <c r="AR1540" s="14">
        <f t="shared" si="849"/>
        <v>0</v>
      </c>
      <c r="AS1540" s="14">
        <f t="shared" si="849"/>
        <v>0</v>
      </c>
      <c r="AT1540" s="14">
        <f t="shared" si="849"/>
        <v>0</v>
      </c>
      <c r="AU1540" s="14">
        <f t="shared" si="849"/>
        <v>0</v>
      </c>
      <c r="AV1540" s="14">
        <f t="shared" si="849"/>
        <v>0</v>
      </c>
      <c r="AW1540" s="14">
        <f t="shared" si="849"/>
        <v>0</v>
      </c>
      <c r="AX1540" s="14">
        <f t="shared" si="849"/>
        <v>0</v>
      </c>
      <c r="AY1540" s="14">
        <f t="shared" si="849"/>
        <v>0</v>
      </c>
      <c r="AZ1540" s="14">
        <f t="shared" si="849"/>
        <v>0</v>
      </c>
      <c r="BA1540" s="14">
        <f t="shared" si="849"/>
        <v>0</v>
      </c>
      <c r="BB1540" s="14">
        <f t="shared" si="849"/>
        <v>0</v>
      </c>
      <c r="BC1540" s="14">
        <f t="shared" si="849"/>
        <v>0</v>
      </c>
      <c r="BD1540" s="14">
        <f t="shared" si="849"/>
        <v>0</v>
      </c>
      <c r="BE1540" s="14">
        <f t="shared" si="849"/>
        <v>0</v>
      </c>
      <c r="BF1540" s="14">
        <f t="shared" si="849"/>
        <v>0</v>
      </c>
      <c r="BG1540" s="29">
        <f t="shared" si="848"/>
        <v>0</v>
      </c>
    </row>
    <row r="1541" spans="1:62" ht="12.95" customHeight="1" x14ac:dyDescent="0.2">
      <c r="A1541" s="384"/>
      <c r="B1541" s="393"/>
      <c r="C1541" s="361"/>
      <c r="D1541" s="367"/>
      <c r="E1541" s="43"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48"/>
        <v>0</v>
      </c>
    </row>
    <row r="1542" spans="1:62" ht="12.95" customHeight="1" x14ac:dyDescent="0.2">
      <c r="A1542" s="384"/>
      <c r="B1542" s="393"/>
      <c r="C1542" s="361"/>
      <c r="D1542" s="368"/>
      <c r="E1542" s="43"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48"/>
        <v>0</v>
      </c>
    </row>
    <row r="1543" spans="1:62" ht="12.95" customHeight="1" x14ac:dyDescent="0.2">
      <c r="A1543" s="384"/>
      <c r="B1543" s="393"/>
      <c r="C1543" s="361"/>
      <c r="D1543" s="369" t="str">
        <f>Parameters!$B$12</f>
        <v>ICU</v>
      </c>
      <c r="E1543" s="66" t="str">
        <f>Parameters!$B$14</f>
        <v>Total</v>
      </c>
      <c r="F1543" s="14">
        <f t="shared" ref="F1543:BF1543" si="850">F1544+F1545</f>
        <v>0</v>
      </c>
      <c r="G1543" s="14">
        <f t="shared" si="850"/>
        <v>0</v>
      </c>
      <c r="H1543" s="14">
        <f t="shared" si="850"/>
        <v>0</v>
      </c>
      <c r="I1543" s="14">
        <f t="shared" si="850"/>
        <v>0</v>
      </c>
      <c r="J1543" s="14">
        <f t="shared" si="850"/>
        <v>0</v>
      </c>
      <c r="K1543" s="14">
        <f t="shared" si="850"/>
        <v>0</v>
      </c>
      <c r="L1543" s="14">
        <f t="shared" si="850"/>
        <v>0</v>
      </c>
      <c r="M1543" s="14">
        <f t="shared" si="850"/>
        <v>0</v>
      </c>
      <c r="N1543" s="14">
        <f t="shared" si="850"/>
        <v>0</v>
      </c>
      <c r="O1543" s="14">
        <f t="shared" si="850"/>
        <v>0</v>
      </c>
      <c r="P1543" s="14">
        <f t="shared" si="850"/>
        <v>0</v>
      </c>
      <c r="Q1543" s="14">
        <f t="shared" si="850"/>
        <v>0</v>
      </c>
      <c r="R1543" s="14">
        <f t="shared" si="850"/>
        <v>0</v>
      </c>
      <c r="S1543" s="14">
        <f t="shared" si="850"/>
        <v>0</v>
      </c>
      <c r="T1543" s="14">
        <f t="shared" si="850"/>
        <v>0</v>
      </c>
      <c r="U1543" s="14">
        <f t="shared" si="850"/>
        <v>0</v>
      </c>
      <c r="V1543" s="14">
        <f t="shared" si="850"/>
        <v>0</v>
      </c>
      <c r="W1543" s="14">
        <f t="shared" si="850"/>
        <v>0</v>
      </c>
      <c r="X1543" s="14">
        <f t="shared" si="850"/>
        <v>0</v>
      </c>
      <c r="Y1543" s="14">
        <f t="shared" si="850"/>
        <v>0</v>
      </c>
      <c r="Z1543" s="14">
        <f t="shared" si="850"/>
        <v>0</v>
      </c>
      <c r="AA1543" s="14">
        <f t="shared" si="850"/>
        <v>0</v>
      </c>
      <c r="AB1543" s="14">
        <f t="shared" si="850"/>
        <v>0</v>
      </c>
      <c r="AC1543" s="14">
        <f t="shared" si="850"/>
        <v>0</v>
      </c>
      <c r="AD1543" s="14">
        <f t="shared" si="850"/>
        <v>0</v>
      </c>
      <c r="AE1543" s="14">
        <f t="shared" si="850"/>
        <v>0</v>
      </c>
      <c r="AF1543" s="14">
        <f t="shared" si="850"/>
        <v>0</v>
      </c>
      <c r="AG1543" s="14">
        <f t="shared" si="850"/>
        <v>0</v>
      </c>
      <c r="AH1543" s="14">
        <f t="shared" si="850"/>
        <v>0</v>
      </c>
      <c r="AI1543" s="14">
        <f t="shared" si="850"/>
        <v>0</v>
      </c>
      <c r="AJ1543" s="14">
        <f t="shared" si="850"/>
        <v>0</v>
      </c>
      <c r="AK1543" s="14">
        <f t="shared" si="850"/>
        <v>0</v>
      </c>
      <c r="AL1543" s="14">
        <f t="shared" si="850"/>
        <v>0</v>
      </c>
      <c r="AM1543" s="14">
        <f t="shared" si="850"/>
        <v>0</v>
      </c>
      <c r="AN1543" s="14">
        <f t="shared" si="850"/>
        <v>0</v>
      </c>
      <c r="AO1543" s="14">
        <f t="shared" si="850"/>
        <v>0</v>
      </c>
      <c r="AP1543" s="14">
        <f t="shared" si="850"/>
        <v>0</v>
      </c>
      <c r="AQ1543" s="14">
        <f t="shared" si="850"/>
        <v>0</v>
      </c>
      <c r="AR1543" s="14">
        <f t="shared" si="850"/>
        <v>0</v>
      </c>
      <c r="AS1543" s="14">
        <f t="shared" si="850"/>
        <v>0</v>
      </c>
      <c r="AT1543" s="14">
        <f t="shared" si="850"/>
        <v>0</v>
      </c>
      <c r="AU1543" s="14">
        <f t="shared" si="850"/>
        <v>0</v>
      </c>
      <c r="AV1543" s="14">
        <f t="shared" si="850"/>
        <v>0</v>
      </c>
      <c r="AW1543" s="14">
        <f t="shared" si="850"/>
        <v>0</v>
      </c>
      <c r="AX1543" s="14">
        <f t="shared" si="850"/>
        <v>0</v>
      </c>
      <c r="AY1543" s="14">
        <f t="shared" si="850"/>
        <v>0</v>
      </c>
      <c r="AZ1543" s="14">
        <f t="shared" si="850"/>
        <v>0</v>
      </c>
      <c r="BA1543" s="14">
        <f t="shared" si="850"/>
        <v>0</v>
      </c>
      <c r="BB1543" s="14">
        <f t="shared" si="850"/>
        <v>0</v>
      </c>
      <c r="BC1543" s="14">
        <f t="shared" si="850"/>
        <v>0</v>
      </c>
      <c r="BD1543" s="14">
        <f t="shared" si="850"/>
        <v>0</v>
      </c>
      <c r="BE1543" s="14">
        <f t="shared" si="850"/>
        <v>0</v>
      </c>
      <c r="BF1543" s="14">
        <f t="shared" si="850"/>
        <v>0</v>
      </c>
      <c r="BG1543" s="29">
        <f t="shared" si="848"/>
        <v>0</v>
      </c>
    </row>
    <row r="1544" spans="1:62" ht="12.95" customHeight="1" x14ac:dyDescent="0.2">
      <c r="A1544" s="384"/>
      <c r="B1544" s="393"/>
      <c r="C1544" s="361"/>
      <c r="D1544" s="367"/>
      <c r="E1544" s="43"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48"/>
        <v>0</v>
      </c>
    </row>
    <row r="1545" spans="1:62" ht="12.95" customHeight="1" x14ac:dyDescent="0.2">
      <c r="A1545" s="384"/>
      <c r="B1545" s="393"/>
      <c r="C1545" s="361"/>
      <c r="D1545" s="368"/>
      <c r="E1545" s="43"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48"/>
        <v>0</v>
      </c>
    </row>
    <row r="1546" spans="1:62" ht="12.95" customHeight="1" x14ac:dyDescent="0.2">
      <c r="A1546" s="384"/>
      <c r="B1546" s="393"/>
      <c r="C1546" s="361"/>
      <c r="D1546" s="369" t="str">
        <f>Parameters!$B$13</f>
        <v>Death</v>
      </c>
      <c r="E1546" s="66" t="str">
        <f>Parameters!$B$14</f>
        <v>Total</v>
      </c>
      <c r="F1546" s="14">
        <f t="shared" ref="F1546:BF1546" si="851">F1547+F1548</f>
        <v>0</v>
      </c>
      <c r="G1546" s="14">
        <f t="shared" si="851"/>
        <v>0</v>
      </c>
      <c r="H1546" s="14">
        <f t="shared" si="851"/>
        <v>0</v>
      </c>
      <c r="I1546" s="14">
        <f t="shared" si="851"/>
        <v>0</v>
      </c>
      <c r="J1546" s="14">
        <f t="shared" si="851"/>
        <v>0</v>
      </c>
      <c r="K1546" s="14">
        <f t="shared" si="851"/>
        <v>0</v>
      </c>
      <c r="L1546" s="14">
        <f t="shared" si="851"/>
        <v>0</v>
      </c>
      <c r="M1546" s="14">
        <f t="shared" si="851"/>
        <v>0</v>
      </c>
      <c r="N1546" s="14">
        <f t="shared" si="851"/>
        <v>0</v>
      </c>
      <c r="O1546" s="14">
        <f t="shared" si="851"/>
        <v>0</v>
      </c>
      <c r="P1546" s="14">
        <f t="shared" si="851"/>
        <v>0</v>
      </c>
      <c r="Q1546" s="14">
        <f t="shared" si="851"/>
        <v>0</v>
      </c>
      <c r="R1546" s="14">
        <f t="shared" si="851"/>
        <v>0</v>
      </c>
      <c r="S1546" s="14">
        <f t="shared" si="851"/>
        <v>0</v>
      </c>
      <c r="T1546" s="14">
        <f t="shared" si="851"/>
        <v>0</v>
      </c>
      <c r="U1546" s="14">
        <f t="shared" si="851"/>
        <v>0</v>
      </c>
      <c r="V1546" s="14">
        <f t="shared" si="851"/>
        <v>0</v>
      </c>
      <c r="W1546" s="14">
        <f t="shared" si="851"/>
        <v>0</v>
      </c>
      <c r="X1546" s="14">
        <f t="shared" si="851"/>
        <v>0</v>
      </c>
      <c r="Y1546" s="14">
        <f t="shared" si="851"/>
        <v>0</v>
      </c>
      <c r="Z1546" s="14">
        <f t="shared" si="851"/>
        <v>0</v>
      </c>
      <c r="AA1546" s="14">
        <f t="shared" si="851"/>
        <v>0</v>
      </c>
      <c r="AB1546" s="14">
        <f t="shared" si="851"/>
        <v>0</v>
      </c>
      <c r="AC1546" s="14">
        <f t="shared" si="851"/>
        <v>0</v>
      </c>
      <c r="AD1546" s="14">
        <f t="shared" si="851"/>
        <v>0</v>
      </c>
      <c r="AE1546" s="14">
        <f t="shared" si="851"/>
        <v>0</v>
      </c>
      <c r="AF1546" s="14">
        <f t="shared" si="851"/>
        <v>0</v>
      </c>
      <c r="AG1546" s="14">
        <f t="shared" si="851"/>
        <v>0</v>
      </c>
      <c r="AH1546" s="14">
        <f t="shared" si="851"/>
        <v>0</v>
      </c>
      <c r="AI1546" s="14">
        <f t="shared" si="851"/>
        <v>0</v>
      </c>
      <c r="AJ1546" s="14">
        <f t="shared" si="851"/>
        <v>0</v>
      </c>
      <c r="AK1546" s="14">
        <f t="shared" si="851"/>
        <v>0</v>
      </c>
      <c r="AL1546" s="14">
        <f t="shared" si="851"/>
        <v>0</v>
      </c>
      <c r="AM1546" s="14">
        <f t="shared" si="851"/>
        <v>0</v>
      </c>
      <c r="AN1546" s="14">
        <f t="shared" si="851"/>
        <v>0</v>
      </c>
      <c r="AO1546" s="14">
        <f t="shared" si="851"/>
        <v>0</v>
      </c>
      <c r="AP1546" s="14">
        <f t="shared" si="851"/>
        <v>0</v>
      </c>
      <c r="AQ1546" s="14">
        <f t="shared" si="851"/>
        <v>0</v>
      </c>
      <c r="AR1546" s="14">
        <f t="shared" si="851"/>
        <v>0</v>
      </c>
      <c r="AS1546" s="14">
        <f t="shared" si="851"/>
        <v>0</v>
      </c>
      <c r="AT1546" s="14">
        <f t="shared" si="851"/>
        <v>0</v>
      </c>
      <c r="AU1546" s="14">
        <f t="shared" si="851"/>
        <v>0</v>
      </c>
      <c r="AV1546" s="14">
        <f t="shared" si="851"/>
        <v>0</v>
      </c>
      <c r="AW1546" s="14">
        <f t="shared" si="851"/>
        <v>0</v>
      </c>
      <c r="AX1546" s="14">
        <f t="shared" si="851"/>
        <v>0</v>
      </c>
      <c r="AY1546" s="14">
        <f t="shared" si="851"/>
        <v>0</v>
      </c>
      <c r="AZ1546" s="14">
        <f t="shared" si="851"/>
        <v>0</v>
      </c>
      <c r="BA1546" s="14">
        <f t="shared" si="851"/>
        <v>0</v>
      </c>
      <c r="BB1546" s="14">
        <f t="shared" si="851"/>
        <v>0</v>
      </c>
      <c r="BC1546" s="14">
        <f t="shared" si="851"/>
        <v>0</v>
      </c>
      <c r="BD1546" s="14">
        <f t="shared" si="851"/>
        <v>0</v>
      </c>
      <c r="BE1546" s="14">
        <f t="shared" si="851"/>
        <v>0</v>
      </c>
      <c r="BF1546" s="14">
        <f t="shared" si="851"/>
        <v>0</v>
      </c>
      <c r="BG1546" s="29">
        <f t="shared" si="848"/>
        <v>0</v>
      </c>
      <c r="BI1546" s="9"/>
      <c r="BJ1546" s="60"/>
    </row>
    <row r="1547" spans="1:62" ht="12.95" customHeight="1" x14ac:dyDescent="0.2">
      <c r="A1547" s="384"/>
      <c r="B1547" s="393"/>
      <c r="C1547" s="361"/>
      <c r="D1547" s="367"/>
      <c r="E1547" s="43"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48"/>
        <v>0</v>
      </c>
    </row>
    <row r="1548" spans="1:62" ht="12.95" customHeight="1" thickBot="1" x14ac:dyDescent="0.25">
      <c r="A1548" s="384"/>
      <c r="B1548" s="393"/>
      <c r="C1548" s="362"/>
      <c r="D1548" s="370"/>
      <c r="E1548" s="43"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x14ac:dyDescent="0.2">
      <c r="A1549" s="384"/>
      <c r="B1549" s="393"/>
      <c r="C1549" s="359" t="str">
        <f>Parameters!$C$6</f>
        <v>2 to 4</v>
      </c>
      <c r="D1549" s="363" t="str">
        <f>Parameters!$B$10</f>
        <v>Fever</v>
      </c>
      <c r="E1549" s="64" t="str">
        <f>Parameters!$B$14</f>
        <v>Total</v>
      </c>
      <c r="F1549" s="30">
        <f>F1550+F1551</f>
        <v>0</v>
      </c>
      <c r="G1549" s="30">
        <f t="shared" ref="G1549:BF1549" si="852">G1550+G1551</f>
        <v>0</v>
      </c>
      <c r="H1549" s="30">
        <f t="shared" si="852"/>
        <v>0</v>
      </c>
      <c r="I1549" s="30">
        <f t="shared" si="852"/>
        <v>0</v>
      </c>
      <c r="J1549" s="30">
        <f t="shared" si="852"/>
        <v>0</v>
      </c>
      <c r="K1549" s="30">
        <f t="shared" si="852"/>
        <v>0</v>
      </c>
      <c r="L1549" s="30">
        <f t="shared" si="852"/>
        <v>0</v>
      </c>
      <c r="M1549" s="30">
        <f t="shared" si="852"/>
        <v>0</v>
      </c>
      <c r="N1549" s="30">
        <f t="shared" si="852"/>
        <v>0</v>
      </c>
      <c r="O1549" s="30">
        <f t="shared" si="852"/>
        <v>0</v>
      </c>
      <c r="P1549" s="30">
        <f t="shared" si="852"/>
        <v>0</v>
      </c>
      <c r="Q1549" s="30">
        <f t="shared" si="852"/>
        <v>0</v>
      </c>
      <c r="R1549" s="30">
        <f t="shared" si="852"/>
        <v>0</v>
      </c>
      <c r="S1549" s="30">
        <f t="shared" si="852"/>
        <v>0</v>
      </c>
      <c r="T1549" s="30">
        <f t="shared" si="852"/>
        <v>0</v>
      </c>
      <c r="U1549" s="30">
        <f t="shared" si="852"/>
        <v>0</v>
      </c>
      <c r="V1549" s="30">
        <f t="shared" si="852"/>
        <v>0</v>
      </c>
      <c r="W1549" s="30">
        <f t="shared" si="852"/>
        <v>0</v>
      </c>
      <c r="X1549" s="30">
        <f t="shared" si="852"/>
        <v>0</v>
      </c>
      <c r="Y1549" s="30">
        <f t="shared" si="852"/>
        <v>0</v>
      </c>
      <c r="Z1549" s="30">
        <f t="shared" si="852"/>
        <v>0</v>
      </c>
      <c r="AA1549" s="30">
        <f t="shared" si="852"/>
        <v>0</v>
      </c>
      <c r="AB1549" s="30">
        <f t="shared" si="852"/>
        <v>0</v>
      </c>
      <c r="AC1549" s="30">
        <f t="shared" si="852"/>
        <v>0</v>
      </c>
      <c r="AD1549" s="30">
        <f t="shared" si="852"/>
        <v>0</v>
      </c>
      <c r="AE1549" s="30">
        <f t="shared" si="852"/>
        <v>0</v>
      </c>
      <c r="AF1549" s="30">
        <f t="shared" si="852"/>
        <v>0</v>
      </c>
      <c r="AG1549" s="30">
        <f t="shared" si="852"/>
        <v>0</v>
      </c>
      <c r="AH1549" s="30">
        <f t="shared" si="852"/>
        <v>0</v>
      </c>
      <c r="AI1549" s="30">
        <f t="shared" si="852"/>
        <v>0</v>
      </c>
      <c r="AJ1549" s="30">
        <f t="shared" si="852"/>
        <v>0</v>
      </c>
      <c r="AK1549" s="30">
        <f t="shared" si="852"/>
        <v>0</v>
      </c>
      <c r="AL1549" s="30">
        <f t="shared" si="852"/>
        <v>0</v>
      </c>
      <c r="AM1549" s="30">
        <f t="shared" si="852"/>
        <v>0</v>
      </c>
      <c r="AN1549" s="30">
        <f t="shared" si="852"/>
        <v>0</v>
      </c>
      <c r="AO1549" s="30">
        <f t="shared" si="852"/>
        <v>0</v>
      </c>
      <c r="AP1549" s="30">
        <f t="shared" si="852"/>
        <v>0</v>
      </c>
      <c r="AQ1549" s="30">
        <f t="shared" si="852"/>
        <v>0</v>
      </c>
      <c r="AR1549" s="30">
        <f t="shared" si="852"/>
        <v>0</v>
      </c>
      <c r="AS1549" s="30">
        <f t="shared" si="852"/>
        <v>0</v>
      </c>
      <c r="AT1549" s="30">
        <f t="shared" si="852"/>
        <v>0</v>
      </c>
      <c r="AU1549" s="30">
        <f t="shared" si="852"/>
        <v>0</v>
      </c>
      <c r="AV1549" s="30">
        <f t="shared" si="852"/>
        <v>0</v>
      </c>
      <c r="AW1549" s="30">
        <f t="shared" si="852"/>
        <v>0</v>
      </c>
      <c r="AX1549" s="30">
        <f t="shared" si="852"/>
        <v>0</v>
      </c>
      <c r="AY1549" s="30">
        <f t="shared" si="852"/>
        <v>0</v>
      </c>
      <c r="AZ1549" s="30">
        <f t="shared" si="852"/>
        <v>0</v>
      </c>
      <c r="BA1549" s="30">
        <f t="shared" si="852"/>
        <v>0</v>
      </c>
      <c r="BB1549" s="30">
        <f t="shared" si="852"/>
        <v>0</v>
      </c>
      <c r="BC1549" s="30">
        <f t="shared" si="852"/>
        <v>0</v>
      </c>
      <c r="BD1549" s="30">
        <f t="shared" si="852"/>
        <v>0</v>
      </c>
      <c r="BE1549" s="30">
        <f t="shared" si="852"/>
        <v>0</v>
      </c>
      <c r="BF1549" s="30">
        <f t="shared" si="852"/>
        <v>0</v>
      </c>
      <c r="BG1549" s="31">
        <f>SUM(F1549:BF1549)</f>
        <v>0</v>
      </c>
    </row>
    <row r="1550" spans="1:62" ht="12.95" customHeight="1" x14ac:dyDescent="0.2">
      <c r="A1550" s="384"/>
      <c r="B1550" s="393"/>
      <c r="C1550" s="360"/>
      <c r="D1550" s="364"/>
      <c r="E1550" s="65" t="str">
        <f>Parameters!$B$15</f>
        <v>Fem.</v>
      </c>
      <c r="F1550" s="27"/>
      <c r="G1550" s="27"/>
      <c r="H1550" s="27"/>
      <c r="I1550" s="27"/>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7"/>
      <c r="AK1550" s="27"/>
      <c r="AL1550" s="27"/>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8">
        <f t="shared" ref="BG1550:BG1559" si="853">SUM(F1550:BF1550)</f>
        <v>0</v>
      </c>
    </row>
    <row r="1551" spans="1:62" ht="12.95" customHeight="1" x14ac:dyDescent="0.2">
      <c r="A1551" s="384"/>
      <c r="B1551" s="393"/>
      <c r="C1551" s="360"/>
      <c r="D1551" s="365"/>
      <c r="E1551" s="65" t="str">
        <f>Parameters!$B$16</f>
        <v>Male</v>
      </c>
      <c r="F1551" s="27"/>
      <c r="G1551" s="27"/>
      <c r="H1551" s="27"/>
      <c r="I1551" s="27"/>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7"/>
      <c r="AK1551" s="27"/>
      <c r="AL1551" s="27"/>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8">
        <f t="shared" si="853"/>
        <v>0</v>
      </c>
    </row>
    <row r="1552" spans="1:62" ht="12.95" customHeight="1" x14ac:dyDescent="0.2">
      <c r="A1552" s="384"/>
      <c r="B1552" s="393"/>
      <c r="C1552" s="361"/>
      <c r="D1552" s="366" t="str">
        <f>Parameters!$B$11</f>
        <v>Hosp.</v>
      </c>
      <c r="E1552" s="66" t="str">
        <f>Parameters!$B$14</f>
        <v>Total</v>
      </c>
      <c r="F1552" s="14">
        <f t="shared" ref="F1552:BF1552" si="854">F1553+F1554</f>
        <v>0</v>
      </c>
      <c r="G1552" s="14">
        <f t="shared" si="854"/>
        <v>0</v>
      </c>
      <c r="H1552" s="14">
        <f t="shared" si="854"/>
        <v>0</v>
      </c>
      <c r="I1552" s="14">
        <f t="shared" si="854"/>
        <v>0</v>
      </c>
      <c r="J1552" s="14">
        <f t="shared" si="854"/>
        <v>0</v>
      </c>
      <c r="K1552" s="14">
        <f t="shared" si="854"/>
        <v>0</v>
      </c>
      <c r="L1552" s="14">
        <f t="shared" si="854"/>
        <v>0</v>
      </c>
      <c r="M1552" s="14">
        <f t="shared" si="854"/>
        <v>0</v>
      </c>
      <c r="N1552" s="14">
        <f t="shared" si="854"/>
        <v>0</v>
      </c>
      <c r="O1552" s="14">
        <f t="shared" si="854"/>
        <v>0</v>
      </c>
      <c r="P1552" s="14">
        <f t="shared" si="854"/>
        <v>0</v>
      </c>
      <c r="Q1552" s="14">
        <f t="shared" si="854"/>
        <v>0</v>
      </c>
      <c r="R1552" s="14">
        <f t="shared" si="854"/>
        <v>0</v>
      </c>
      <c r="S1552" s="14">
        <f t="shared" si="854"/>
        <v>0</v>
      </c>
      <c r="T1552" s="14">
        <f t="shared" si="854"/>
        <v>0</v>
      </c>
      <c r="U1552" s="14">
        <f t="shared" si="854"/>
        <v>0</v>
      </c>
      <c r="V1552" s="14">
        <f t="shared" si="854"/>
        <v>0</v>
      </c>
      <c r="W1552" s="14">
        <f t="shared" si="854"/>
        <v>0</v>
      </c>
      <c r="X1552" s="14">
        <f t="shared" si="854"/>
        <v>0</v>
      </c>
      <c r="Y1552" s="14">
        <f t="shared" si="854"/>
        <v>0</v>
      </c>
      <c r="Z1552" s="14">
        <f t="shared" si="854"/>
        <v>0</v>
      </c>
      <c r="AA1552" s="14">
        <f t="shared" si="854"/>
        <v>0</v>
      </c>
      <c r="AB1552" s="14">
        <f t="shared" si="854"/>
        <v>0</v>
      </c>
      <c r="AC1552" s="14">
        <f t="shared" si="854"/>
        <v>0</v>
      </c>
      <c r="AD1552" s="14">
        <f t="shared" si="854"/>
        <v>0</v>
      </c>
      <c r="AE1552" s="14">
        <f t="shared" si="854"/>
        <v>0</v>
      </c>
      <c r="AF1552" s="14">
        <f t="shared" si="854"/>
        <v>0</v>
      </c>
      <c r="AG1552" s="14">
        <f t="shared" si="854"/>
        <v>0</v>
      </c>
      <c r="AH1552" s="14">
        <f t="shared" si="854"/>
        <v>0</v>
      </c>
      <c r="AI1552" s="14">
        <f t="shared" si="854"/>
        <v>0</v>
      </c>
      <c r="AJ1552" s="14">
        <f t="shared" si="854"/>
        <v>0</v>
      </c>
      <c r="AK1552" s="14">
        <f t="shared" si="854"/>
        <v>0</v>
      </c>
      <c r="AL1552" s="14">
        <f t="shared" si="854"/>
        <v>0</v>
      </c>
      <c r="AM1552" s="14">
        <f t="shared" si="854"/>
        <v>0</v>
      </c>
      <c r="AN1552" s="14">
        <f t="shared" si="854"/>
        <v>0</v>
      </c>
      <c r="AO1552" s="14">
        <f t="shared" si="854"/>
        <v>0</v>
      </c>
      <c r="AP1552" s="14">
        <f t="shared" si="854"/>
        <v>0</v>
      </c>
      <c r="AQ1552" s="14">
        <f t="shared" si="854"/>
        <v>0</v>
      </c>
      <c r="AR1552" s="14">
        <f t="shared" si="854"/>
        <v>0</v>
      </c>
      <c r="AS1552" s="14">
        <f t="shared" si="854"/>
        <v>0</v>
      </c>
      <c r="AT1552" s="14">
        <f t="shared" si="854"/>
        <v>0</v>
      </c>
      <c r="AU1552" s="14">
        <f t="shared" si="854"/>
        <v>0</v>
      </c>
      <c r="AV1552" s="14">
        <f t="shared" si="854"/>
        <v>0</v>
      </c>
      <c r="AW1552" s="14">
        <f t="shared" si="854"/>
        <v>0</v>
      </c>
      <c r="AX1552" s="14">
        <f t="shared" si="854"/>
        <v>0</v>
      </c>
      <c r="AY1552" s="14">
        <f t="shared" si="854"/>
        <v>0</v>
      </c>
      <c r="AZ1552" s="14">
        <f t="shared" si="854"/>
        <v>0</v>
      </c>
      <c r="BA1552" s="14">
        <f t="shared" si="854"/>
        <v>0</v>
      </c>
      <c r="BB1552" s="14">
        <f t="shared" si="854"/>
        <v>0</v>
      </c>
      <c r="BC1552" s="14">
        <f t="shared" si="854"/>
        <v>0</v>
      </c>
      <c r="BD1552" s="14">
        <f t="shared" si="854"/>
        <v>0</v>
      </c>
      <c r="BE1552" s="14">
        <f t="shared" si="854"/>
        <v>0</v>
      </c>
      <c r="BF1552" s="14">
        <f t="shared" si="854"/>
        <v>0</v>
      </c>
      <c r="BG1552" s="29">
        <f t="shared" si="853"/>
        <v>0</v>
      </c>
    </row>
    <row r="1553" spans="1:62" ht="12.95" customHeight="1" x14ac:dyDescent="0.2">
      <c r="A1553" s="384"/>
      <c r="B1553" s="393"/>
      <c r="C1553" s="361"/>
      <c r="D1553" s="367"/>
      <c r="E1553" s="43" t="str">
        <f>Parameters!$B$15</f>
        <v>Fem.</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6">
        <f t="shared" si="853"/>
        <v>0</v>
      </c>
    </row>
    <row r="1554" spans="1:62" ht="12.95" customHeight="1" x14ac:dyDescent="0.2">
      <c r="A1554" s="384"/>
      <c r="B1554" s="393"/>
      <c r="C1554" s="361"/>
      <c r="D1554" s="368"/>
      <c r="E1554" s="43" t="str">
        <f>Parameters!$B$16</f>
        <v>Male</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6">
        <f t="shared" si="853"/>
        <v>0</v>
      </c>
    </row>
    <row r="1555" spans="1:62" ht="12.95" customHeight="1" x14ac:dyDescent="0.2">
      <c r="A1555" s="384"/>
      <c r="B1555" s="393"/>
      <c r="C1555" s="361"/>
      <c r="D1555" s="369" t="str">
        <f>Parameters!$B$12</f>
        <v>ICU</v>
      </c>
      <c r="E1555" s="66" t="str">
        <f>Parameters!$B$14</f>
        <v>Total</v>
      </c>
      <c r="F1555" s="14">
        <f t="shared" ref="F1555:BF1555" si="855">F1556+F1557</f>
        <v>0</v>
      </c>
      <c r="G1555" s="14">
        <f t="shared" si="855"/>
        <v>0</v>
      </c>
      <c r="H1555" s="14">
        <f t="shared" si="855"/>
        <v>0</v>
      </c>
      <c r="I1555" s="14">
        <f t="shared" si="855"/>
        <v>0</v>
      </c>
      <c r="J1555" s="14">
        <f t="shared" si="855"/>
        <v>0</v>
      </c>
      <c r="K1555" s="14">
        <f t="shared" si="855"/>
        <v>0</v>
      </c>
      <c r="L1555" s="14">
        <f t="shared" si="855"/>
        <v>0</v>
      </c>
      <c r="M1555" s="14">
        <f t="shared" si="855"/>
        <v>0</v>
      </c>
      <c r="N1555" s="14">
        <f t="shared" si="855"/>
        <v>0</v>
      </c>
      <c r="O1555" s="14">
        <f t="shared" si="855"/>
        <v>0</v>
      </c>
      <c r="P1555" s="14">
        <f t="shared" si="855"/>
        <v>0</v>
      </c>
      <c r="Q1555" s="14">
        <f t="shared" si="855"/>
        <v>0</v>
      </c>
      <c r="R1555" s="14">
        <f t="shared" si="855"/>
        <v>0</v>
      </c>
      <c r="S1555" s="14">
        <f t="shared" si="855"/>
        <v>0</v>
      </c>
      <c r="T1555" s="14">
        <f t="shared" si="855"/>
        <v>0</v>
      </c>
      <c r="U1555" s="14">
        <f t="shared" si="855"/>
        <v>0</v>
      </c>
      <c r="V1555" s="14">
        <f t="shared" si="855"/>
        <v>0</v>
      </c>
      <c r="W1555" s="14">
        <f t="shared" si="855"/>
        <v>0</v>
      </c>
      <c r="X1555" s="14">
        <f t="shared" si="855"/>
        <v>0</v>
      </c>
      <c r="Y1555" s="14">
        <f t="shared" si="855"/>
        <v>0</v>
      </c>
      <c r="Z1555" s="14">
        <f t="shared" si="855"/>
        <v>0</v>
      </c>
      <c r="AA1555" s="14">
        <f t="shared" si="855"/>
        <v>0</v>
      </c>
      <c r="AB1555" s="14">
        <f t="shared" si="855"/>
        <v>0</v>
      </c>
      <c r="AC1555" s="14">
        <f t="shared" si="855"/>
        <v>0</v>
      </c>
      <c r="AD1555" s="14">
        <f t="shared" si="855"/>
        <v>0</v>
      </c>
      <c r="AE1555" s="14">
        <f t="shared" si="855"/>
        <v>0</v>
      </c>
      <c r="AF1555" s="14">
        <f t="shared" si="855"/>
        <v>0</v>
      </c>
      <c r="AG1555" s="14">
        <f t="shared" si="855"/>
        <v>0</v>
      </c>
      <c r="AH1555" s="14">
        <f t="shared" si="855"/>
        <v>0</v>
      </c>
      <c r="AI1555" s="14">
        <f t="shared" si="855"/>
        <v>0</v>
      </c>
      <c r="AJ1555" s="14">
        <f t="shared" si="855"/>
        <v>0</v>
      </c>
      <c r="AK1555" s="14">
        <f t="shared" si="855"/>
        <v>0</v>
      </c>
      <c r="AL1555" s="14">
        <f t="shared" si="855"/>
        <v>0</v>
      </c>
      <c r="AM1555" s="14">
        <f t="shared" si="855"/>
        <v>0</v>
      </c>
      <c r="AN1555" s="14">
        <f t="shared" si="855"/>
        <v>0</v>
      </c>
      <c r="AO1555" s="14">
        <f t="shared" si="855"/>
        <v>0</v>
      </c>
      <c r="AP1555" s="14">
        <f t="shared" si="855"/>
        <v>0</v>
      </c>
      <c r="AQ1555" s="14">
        <f t="shared" si="855"/>
        <v>0</v>
      </c>
      <c r="AR1555" s="14">
        <f t="shared" si="855"/>
        <v>0</v>
      </c>
      <c r="AS1555" s="14">
        <f t="shared" si="855"/>
        <v>0</v>
      </c>
      <c r="AT1555" s="14">
        <f t="shared" si="855"/>
        <v>0</v>
      </c>
      <c r="AU1555" s="14">
        <f t="shared" si="855"/>
        <v>0</v>
      </c>
      <c r="AV1555" s="14">
        <f t="shared" si="855"/>
        <v>0</v>
      </c>
      <c r="AW1555" s="14">
        <f t="shared" si="855"/>
        <v>0</v>
      </c>
      <c r="AX1555" s="14">
        <f t="shared" si="855"/>
        <v>0</v>
      </c>
      <c r="AY1555" s="14">
        <f t="shared" si="855"/>
        <v>0</v>
      </c>
      <c r="AZ1555" s="14">
        <f t="shared" si="855"/>
        <v>0</v>
      </c>
      <c r="BA1555" s="14">
        <f t="shared" si="855"/>
        <v>0</v>
      </c>
      <c r="BB1555" s="14">
        <f t="shared" si="855"/>
        <v>0</v>
      </c>
      <c r="BC1555" s="14">
        <f t="shared" si="855"/>
        <v>0</v>
      </c>
      <c r="BD1555" s="14">
        <f t="shared" si="855"/>
        <v>0</v>
      </c>
      <c r="BE1555" s="14">
        <f t="shared" si="855"/>
        <v>0</v>
      </c>
      <c r="BF1555" s="14">
        <f t="shared" si="855"/>
        <v>0</v>
      </c>
      <c r="BG1555" s="29">
        <f t="shared" si="853"/>
        <v>0</v>
      </c>
    </row>
    <row r="1556" spans="1:62" ht="12.95" customHeight="1" x14ac:dyDescent="0.2">
      <c r="A1556" s="384"/>
      <c r="B1556" s="393"/>
      <c r="C1556" s="361"/>
      <c r="D1556" s="367"/>
      <c r="E1556" s="43"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53"/>
        <v>0</v>
      </c>
    </row>
    <row r="1557" spans="1:62" ht="12.95" customHeight="1" x14ac:dyDescent="0.2">
      <c r="A1557" s="384"/>
      <c r="B1557" s="393"/>
      <c r="C1557" s="361"/>
      <c r="D1557" s="368"/>
      <c r="E1557" s="43"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53"/>
        <v>0</v>
      </c>
    </row>
    <row r="1558" spans="1:62" ht="12.95" customHeight="1" x14ac:dyDescent="0.2">
      <c r="A1558" s="384"/>
      <c r="B1558" s="393"/>
      <c r="C1558" s="361"/>
      <c r="D1558" s="369" t="str">
        <f>Parameters!$B$13</f>
        <v>Death</v>
      </c>
      <c r="E1558" s="66" t="str">
        <f>Parameters!$B$14</f>
        <v>Total</v>
      </c>
      <c r="F1558" s="14">
        <f t="shared" ref="F1558:BF1558" si="856">F1559+F1560</f>
        <v>0</v>
      </c>
      <c r="G1558" s="14">
        <f t="shared" si="856"/>
        <v>0</v>
      </c>
      <c r="H1558" s="14">
        <f t="shared" si="856"/>
        <v>0</v>
      </c>
      <c r="I1558" s="14">
        <f t="shared" si="856"/>
        <v>0</v>
      </c>
      <c r="J1558" s="14">
        <f t="shared" si="856"/>
        <v>0</v>
      </c>
      <c r="K1558" s="14">
        <f t="shared" si="856"/>
        <v>0</v>
      </c>
      <c r="L1558" s="14">
        <f t="shared" si="856"/>
        <v>0</v>
      </c>
      <c r="M1558" s="14">
        <f t="shared" si="856"/>
        <v>0</v>
      </c>
      <c r="N1558" s="14">
        <f t="shared" si="856"/>
        <v>0</v>
      </c>
      <c r="O1558" s="14">
        <f t="shared" si="856"/>
        <v>0</v>
      </c>
      <c r="P1558" s="14">
        <f t="shared" si="856"/>
        <v>0</v>
      </c>
      <c r="Q1558" s="14">
        <f t="shared" si="856"/>
        <v>0</v>
      </c>
      <c r="R1558" s="14">
        <f t="shared" si="856"/>
        <v>0</v>
      </c>
      <c r="S1558" s="14">
        <f t="shared" si="856"/>
        <v>0</v>
      </c>
      <c r="T1558" s="14">
        <f t="shared" si="856"/>
        <v>0</v>
      </c>
      <c r="U1558" s="14">
        <f t="shared" si="856"/>
        <v>0</v>
      </c>
      <c r="V1558" s="14">
        <f t="shared" si="856"/>
        <v>0</v>
      </c>
      <c r="W1558" s="14">
        <f t="shared" si="856"/>
        <v>0</v>
      </c>
      <c r="X1558" s="14">
        <f t="shared" si="856"/>
        <v>0</v>
      </c>
      <c r="Y1558" s="14">
        <f t="shared" si="856"/>
        <v>0</v>
      </c>
      <c r="Z1558" s="14">
        <f t="shared" si="856"/>
        <v>0</v>
      </c>
      <c r="AA1558" s="14">
        <f t="shared" si="856"/>
        <v>0</v>
      </c>
      <c r="AB1558" s="14">
        <f t="shared" si="856"/>
        <v>0</v>
      </c>
      <c r="AC1558" s="14">
        <f t="shared" si="856"/>
        <v>0</v>
      </c>
      <c r="AD1558" s="14">
        <f t="shared" si="856"/>
        <v>0</v>
      </c>
      <c r="AE1558" s="14">
        <f t="shared" si="856"/>
        <v>0</v>
      </c>
      <c r="AF1558" s="14">
        <f t="shared" si="856"/>
        <v>0</v>
      </c>
      <c r="AG1558" s="14">
        <f t="shared" si="856"/>
        <v>0</v>
      </c>
      <c r="AH1558" s="14">
        <f t="shared" si="856"/>
        <v>0</v>
      </c>
      <c r="AI1558" s="14">
        <f t="shared" si="856"/>
        <v>0</v>
      </c>
      <c r="AJ1558" s="14">
        <f t="shared" si="856"/>
        <v>0</v>
      </c>
      <c r="AK1558" s="14">
        <f t="shared" si="856"/>
        <v>0</v>
      </c>
      <c r="AL1558" s="14">
        <f t="shared" si="856"/>
        <v>0</v>
      </c>
      <c r="AM1558" s="14">
        <f t="shared" si="856"/>
        <v>0</v>
      </c>
      <c r="AN1558" s="14">
        <f t="shared" si="856"/>
        <v>0</v>
      </c>
      <c r="AO1558" s="14">
        <f t="shared" si="856"/>
        <v>0</v>
      </c>
      <c r="AP1558" s="14">
        <f t="shared" si="856"/>
        <v>0</v>
      </c>
      <c r="AQ1558" s="14">
        <f t="shared" si="856"/>
        <v>0</v>
      </c>
      <c r="AR1558" s="14">
        <f t="shared" si="856"/>
        <v>0</v>
      </c>
      <c r="AS1558" s="14">
        <f t="shared" si="856"/>
        <v>0</v>
      </c>
      <c r="AT1558" s="14">
        <f t="shared" si="856"/>
        <v>0</v>
      </c>
      <c r="AU1558" s="14">
        <f t="shared" si="856"/>
        <v>0</v>
      </c>
      <c r="AV1558" s="14">
        <f t="shared" si="856"/>
        <v>0</v>
      </c>
      <c r="AW1558" s="14">
        <f t="shared" si="856"/>
        <v>0</v>
      </c>
      <c r="AX1558" s="14">
        <f t="shared" si="856"/>
        <v>0</v>
      </c>
      <c r="AY1558" s="14">
        <f t="shared" si="856"/>
        <v>0</v>
      </c>
      <c r="AZ1558" s="14">
        <f t="shared" si="856"/>
        <v>0</v>
      </c>
      <c r="BA1558" s="14">
        <f t="shared" si="856"/>
        <v>0</v>
      </c>
      <c r="BB1558" s="14">
        <f t="shared" si="856"/>
        <v>0</v>
      </c>
      <c r="BC1558" s="14">
        <f t="shared" si="856"/>
        <v>0</v>
      </c>
      <c r="BD1558" s="14">
        <f t="shared" si="856"/>
        <v>0</v>
      </c>
      <c r="BE1558" s="14">
        <f t="shared" si="856"/>
        <v>0</v>
      </c>
      <c r="BF1558" s="14">
        <f t="shared" si="856"/>
        <v>0</v>
      </c>
      <c r="BG1558" s="29">
        <f t="shared" si="853"/>
        <v>0</v>
      </c>
      <c r="BI1558" s="9"/>
      <c r="BJ1558" s="60"/>
    </row>
    <row r="1559" spans="1:62" ht="12.95" customHeight="1" x14ac:dyDescent="0.2">
      <c r="A1559" s="384"/>
      <c r="B1559" s="393"/>
      <c r="C1559" s="361"/>
      <c r="D1559" s="367"/>
      <c r="E1559" s="43"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53"/>
        <v>0</v>
      </c>
      <c r="BI1559" s="9"/>
      <c r="BJ1559" s="60"/>
    </row>
    <row r="1560" spans="1:62" ht="12.95" customHeight="1" thickBot="1" x14ac:dyDescent="0.25">
      <c r="A1560" s="384"/>
      <c r="B1560" s="393"/>
      <c r="C1560" s="362"/>
      <c r="D1560" s="370"/>
      <c r="E1560" s="43" t="str">
        <f>Parameters!$B$16</f>
        <v>Male</v>
      </c>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3">
        <f>SUM(F1560:BF1560)</f>
        <v>0</v>
      </c>
      <c r="BI1560" s="9"/>
      <c r="BJ1560" s="60"/>
    </row>
    <row r="1561" spans="1:62" ht="12.95" customHeight="1" x14ac:dyDescent="0.2">
      <c r="A1561" s="384"/>
      <c r="B1561" s="393"/>
      <c r="C1561" s="359" t="str">
        <f>Parameters!$C$7</f>
        <v>5 to 14</v>
      </c>
      <c r="D1561" s="363" t="str">
        <f>Parameters!$B$10</f>
        <v>Fever</v>
      </c>
      <c r="E1561" s="64" t="str">
        <f>Parameters!$B$14</f>
        <v>Total</v>
      </c>
      <c r="F1561" s="30">
        <f>F1562+F1563</f>
        <v>0</v>
      </c>
      <c r="G1561" s="30">
        <f t="shared" ref="G1561:BF1561" si="857">G1562+G1563</f>
        <v>0</v>
      </c>
      <c r="H1561" s="30">
        <f t="shared" si="857"/>
        <v>0</v>
      </c>
      <c r="I1561" s="30">
        <f t="shared" si="857"/>
        <v>0</v>
      </c>
      <c r="J1561" s="30">
        <f t="shared" si="857"/>
        <v>0</v>
      </c>
      <c r="K1561" s="30">
        <f t="shared" si="857"/>
        <v>0</v>
      </c>
      <c r="L1561" s="30">
        <f t="shared" si="857"/>
        <v>0</v>
      </c>
      <c r="M1561" s="30">
        <f t="shared" si="857"/>
        <v>0</v>
      </c>
      <c r="N1561" s="30">
        <f t="shared" si="857"/>
        <v>0</v>
      </c>
      <c r="O1561" s="30">
        <f t="shared" si="857"/>
        <v>0</v>
      </c>
      <c r="P1561" s="30">
        <f t="shared" si="857"/>
        <v>0</v>
      </c>
      <c r="Q1561" s="30">
        <f t="shared" si="857"/>
        <v>0</v>
      </c>
      <c r="R1561" s="30">
        <f t="shared" si="857"/>
        <v>0</v>
      </c>
      <c r="S1561" s="30">
        <f t="shared" si="857"/>
        <v>0</v>
      </c>
      <c r="T1561" s="30">
        <f t="shared" si="857"/>
        <v>0</v>
      </c>
      <c r="U1561" s="30">
        <f t="shared" si="857"/>
        <v>0</v>
      </c>
      <c r="V1561" s="30">
        <f t="shared" si="857"/>
        <v>0</v>
      </c>
      <c r="W1561" s="30">
        <f t="shared" si="857"/>
        <v>0</v>
      </c>
      <c r="X1561" s="30">
        <f t="shared" si="857"/>
        <v>0</v>
      </c>
      <c r="Y1561" s="30">
        <f t="shared" si="857"/>
        <v>0</v>
      </c>
      <c r="Z1561" s="30">
        <f t="shared" si="857"/>
        <v>0</v>
      </c>
      <c r="AA1561" s="30">
        <f t="shared" si="857"/>
        <v>0</v>
      </c>
      <c r="AB1561" s="30">
        <f t="shared" si="857"/>
        <v>0</v>
      </c>
      <c r="AC1561" s="30">
        <f t="shared" si="857"/>
        <v>0</v>
      </c>
      <c r="AD1561" s="30">
        <f t="shared" si="857"/>
        <v>0</v>
      </c>
      <c r="AE1561" s="30">
        <f t="shared" si="857"/>
        <v>0</v>
      </c>
      <c r="AF1561" s="30">
        <f t="shared" si="857"/>
        <v>0</v>
      </c>
      <c r="AG1561" s="30">
        <f t="shared" si="857"/>
        <v>0</v>
      </c>
      <c r="AH1561" s="30">
        <f t="shared" si="857"/>
        <v>0</v>
      </c>
      <c r="AI1561" s="30">
        <f t="shared" si="857"/>
        <v>0</v>
      </c>
      <c r="AJ1561" s="30">
        <f t="shared" si="857"/>
        <v>0</v>
      </c>
      <c r="AK1561" s="30">
        <f t="shared" si="857"/>
        <v>0</v>
      </c>
      <c r="AL1561" s="30">
        <f t="shared" si="857"/>
        <v>0</v>
      </c>
      <c r="AM1561" s="30">
        <f t="shared" si="857"/>
        <v>0</v>
      </c>
      <c r="AN1561" s="30">
        <f t="shared" si="857"/>
        <v>0</v>
      </c>
      <c r="AO1561" s="30">
        <f t="shared" si="857"/>
        <v>0</v>
      </c>
      <c r="AP1561" s="30">
        <f t="shared" si="857"/>
        <v>0</v>
      </c>
      <c r="AQ1561" s="30">
        <f t="shared" si="857"/>
        <v>0</v>
      </c>
      <c r="AR1561" s="30">
        <f t="shared" si="857"/>
        <v>0</v>
      </c>
      <c r="AS1561" s="30">
        <f t="shared" si="857"/>
        <v>0</v>
      </c>
      <c r="AT1561" s="30">
        <f t="shared" si="857"/>
        <v>0</v>
      </c>
      <c r="AU1561" s="30">
        <f t="shared" si="857"/>
        <v>0</v>
      </c>
      <c r="AV1561" s="30">
        <f t="shared" si="857"/>
        <v>0</v>
      </c>
      <c r="AW1561" s="30">
        <f t="shared" si="857"/>
        <v>0</v>
      </c>
      <c r="AX1561" s="30">
        <f t="shared" si="857"/>
        <v>0</v>
      </c>
      <c r="AY1561" s="30">
        <f t="shared" si="857"/>
        <v>0</v>
      </c>
      <c r="AZ1561" s="30">
        <f t="shared" si="857"/>
        <v>0</v>
      </c>
      <c r="BA1561" s="30">
        <f t="shared" si="857"/>
        <v>0</v>
      </c>
      <c r="BB1561" s="30">
        <f t="shared" si="857"/>
        <v>0</v>
      </c>
      <c r="BC1561" s="30">
        <f t="shared" si="857"/>
        <v>0</v>
      </c>
      <c r="BD1561" s="30">
        <f t="shared" si="857"/>
        <v>0</v>
      </c>
      <c r="BE1561" s="30">
        <f t="shared" si="857"/>
        <v>0</v>
      </c>
      <c r="BF1561" s="30">
        <f t="shared" si="857"/>
        <v>0</v>
      </c>
      <c r="BG1561" s="31">
        <f>SUM(F1561:BF1561)</f>
        <v>0</v>
      </c>
      <c r="BI1561" s="9"/>
      <c r="BJ1561" s="60"/>
    </row>
    <row r="1562" spans="1:62" ht="12.95" customHeight="1" x14ac:dyDescent="0.2">
      <c r="A1562" s="384"/>
      <c r="B1562" s="393"/>
      <c r="C1562" s="360"/>
      <c r="D1562" s="364"/>
      <c r="E1562" s="65" t="str">
        <f>Parameters!$B$15</f>
        <v>Fem.</v>
      </c>
      <c r="F1562" s="27"/>
      <c r="G1562" s="27"/>
      <c r="H1562" s="27"/>
      <c r="I1562" s="27"/>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7"/>
      <c r="AK1562" s="27"/>
      <c r="AL1562" s="27"/>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8">
        <f t="shared" ref="BG1562:BG1571" si="858">SUM(F1562:BF1562)</f>
        <v>0</v>
      </c>
      <c r="BI1562" s="9"/>
      <c r="BJ1562" s="60"/>
    </row>
    <row r="1563" spans="1:62" ht="12.95" customHeight="1" x14ac:dyDescent="0.2">
      <c r="A1563" s="384"/>
      <c r="B1563" s="393"/>
      <c r="C1563" s="360"/>
      <c r="D1563" s="365"/>
      <c r="E1563" s="65" t="str">
        <f>Parameters!$B$16</f>
        <v>Male</v>
      </c>
      <c r="F1563" s="27"/>
      <c r="G1563" s="27"/>
      <c r="H1563" s="27"/>
      <c r="I1563" s="27"/>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7"/>
      <c r="AK1563" s="27"/>
      <c r="AL1563" s="27"/>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8">
        <f t="shared" si="858"/>
        <v>0</v>
      </c>
      <c r="BI1563" s="9"/>
      <c r="BJ1563" s="60"/>
    </row>
    <row r="1564" spans="1:62" ht="12.95" customHeight="1" x14ac:dyDescent="0.2">
      <c r="A1564" s="384"/>
      <c r="B1564" s="393"/>
      <c r="C1564" s="361"/>
      <c r="D1564" s="366" t="str">
        <f>Parameters!$B$11</f>
        <v>Hosp.</v>
      </c>
      <c r="E1564" s="66" t="str">
        <f>Parameters!$B$14</f>
        <v>Total</v>
      </c>
      <c r="F1564" s="14">
        <f t="shared" ref="F1564:BF1564" si="859">F1565+F1566</f>
        <v>0</v>
      </c>
      <c r="G1564" s="14">
        <f t="shared" si="859"/>
        <v>0</v>
      </c>
      <c r="H1564" s="14">
        <f t="shared" si="859"/>
        <v>0</v>
      </c>
      <c r="I1564" s="14">
        <f t="shared" si="859"/>
        <v>0</v>
      </c>
      <c r="J1564" s="14">
        <f t="shared" si="859"/>
        <v>0</v>
      </c>
      <c r="K1564" s="14">
        <f t="shared" si="859"/>
        <v>0</v>
      </c>
      <c r="L1564" s="14">
        <f t="shared" si="859"/>
        <v>0</v>
      </c>
      <c r="M1564" s="14">
        <f t="shared" si="859"/>
        <v>0</v>
      </c>
      <c r="N1564" s="14">
        <f t="shared" si="859"/>
        <v>0</v>
      </c>
      <c r="O1564" s="14">
        <f t="shared" si="859"/>
        <v>0</v>
      </c>
      <c r="P1564" s="14">
        <f t="shared" si="859"/>
        <v>0</v>
      </c>
      <c r="Q1564" s="14">
        <f t="shared" si="859"/>
        <v>0</v>
      </c>
      <c r="R1564" s="14">
        <f t="shared" si="859"/>
        <v>0</v>
      </c>
      <c r="S1564" s="14">
        <f t="shared" si="859"/>
        <v>0</v>
      </c>
      <c r="T1564" s="14">
        <f t="shared" si="859"/>
        <v>0</v>
      </c>
      <c r="U1564" s="14">
        <f t="shared" si="859"/>
        <v>0</v>
      </c>
      <c r="V1564" s="14">
        <f t="shared" si="859"/>
        <v>0</v>
      </c>
      <c r="W1564" s="14">
        <f t="shared" si="859"/>
        <v>0</v>
      </c>
      <c r="X1564" s="14">
        <f t="shared" si="859"/>
        <v>0</v>
      </c>
      <c r="Y1564" s="14">
        <f t="shared" si="859"/>
        <v>0</v>
      </c>
      <c r="Z1564" s="14">
        <f t="shared" si="859"/>
        <v>0</v>
      </c>
      <c r="AA1564" s="14">
        <f t="shared" si="859"/>
        <v>0</v>
      </c>
      <c r="AB1564" s="14">
        <f t="shared" si="859"/>
        <v>0</v>
      </c>
      <c r="AC1564" s="14">
        <f t="shared" si="859"/>
        <v>0</v>
      </c>
      <c r="AD1564" s="14">
        <f t="shared" si="859"/>
        <v>0</v>
      </c>
      <c r="AE1564" s="14">
        <f t="shared" si="859"/>
        <v>0</v>
      </c>
      <c r="AF1564" s="14">
        <f t="shared" si="859"/>
        <v>0</v>
      </c>
      <c r="AG1564" s="14">
        <f t="shared" si="859"/>
        <v>0</v>
      </c>
      <c r="AH1564" s="14">
        <f t="shared" si="859"/>
        <v>0</v>
      </c>
      <c r="AI1564" s="14">
        <f t="shared" si="859"/>
        <v>0</v>
      </c>
      <c r="AJ1564" s="14">
        <f t="shared" si="859"/>
        <v>0</v>
      </c>
      <c r="AK1564" s="14">
        <f t="shared" si="859"/>
        <v>0</v>
      </c>
      <c r="AL1564" s="14">
        <f t="shared" si="859"/>
        <v>0</v>
      </c>
      <c r="AM1564" s="14">
        <f t="shared" si="859"/>
        <v>0</v>
      </c>
      <c r="AN1564" s="14">
        <f t="shared" si="859"/>
        <v>0</v>
      </c>
      <c r="AO1564" s="14">
        <f t="shared" si="859"/>
        <v>0</v>
      </c>
      <c r="AP1564" s="14">
        <f t="shared" si="859"/>
        <v>0</v>
      </c>
      <c r="AQ1564" s="14">
        <f t="shared" si="859"/>
        <v>0</v>
      </c>
      <c r="AR1564" s="14">
        <f t="shared" si="859"/>
        <v>0</v>
      </c>
      <c r="AS1564" s="14">
        <f t="shared" si="859"/>
        <v>0</v>
      </c>
      <c r="AT1564" s="14">
        <f t="shared" si="859"/>
        <v>0</v>
      </c>
      <c r="AU1564" s="14">
        <f t="shared" si="859"/>
        <v>0</v>
      </c>
      <c r="AV1564" s="14">
        <f t="shared" si="859"/>
        <v>0</v>
      </c>
      <c r="AW1564" s="14">
        <f t="shared" si="859"/>
        <v>0</v>
      </c>
      <c r="AX1564" s="14">
        <f t="shared" si="859"/>
        <v>0</v>
      </c>
      <c r="AY1564" s="14">
        <f t="shared" si="859"/>
        <v>0</v>
      </c>
      <c r="AZ1564" s="14">
        <f t="shared" si="859"/>
        <v>0</v>
      </c>
      <c r="BA1564" s="14">
        <f t="shared" si="859"/>
        <v>0</v>
      </c>
      <c r="BB1564" s="14">
        <f t="shared" si="859"/>
        <v>0</v>
      </c>
      <c r="BC1564" s="14">
        <f t="shared" si="859"/>
        <v>0</v>
      </c>
      <c r="BD1564" s="14">
        <f t="shared" si="859"/>
        <v>0</v>
      </c>
      <c r="BE1564" s="14">
        <f t="shared" si="859"/>
        <v>0</v>
      </c>
      <c r="BF1564" s="14">
        <f t="shared" si="859"/>
        <v>0</v>
      </c>
      <c r="BG1564" s="29">
        <f t="shared" si="858"/>
        <v>0</v>
      </c>
      <c r="BI1564" s="9"/>
      <c r="BJ1564" s="60"/>
    </row>
    <row r="1565" spans="1:62" ht="12.95" customHeight="1" x14ac:dyDescent="0.2">
      <c r="A1565" s="384"/>
      <c r="B1565" s="393"/>
      <c r="C1565" s="361"/>
      <c r="D1565" s="367"/>
      <c r="E1565" s="43" t="str">
        <f>Parameters!$B$15</f>
        <v>Fem.</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6">
        <f t="shared" si="858"/>
        <v>0</v>
      </c>
      <c r="BI1565" s="9"/>
      <c r="BJ1565" s="60"/>
    </row>
    <row r="1566" spans="1:62" ht="12.95" customHeight="1" x14ac:dyDescent="0.2">
      <c r="A1566" s="384"/>
      <c r="B1566" s="393"/>
      <c r="C1566" s="361"/>
      <c r="D1566" s="368"/>
      <c r="E1566" s="43" t="str">
        <f>Parameters!$B$16</f>
        <v>Male</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6">
        <f t="shared" si="858"/>
        <v>0</v>
      </c>
      <c r="BI1566" s="9"/>
      <c r="BJ1566" s="60"/>
    </row>
    <row r="1567" spans="1:62" ht="12.95" customHeight="1" x14ac:dyDescent="0.2">
      <c r="A1567" s="384"/>
      <c r="B1567" s="393"/>
      <c r="C1567" s="361"/>
      <c r="D1567" s="369" t="str">
        <f>Parameters!$B$12</f>
        <v>ICU</v>
      </c>
      <c r="E1567" s="66" t="str">
        <f>Parameters!$B$14</f>
        <v>Total</v>
      </c>
      <c r="F1567" s="14">
        <f t="shared" ref="F1567:BF1567" si="860">F1568+F1569</f>
        <v>0</v>
      </c>
      <c r="G1567" s="14">
        <f t="shared" si="860"/>
        <v>0</v>
      </c>
      <c r="H1567" s="14">
        <f t="shared" si="860"/>
        <v>0</v>
      </c>
      <c r="I1567" s="14">
        <f t="shared" si="860"/>
        <v>0</v>
      </c>
      <c r="J1567" s="14">
        <f t="shared" si="860"/>
        <v>0</v>
      </c>
      <c r="K1567" s="14">
        <f t="shared" si="860"/>
        <v>0</v>
      </c>
      <c r="L1567" s="14">
        <f t="shared" si="860"/>
        <v>0</v>
      </c>
      <c r="M1567" s="14">
        <f t="shared" si="860"/>
        <v>0</v>
      </c>
      <c r="N1567" s="14">
        <f t="shared" si="860"/>
        <v>0</v>
      </c>
      <c r="O1567" s="14">
        <f t="shared" si="860"/>
        <v>0</v>
      </c>
      <c r="P1567" s="14">
        <f t="shared" si="860"/>
        <v>0</v>
      </c>
      <c r="Q1567" s="14">
        <f t="shared" si="860"/>
        <v>0</v>
      </c>
      <c r="R1567" s="14">
        <f t="shared" si="860"/>
        <v>0</v>
      </c>
      <c r="S1567" s="14">
        <f t="shared" si="860"/>
        <v>0</v>
      </c>
      <c r="T1567" s="14">
        <f t="shared" si="860"/>
        <v>0</v>
      </c>
      <c r="U1567" s="14">
        <f t="shared" si="860"/>
        <v>0</v>
      </c>
      <c r="V1567" s="14">
        <f t="shared" si="860"/>
        <v>0</v>
      </c>
      <c r="W1567" s="14">
        <f t="shared" si="860"/>
        <v>0</v>
      </c>
      <c r="X1567" s="14">
        <f t="shared" si="860"/>
        <v>0</v>
      </c>
      <c r="Y1567" s="14">
        <f t="shared" si="860"/>
        <v>0</v>
      </c>
      <c r="Z1567" s="14">
        <f t="shared" si="860"/>
        <v>0</v>
      </c>
      <c r="AA1567" s="14">
        <f t="shared" si="860"/>
        <v>0</v>
      </c>
      <c r="AB1567" s="14">
        <f t="shared" si="860"/>
        <v>0</v>
      </c>
      <c r="AC1567" s="14">
        <f t="shared" si="860"/>
        <v>0</v>
      </c>
      <c r="AD1567" s="14">
        <f t="shared" si="860"/>
        <v>0</v>
      </c>
      <c r="AE1567" s="14">
        <f t="shared" si="860"/>
        <v>0</v>
      </c>
      <c r="AF1567" s="14">
        <f t="shared" si="860"/>
        <v>0</v>
      </c>
      <c r="AG1567" s="14">
        <f t="shared" si="860"/>
        <v>0</v>
      </c>
      <c r="AH1567" s="14">
        <f t="shared" si="860"/>
        <v>0</v>
      </c>
      <c r="AI1567" s="14">
        <f t="shared" si="860"/>
        <v>0</v>
      </c>
      <c r="AJ1567" s="14">
        <f t="shared" si="860"/>
        <v>0</v>
      </c>
      <c r="AK1567" s="14">
        <f t="shared" si="860"/>
        <v>0</v>
      </c>
      <c r="AL1567" s="14">
        <f t="shared" si="860"/>
        <v>0</v>
      </c>
      <c r="AM1567" s="14">
        <f t="shared" si="860"/>
        <v>0</v>
      </c>
      <c r="AN1567" s="14">
        <f t="shared" si="860"/>
        <v>0</v>
      </c>
      <c r="AO1567" s="14">
        <f t="shared" si="860"/>
        <v>0</v>
      </c>
      <c r="AP1567" s="14">
        <f t="shared" si="860"/>
        <v>0</v>
      </c>
      <c r="AQ1567" s="14">
        <f t="shared" si="860"/>
        <v>0</v>
      </c>
      <c r="AR1567" s="14">
        <f t="shared" si="860"/>
        <v>0</v>
      </c>
      <c r="AS1567" s="14">
        <f t="shared" si="860"/>
        <v>0</v>
      </c>
      <c r="AT1567" s="14">
        <f t="shared" si="860"/>
        <v>0</v>
      </c>
      <c r="AU1567" s="14">
        <f t="shared" si="860"/>
        <v>0</v>
      </c>
      <c r="AV1567" s="14">
        <f t="shared" si="860"/>
        <v>0</v>
      </c>
      <c r="AW1567" s="14">
        <f t="shared" si="860"/>
        <v>0</v>
      </c>
      <c r="AX1567" s="14">
        <f t="shared" si="860"/>
        <v>0</v>
      </c>
      <c r="AY1567" s="14">
        <f t="shared" si="860"/>
        <v>0</v>
      </c>
      <c r="AZ1567" s="14">
        <f t="shared" si="860"/>
        <v>0</v>
      </c>
      <c r="BA1567" s="14">
        <f t="shared" si="860"/>
        <v>0</v>
      </c>
      <c r="BB1567" s="14">
        <f t="shared" si="860"/>
        <v>0</v>
      </c>
      <c r="BC1567" s="14">
        <f t="shared" si="860"/>
        <v>0</v>
      </c>
      <c r="BD1567" s="14">
        <f t="shared" si="860"/>
        <v>0</v>
      </c>
      <c r="BE1567" s="14">
        <f t="shared" si="860"/>
        <v>0</v>
      </c>
      <c r="BF1567" s="14">
        <f t="shared" si="860"/>
        <v>0</v>
      </c>
      <c r="BG1567" s="29">
        <f t="shared" si="858"/>
        <v>0</v>
      </c>
      <c r="BI1567" s="9"/>
      <c r="BJ1567" s="60"/>
    </row>
    <row r="1568" spans="1:62" ht="12.95" customHeight="1" x14ac:dyDescent="0.2">
      <c r="A1568" s="384"/>
      <c r="B1568" s="393"/>
      <c r="C1568" s="361"/>
      <c r="D1568" s="367"/>
      <c r="E1568" s="43"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58"/>
        <v>0</v>
      </c>
      <c r="BI1568" s="9"/>
      <c r="BJ1568" s="60"/>
    </row>
    <row r="1569" spans="1:62" ht="12.95" customHeight="1" x14ac:dyDescent="0.2">
      <c r="A1569" s="384"/>
      <c r="B1569" s="393"/>
      <c r="C1569" s="361"/>
      <c r="D1569" s="368"/>
      <c r="E1569" s="43"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58"/>
        <v>0</v>
      </c>
      <c r="BI1569" s="9"/>
      <c r="BJ1569" s="60"/>
    </row>
    <row r="1570" spans="1:62" ht="12.95" customHeight="1" x14ac:dyDescent="0.2">
      <c r="A1570" s="384"/>
      <c r="B1570" s="393"/>
      <c r="C1570" s="361"/>
      <c r="D1570" s="369" t="str">
        <f>Parameters!$B$13</f>
        <v>Death</v>
      </c>
      <c r="E1570" s="66" t="str">
        <f>Parameters!$B$14</f>
        <v>Total</v>
      </c>
      <c r="F1570" s="14">
        <f t="shared" ref="F1570:BF1570" si="861">F1571+F1572</f>
        <v>0</v>
      </c>
      <c r="G1570" s="14">
        <f t="shared" si="861"/>
        <v>0</v>
      </c>
      <c r="H1570" s="14">
        <f t="shared" si="861"/>
        <v>0</v>
      </c>
      <c r="I1570" s="14">
        <f t="shared" si="861"/>
        <v>0</v>
      </c>
      <c r="J1570" s="14">
        <f t="shared" si="861"/>
        <v>0</v>
      </c>
      <c r="K1570" s="14">
        <f t="shared" si="861"/>
        <v>0</v>
      </c>
      <c r="L1570" s="14">
        <f t="shared" si="861"/>
        <v>0</v>
      </c>
      <c r="M1570" s="14">
        <f t="shared" si="861"/>
        <v>0</v>
      </c>
      <c r="N1570" s="14">
        <f t="shared" si="861"/>
        <v>0</v>
      </c>
      <c r="O1570" s="14">
        <f t="shared" si="861"/>
        <v>0</v>
      </c>
      <c r="P1570" s="14">
        <f t="shared" si="861"/>
        <v>0</v>
      </c>
      <c r="Q1570" s="14">
        <f t="shared" si="861"/>
        <v>0</v>
      </c>
      <c r="R1570" s="14">
        <f t="shared" si="861"/>
        <v>0</v>
      </c>
      <c r="S1570" s="14">
        <f t="shared" si="861"/>
        <v>0</v>
      </c>
      <c r="T1570" s="14">
        <f t="shared" si="861"/>
        <v>0</v>
      </c>
      <c r="U1570" s="14">
        <f t="shared" si="861"/>
        <v>0</v>
      </c>
      <c r="V1570" s="14">
        <f t="shared" si="861"/>
        <v>0</v>
      </c>
      <c r="W1570" s="14">
        <f t="shared" si="861"/>
        <v>0</v>
      </c>
      <c r="X1570" s="14">
        <f t="shared" si="861"/>
        <v>0</v>
      </c>
      <c r="Y1570" s="14">
        <f t="shared" si="861"/>
        <v>0</v>
      </c>
      <c r="Z1570" s="14">
        <f t="shared" si="861"/>
        <v>0</v>
      </c>
      <c r="AA1570" s="14">
        <f t="shared" si="861"/>
        <v>0</v>
      </c>
      <c r="AB1570" s="14">
        <f t="shared" si="861"/>
        <v>0</v>
      </c>
      <c r="AC1570" s="14">
        <f t="shared" si="861"/>
        <v>0</v>
      </c>
      <c r="AD1570" s="14">
        <f t="shared" si="861"/>
        <v>0</v>
      </c>
      <c r="AE1570" s="14">
        <f t="shared" si="861"/>
        <v>0</v>
      </c>
      <c r="AF1570" s="14">
        <f t="shared" si="861"/>
        <v>0</v>
      </c>
      <c r="AG1570" s="14">
        <f t="shared" si="861"/>
        <v>0</v>
      </c>
      <c r="AH1570" s="14">
        <f t="shared" si="861"/>
        <v>0</v>
      </c>
      <c r="AI1570" s="14">
        <f t="shared" si="861"/>
        <v>0</v>
      </c>
      <c r="AJ1570" s="14">
        <f t="shared" si="861"/>
        <v>0</v>
      </c>
      <c r="AK1570" s="14">
        <f t="shared" si="861"/>
        <v>0</v>
      </c>
      <c r="AL1570" s="14">
        <f t="shared" si="861"/>
        <v>0</v>
      </c>
      <c r="AM1570" s="14">
        <f t="shared" si="861"/>
        <v>0</v>
      </c>
      <c r="AN1570" s="14">
        <f t="shared" si="861"/>
        <v>0</v>
      </c>
      <c r="AO1570" s="14">
        <f t="shared" si="861"/>
        <v>0</v>
      </c>
      <c r="AP1570" s="14">
        <f t="shared" si="861"/>
        <v>0</v>
      </c>
      <c r="AQ1570" s="14">
        <f t="shared" si="861"/>
        <v>0</v>
      </c>
      <c r="AR1570" s="14">
        <f t="shared" si="861"/>
        <v>0</v>
      </c>
      <c r="AS1570" s="14">
        <f t="shared" si="861"/>
        <v>0</v>
      </c>
      <c r="AT1570" s="14">
        <f t="shared" si="861"/>
        <v>0</v>
      </c>
      <c r="AU1570" s="14">
        <f t="shared" si="861"/>
        <v>0</v>
      </c>
      <c r="AV1570" s="14">
        <f t="shared" si="861"/>
        <v>0</v>
      </c>
      <c r="AW1570" s="14">
        <f t="shared" si="861"/>
        <v>0</v>
      </c>
      <c r="AX1570" s="14">
        <f t="shared" si="861"/>
        <v>0</v>
      </c>
      <c r="AY1570" s="14">
        <f t="shared" si="861"/>
        <v>0</v>
      </c>
      <c r="AZ1570" s="14">
        <f t="shared" si="861"/>
        <v>0</v>
      </c>
      <c r="BA1570" s="14">
        <f t="shared" si="861"/>
        <v>0</v>
      </c>
      <c r="BB1570" s="14">
        <f t="shared" si="861"/>
        <v>0</v>
      </c>
      <c r="BC1570" s="14">
        <f t="shared" si="861"/>
        <v>0</v>
      </c>
      <c r="BD1570" s="14">
        <f t="shared" si="861"/>
        <v>0</v>
      </c>
      <c r="BE1570" s="14">
        <f t="shared" si="861"/>
        <v>0</v>
      </c>
      <c r="BF1570" s="14">
        <f t="shared" si="861"/>
        <v>0</v>
      </c>
      <c r="BG1570" s="29">
        <f t="shared" si="858"/>
        <v>0</v>
      </c>
    </row>
    <row r="1571" spans="1:62" ht="12.95" customHeight="1" x14ac:dyDescent="0.2">
      <c r="A1571" s="384"/>
      <c r="B1571" s="393"/>
      <c r="C1571" s="361"/>
      <c r="D1571" s="367"/>
      <c r="E1571" s="43"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58"/>
        <v>0</v>
      </c>
    </row>
    <row r="1572" spans="1:62" ht="12.95" customHeight="1" thickBot="1" x14ac:dyDescent="0.25">
      <c r="A1572" s="384"/>
      <c r="B1572" s="393"/>
      <c r="C1572" s="362"/>
      <c r="D1572" s="370"/>
      <c r="E1572" s="43" t="str">
        <f>Parameters!$B$16</f>
        <v>Male</v>
      </c>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3">
        <f>SUM(F1572:BF1572)</f>
        <v>0</v>
      </c>
    </row>
    <row r="1573" spans="1:62" ht="12.95" customHeight="1" x14ac:dyDescent="0.2">
      <c r="A1573" s="384"/>
      <c r="B1573" s="393"/>
      <c r="C1573" s="359" t="str">
        <f>Parameters!$C$8</f>
        <v>15 to 49</v>
      </c>
      <c r="D1573" s="363" t="str">
        <f>Parameters!$B$10</f>
        <v>Fever</v>
      </c>
      <c r="E1573" s="64" t="str">
        <f>Parameters!$B$14</f>
        <v>Total</v>
      </c>
      <c r="F1573" s="30">
        <f>F1574+F1575</f>
        <v>0</v>
      </c>
      <c r="G1573" s="30">
        <f t="shared" ref="G1573:BF1573" si="862">G1574+G1575</f>
        <v>0</v>
      </c>
      <c r="H1573" s="30">
        <f t="shared" si="862"/>
        <v>0</v>
      </c>
      <c r="I1573" s="30">
        <f t="shared" si="862"/>
        <v>0</v>
      </c>
      <c r="J1573" s="30">
        <f t="shared" si="862"/>
        <v>0</v>
      </c>
      <c r="K1573" s="30">
        <f t="shared" si="862"/>
        <v>0</v>
      </c>
      <c r="L1573" s="30">
        <f t="shared" si="862"/>
        <v>0</v>
      </c>
      <c r="M1573" s="30">
        <f t="shared" si="862"/>
        <v>0</v>
      </c>
      <c r="N1573" s="30">
        <f t="shared" si="862"/>
        <v>0</v>
      </c>
      <c r="O1573" s="30">
        <f t="shared" si="862"/>
        <v>0</v>
      </c>
      <c r="P1573" s="30">
        <f t="shared" si="862"/>
        <v>0</v>
      </c>
      <c r="Q1573" s="30">
        <f t="shared" si="862"/>
        <v>0</v>
      </c>
      <c r="R1573" s="30">
        <f t="shared" si="862"/>
        <v>0</v>
      </c>
      <c r="S1573" s="30">
        <f t="shared" si="862"/>
        <v>0</v>
      </c>
      <c r="T1573" s="30">
        <f t="shared" si="862"/>
        <v>0</v>
      </c>
      <c r="U1573" s="30">
        <f t="shared" si="862"/>
        <v>0</v>
      </c>
      <c r="V1573" s="30">
        <f t="shared" si="862"/>
        <v>0</v>
      </c>
      <c r="W1573" s="30">
        <f t="shared" si="862"/>
        <v>0</v>
      </c>
      <c r="X1573" s="30">
        <f t="shared" si="862"/>
        <v>0</v>
      </c>
      <c r="Y1573" s="30">
        <f t="shared" si="862"/>
        <v>0</v>
      </c>
      <c r="Z1573" s="30">
        <f t="shared" si="862"/>
        <v>0</v>
      </c>
      <c r="AA1573" s="30">
        <f t="shared" si="862"/>
        <v>0</v>
      </c>
      <c r="AB1573" s="30">
        <f t="shared" si="862"/>
        <v>0</v>
      </c>
      <c r="AC1573" s="30">
        <f t="shared" si="862"/>
        <v>0</v>
      </c>
      <c r="AD1573" s="30">
        <f t="shared" si="862"/>
        <v>0</v>
      </c>
      <c r="AE1573" s="30">
        <f t="shared" si="862"/>
        <v>0</v>
      </c>
      <c r="AF1573" s="30">
        <f t="shared" si="862"/>
        <v>0</v>
      </c>
      <c r="AG1573" s="30">
        <f t="shared" si="862"/>
        <v>0</v>
      </c>
      <c r="AH1573" s="30">
        <f t="shared" si="862"/>
        <v>0</v>
      </c>
      <c r="AI1573" s="30">
        <f t="shared" si="862"/>
        <v>0</v>
      </c>
      <c r="AJ1573" s="30">
        <f t="shared" si="862"/>
        <v>0</v>
      </c>
      <c r="AK1573" s="30">
        <f t="shared" si="862"/>
        <v>0</v>
      </c>
      <c r="AL1573" s="30">
        <f t="shared" si="862"/>
        <v>0</v>
      </c>
      <c r="AM1573" s="30">
        <f t="shared" si="862"/>
        <v>0</v>
      </c>
      <c r="AN1573" s="30">
        <f t="shared" si="862"/>
        <v>0</v>
      </c>
      <c r="AO1573" s="30">
        <f t="shared" si="862"/>
        <v>0</v>
      </c>
      <c r="AP1573" s="30">
        <f t="shared" si="862"/>
        <v>0</v>
      </c>
      <c r="AQ1573" s="30">
        <f t="shared" si="862"/>
        <v>0</v>
      </c>
      <c r="AR1573" s="30">
        <f t="shared" si="862"/>
        <v>0</v>
      </c>
      <c r="AS1573" s="30">
        <f t="shared" si="862"/>
        <v>0</v>
      </c>
      <c r="AT1573" s="30">
        <f t="shared" si="862"/>
        <v>0</v>
      </c>
      <c r="AU1573" s="30">
        <f t="shared" si="862"/>
        <v>0</v>
      </c>
      <c r="AV1573" s="30">
        <f t="shared" si="862"/>
        <v>0</v>
      </c>
      <c r="AW1573" s="30">
        <f t="shared" si="862"/>
        <v>0</v>
      </c>
      <c r="AX1573" s="30">
        <f t="shared" si="862"/>
        <v>0</v>
      </c>
      <c r="AY1573" s="30">
        <f t="shared" si="862"/>
        <v>0</v>
      </c>
      <c r="AZ1573" s="30">
        <f t="shared" si="862"/>
        <v>0</v>
      </c>
      <c r="BA1573" s="30">
        <f t="shared" si="862"/>
        <v>0</v>
      </c>
      <c r="BB1573" s="30">
        <f t="shared" si="862"/>
        <v>0</v>
      </c>
      <c r="BC1573" s="30">
        <f t="shared" si="862"/>
        <v>0</v>
      </c>
      <c r="BD1573" s="30">
        <f t="shared" si="862"/>
        <v>0</v>
      </c>
      <c r="BE1573" s="30">
        <f t="shared" si="862"/>
        <v>0</v>
      </c>
      <c r="BF1573" s="30">
        <f t="shared" si="862"/>
        <v>0</v>
      </c>
      <c r="BG1573" s="31">
        <f>SUM(F1573:BF1573)</f>
        <v>0</v>
      </c>
      <c r="BI1573" s="9"/>
      <c r="BJ1573" s="60"/>
    </row>
    <row r="1574" spans="1:62" ht="12.95" customHeight="1" x14ac:dyDescent="0.2">
      <c r="A1574" s="384"/>
      <c r="B1574" s="393"/>
      <c r="C1574" s="360"/>
      <c r="D1574" s="364"/>
      <c r="E1574" s="65" t="str">
        <f>Parameters!$B$15</f>
        <v>Fem.</v>
      </c>
      <c r="F1574" s="27"/>
      <c r="G1574" s="27"/>
      <c r="H1574" s="27"/>
      <c r="I1574" s="27"/>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7"/>
      <c r="AK1574" s="27"/>
      <c r="AL1574" s="27"/>
      <c r="AM1574" s="27"/>
      <c r="AN1574" s="27"/>
      <c r="AO1574" s="27"/>
      <c r="AP1574" s="27"/>
      <c r="AQ1574" s="27"/>
      <c r="AR1574" s="27"/>
      <c r="AS1574" s="27"/>
      <c r="AT1574" s="27"/>
      <c r="AU1574" s="27"/>
      <c r="AV1574" s="27"/>
      <c r="AW1574" s="27"/>
      <c r="AX1574" s="27"/>
      <c r="AY1574" s="27"/>
      <c r="AZ1574" s="27"/>
      <c r="BA1574" s="27"/>
      <c r="BB1574" s="27"/>
      <c r="BC1574" s="27"/>
      <c r="BD1574" s="27"/>
      <c r="BE1574" s="27"/>
      <c r="BF1574" s="27"/>
      <c r="BG1574" s="28">
        <f t="shared" ref="BG1574:BG1583" si="863">SUM(F1574:BF1574)</f>
        <v>0</v>
      </c>
      <c r="BI1574" s="9"/>
      <c r="BJ1574" s="60"/>
    </row>
    <row r="1575" spans="1:62" ht="12.95" customHeight="1" x14ac:dyDescent="0.2">
      <c r="A1575" s="384"/>
      <c r="B1575" s="393"/>
      <c r="C1575" s="360"/>
      <c r="D1575" s="365"/>
      <c r="E1575" s="65" t="str">
        <f>Parameters!$B$16</f>
        <v>Male</v>
      </c>
      <c r="F1575" s="27"/>
      <c r="G1575" s="27"/>
      <c r="H1575" s="27"/>
      <c r="I1575" s="27"/>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7"/>
      <c r="AK1575" s="27"/>
      <c r="AL1575" s="27"/>
      <c r="AM1575" s="27"/>
      <c r="AN1575" s="27"/>
      <c r="AO1575" s="27"/>
      <c r="AP1575" s="27"/>
      <c r="AQ1575" s="27"/>
      <c r="AR1575" s="27"/>
      <c r="AS1575" s="27"/>
      <c r="AT1575" s="27"/>
      <c r="AU1575" s="27"/>
      <c r="AV1575" s="27"/>
      <c r="AW1575" s="27"/>
      <c r="AX1575" s="27"/>
      <c r="AY1575" s="27"/>
      <c r="AZ1575" s="27"/>
      <c r="BA1575" s="27"/>
      <c r="BB1575" s="27"/>
      <c r="BC1575" s="27"/>
      <c r="BD1575" s="27"/>
      <c r="BE1575" s="27"/>
      <c r="BF1575" s="27"/>
      <c r="BG1575" s="28">
        <f t="shared" si="863"/>
        <v>0</v>
      </c>
      <c r="BI1575" s="9"/>
      <c r="BJ1575" s="60"/>
    </row>
    <row r="1576" spans="1:62" ht="12.95" customHeight="1" x14ac:dyDescent="0.2">
      <c r="A1576" s="384"/>
      <c r="B1576" s="393"/>
      <c r="C1576" s="361"/>
      <c r="D1576" s="366" t="str">
        <f>Parameters!$B$11</f>
        <v>Hosp.</v>
      </c>
      <c r="E1576" s="66" t="str">
        <f>Parameters!$B$14</f>
        <v>Total</v>
      </c>
      <c r="F1576" s="14">
        <f t="shared" ref="F1576:BF1576" si="864">F1577+F1578</f>
        <v>0</v>
      </c>
      <c r="G1576" s="14">
        <f t="shared" si="864"/>
        <v>0</v>
      </c>
      <c r="H1576" s="14">
        <f t="shared" si="864"/>
        <v>0</v>
      </c>
      <c r="I1576" s="14">
        <f t="shared" si="864"/>
        <v>0</v>
      </c>
      <c r="J1576" s="14">
        <f t="shared" si="864"/>
        <v>0</v>
      </c>
      <c r="K1576" s="14">
        <f t="shared" si="864"/>
        <v>0</v>
      </c>
      <c r="L1576" s="14">
        <f t="shared" si="864"/>
        <v>0</v>
      </c>
      <c r="M1576" s="14">
        <f t="shared" si="864"/>
        <v>0</v>
      </c>
      <c r="N1576" s="14">
        <f t="shared" si="864"/>
        <v>0</v>
      </c>
      <c r="O1576" s="14">
        <f t="shared" si="864"/>
        <v>0</v>
      </c>
      <c r="P1576" s="14">
        <f t="shared" si="864"/>
        <v>0</v>
      </c>
      <c r="Q1576" s="14">
        <f t="shared" si="864"/>
        <v>0</v>
      </c>
      <c r="R1576" s="14">
        <f t="shared" si="864"/>
        <v>0</v>
      </c>
      <c r="S1576" s="14">
        <f t="shared" si="864"/>
        <v>0</v>
      </c>
      <c r="T1576" s="14">
        <f t="shared" si="864"/>
        <v>0</v>
      </c>
      <c r="U1576" s="14">
        <f t="shared" si="864"/>
        <v>0</v>
      </c>
      <c r="V1576" s="14">
        <f t="shared" si="864"/>
        <v>0</v>
      </c>
      <c r="W1576" s="14">
        <f t="shared" si="864"/>
        <v>0</v>
      </c>
      <c r="X1576" s="14">
        <f t="shared" si="864"/>
        <v>0</v>
      </c>
      <c r="Y1576" s="14">
        <f t="shared" si="864"/>
        <v>0</v>
      </c>
      <c r="Z1576" s="14">
        <f t="shared" si="864"/>
        <v>0</v>
      </c>
      <c r="AA1576" s="14">
        <f t="shared" si="864"/>
        <v>0</v>
      </c>
      <c r="AB1576" s="14">
        <f t="shared" si="864"/>
        <v>0</v>
      </c>
      <c r="AC1576" s="14">
        <f t="shared" si="864"/>
        <v>0</v>
      </c>
      <c r="AD1576" s="14">
        <f t="shared" si="864"/>
        <v>0</v>
      </c>
      <c r="AE1576" s="14">
        <f t="shared" si="864"/>
        <v>0</v>
      </c>
      <c r="AF1576" s="14">
        <f t="shared" si="864"/>
        <v>0</v>
      </c>
      <c r="AG1576" s="14">
        <f t="shared" si="864"/>
        <v>0</v>
      </c>
      <c r="AH1576" s="14">
        <f t="shared" si="864"/>
        <v>0</v>
      </c>
      <c r="AI1576" s="14">
        <f t="shared" si="864"/>
        <v>0</v>
      </c>
      <c r="AJ1576" s="14">
        <f t="shared" si="864"/>
        <v>0</v>
      </c>
      <c r="AK1576" s="14">
        <f t="shared" si="864"/>
        <v>0</v>
      </c>
      <c r="AL1576" s="14">
        <f t="shared" si="864"/>
        <v>0</v>
      </c>
      <c r="AM1576" s="14">
        <f t="shared" si="864"/>
        <v>0</v>
      </c>
      <c r="AN1576" s="14">
        <f t="shared" si="864"/>
        <v>0</v>
      </c>
      <c r="AO1576" s="14">
        <f t="shared" si="864"/>
        <v>0</v>
      </c>
      <c r="AP1576" s="14">
        <f t="shared" si="864"/>
        <v>0</v>
      </c>
      <c r="AQ1576" s="14">
        <f t="shared" si="864"/>
        <v>0</v>
      </c>
      <c r="AR1576" s="14">
        <f t="shared" si="864"/>
        <v>0</v>
      </c>
      <c r="AS1576" s="14">
        <f t="shared" si="864"/>
        <v>0</v>
      </c>
      <c r="AT1576" s="14">
        <f t="shared" si="864"/>
        <v>0</v>
      </c>
      <c r="AU1576" s="14">
        <f t="shared" si="864"/>
        <v>0</v>
      </c>
      <c r="AV1576" s="14">
        <f t="shared" si="864"/>
        <v>0</v>
      </c>
      <c r="AW1576" s="14">
        <f t="shared" si="864"/>
        <v>0</v>
      </c>
      <c r="AX1576" s="14">
        <f t="shared" si="864"/>
        <v>0</v>
      </c>
      <c r="AY1576" s="14">
        <f t="shared" si="864"/>
        <v>0</v>
      </c>
      <c r="AZ1576" s="14">
        <f t="shared" si="864"/>
        <v>0</v>
      </c>
      <c r="BA1576" s="14">
        <f t="shared" si="864"/>
        <v>0</v>
      </c>
      <c r="BB1576" s="14">
        <f t="shared" si="864"/>
        <v>0</v>
      </c>
      <c r="BC1576" s="14">
        <f t="shared" si="864"/>
        <v>0</v>
      </c>
      <c r="BD1576" s="14">
        <f t="shared" si="864"/>
        <v>0</v>
      </c>
      <c r="BE1576" s="14">
        <f t="shared" si="864"/>
        <v>0</v>
      </c>
      <c r="BF1576" s="14">
        <f t="shared" si="864"/>
        <v>0</v>
      </c>
      <c r="BG1576" s="29">
        <f t="shared" si="863"/>
        <v>0</v>
      </c>
      <c r="BI1576" s="9"/>
      <c r="BJ1576" s="60"/>
    </row>
    <row r="1577" spans="1:62" ht="12.95" customHeight="1" x14ac:dyDescent="0.2">
      <c r="A1577" s="384"/>
      <c r="B1577" s="393"/>
      <c r="C1577" s="361"/>
      <c r="D1577" s="367"/>
      <c r="E1577" s="43" t="str">
        <f>Parameters!$B$15</f>
        <v>Fem.</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6">
        <f t="shared" si="863"/>
        <v>0</v>
      </c>
      <c r="BI1577" s="9"/>
      <c r="BJ1577" s="60"/>
    </row>
    <row r="1578" spans="1:62" ht="12.95" customHeight="1" x14ac:dyDescent="0.2">
      <c r="A1578" s="384"/>
      <c r="B1578" s="393"/>
      <c r="C1578" s="361"/>
      <c r="D1578" s="368"/>
      <c r="E1578" s="43" t="str">
        <f>Parameters!$B$16</f>
        <v>Male</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6">
        <f t="shared" si="863"/>
        <v>0</v>
      </c>
      <c r="BI1578" s="9"/>
      <c r="BJ1578" s="60"/>
    </row>
    <row r="1579" spans="1:62" ht="12.95" customHeight="1" x14ac:dyDescent="0.2">
      <c r="A1579" s="384"/>
      <c r="B1579" s="393"/>
      <c r="C1579" s="361"/>
      <c r="D1579" s="369" t="str">
        <f>Parameters!$B$12</f>
        <v>ICU</v>
      </c>
      <c r="E1579" s="66" t="str">
        <f>Parameters!$B$14</f>
        <v>Total</v>
      </c>
      <c r="F1579" s="14">
        <f t="shared" ref="F1579:BF1579" si="865">F1580+F1581</f>
        <v>0</v>
      </c>
      <c r="G1579" s="14">
        <f t="shared" si="865"/>
        <v>0</v>
      </c>
      <c r="H1579" s="14">
        <f t="shared" si="865"/>
        <v>0</v>
      </c>
      <c r="I1579" s="14">
        <f t="shared" si="865"/>
        <v>0</v>
      </c>
      <c r="J1579" s="14">
        <f t="shared" si="865"/>
        <v>0</v>
      </c>
      <c r="K1579" s="14">
        <f t="shared" si="865"/>
        <v>0</v>
      </c>
      <c r="L1579" s="14">
        <f t="shared" si="865"/>
        <v>0</v>
      </c>
      <c r="M1579" s="14">
        <f t="shared" si="865"/>
        <v>0</v>
      </c>
      <c r="N1579" s="14">
        <f t="shared" si="865"/>
        <v>0</v>
      </c>
      <c r="O1579" s="14">
        <f t="shared" si="865"/>
        <v>0</v>
      </c>
      <c r="P1579" s="14">
        <f t="shared" si="865"/>
        <v>0</v>
      </c>
      <c r="Q1579" s="14">
        <f t="shared" si="865"/>
        <v>0</v>
      </c>
      <c r="R1579" s="14">
        <f t="shared" si="865"/>
        <v>0</v>
      </c>
      <c r="S1579" s="14">
        <f t="shared" si="865"/>
        <v>0</v>
      </c>
      <c r="T1579" s="14">
        <f t="shared" si="865"/>
        <v>0</v>
      </c>
      <c r="U1579" s="14">
        <f t="shared" si="865"/>
        <v>0</v>
      </c>
      <c r="V1579" s="14">
        <f t="shared" si="865"/>
        <v>0</v>
      </c>
      <c r="W1579" s="14">
        <f t="shared" si="865"/>
        <v>0</v>
      </c>
      <c r="X1579" s="14">
        <f t="shared" si="865"/>
        <v>0</v>
      </c>
      <c r="Y1579" s="14">
        <f t="shared" si="865"/>
        <v>0</v>
      </c>
      <c r="Z1579" s="14">
        <f t="shared" si="865"/>
        <v>0</v>
      </c>
      <c r="AA1579" s="14">
        <f t="shared" si="865"/>
        <v>0</v>
      </c>
      <c r="AB1579" s="14">
        <f t="shared" si="865"/>
        <v>0</v>
      </c>
      <c r="AC1579" s="14">
        <f t="shared" si="865"/>
        <v>0</v>
      </c>
      <c r="AD1579" s="14">
        <f t="shared" si="865"/>
        <v>0</v>
      </c>
      <c r="AE1579" s="14">
        <f t="shared" si="865"/>
        <v>0</v>
      </c>
      <c r="AF1579" s="14">
        <f t="shared" si="865"/>
        <v>0</v>
      </c>
      <c r="AG1579" s="14">
        <f t="shared" si="865"/>
        <v>0</v>
      </c>
      <c r="AH1579" s="14">
        <f t="shared" si="865"/>
        <v>0</v>
      </c>
      <c r="AI1579" s="14">
        <f t="shared" si="865"/>
        <v>0</v>
      </c>
      <c r="AJ1579" s="14">
        <f t="shared" si="865"/>
        <v>0</v>
      </c>
      <c r="AK1579" s="14">
        <f t="shared" si="865"/>
        <v>0</v>
      </c>
      <c r="AL1579" s="14">
        <f t="shared" si="865"/>
        <v>0</v>
      </c>
      <c r="AM1579" s="14">
        <f t="shared" si="865"/>
        <v>0</v>
      </c>
      <c r="AN1579" s="14">
        <f t="shared" si="865"/>
        <v>0</v>
      </c>
      <c r="AO1579" s="14">
        <f t="shared" si="865"/>
        <v>0</v>
      </c>
      <c r="AP1579" s="14">
        <f t="shared" si="865"/>
        <v>0</v>
      </c>
      <c r="AQ1579" s="14">
        <f t="shared" si="865"/>
        <v>0</v>
      </c>
      <c r="AR1579" s="14">
        <f t="shared" si="865"/>
        <v>0</v>
      </c>
      <c r="AS1579" s="14">
        <f t="shared" si="865"/>
        <v>0</v>
      </c>
      <c r="AT1579" s="14">
        <f t="shared" si="865"/>
        <v>0</v>
      </c>
      <c r="AU1579" s="14">
        <f t="shared" si="865"/>
        <v>0</v>
      </c>
      <c r="AV1579" s="14">
        <f t="shared" si="865"/>
        <v>0</v>
      </c>
      <c r="AW1579" s="14">
        <f t="shared" si="865"/>
        <v>0</v>
      </c>
      <c r="AX1579" s="14">
        <f t="shared" si="865"/>
        <v>0</v>
      </c>
      <c r="AY1579" s="14">
        <f t="shared" si="865"/>
        <v>0</v>
      </c>
      <c r="AZ1579" s="14">
        <f t="shared" si="865"/>
        <v>0</v>
      </c>
      <c r="BA1579" s="14">
        <f t="shared" si="865"/>
        <v>0</v>
      </c>
      <c r="BB1579" s="14">
        <f t="shared" si="865"/>
        <v>0</v>
      </c>
      <c r="BC1579" s="14">
        <f t="shared" si="865"/>
        <v>0</v>
      </c>
      <c r="BD1579" s="14">
        <f t="shared" si="865"/>
        <v>0</v>
      </c>
      <c r="BE1579" s="14">
        <f t="shared" si="865"/>
        <v>0</v>
      </c>
      <c r="BF1579" s="14">
        <f t="shared" si="865"/>
        <v>0</v>
      </c>
      <c r="BG1579" s="29">
        <f t="shared" si="863"/>
        <v>0</v>
      </c>
      <c r="BI1579" s="9"/>
      <c r="BJ1579" s="60"/>
    </row>
    <row r="1580" spans="1:62" ht="12.95" customHeight="1" x14ac:dyDescent="0.2">
      <c r="A1580" s="384"/>
      <c r="B1580" s="393"/>
      <c r="C1580" s="361"/>
      <c r="D1580" s="367"/>
      <c r="E1580" s="43"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63"/>
        <v>0</v>
      </c>
      <c r="BI1580" s="9"/>
      <c r="BJ1580" s="60"/>
    </row>
    <row r="1581" spans="1:62" ht="12.95" customHeight="1" x14ac:dyDescent="0.2">
      <c r="A1581" s="384"/>
      <c r="B1581" s="393"/>
      <c r="C1581" s="361"/>
      <c r="D1581" s="368"/>
      <c r="E1581" s="43"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63"/>
        <v>0</v>
      </c>
      <c r="BI1581" s="9"/>
      <c r="BJ1581" s="60"/>
    </row>
    <row r="1582" spans="1:62" ht="12.95" customHeight="1" x14ac:dyDescent="0.2">
      <c r="A1582" s="384"/>
      <c r="B1582" s="393"/>
      <c r="C1582" s="361"/>
      <c r="D1582" s="369" t="str">
        <f>Parameters!$B$13</f>
        <v>Death</v>
      </c>
      <c r="E1582" s="66" t="str">
        <f>Parameters!$B$14</f>
        <v>Total</v>
      </c>
      <c r="F1582" s="14">
        <f t="shared" ref="F1582:BF1582" si="866">F1583+F1584</f>
        <v>0</v>
      </c>
      <c r="G1582" s="14">
        <f t="shared" si="866"/>
        <v>0</v>
      </c>
      <c r="H1582" s="14">
        <f t="shared" si="866"/>
        <v>0</v>
      </c>
      <c r="I1582" s="14">
        <f t="shared" si="866"/>
        <v>0</v>
      </c>
      <c r="J1582" s="14">
        <f t="shared" si="866"/>
        <v>0</v>
      </c>
      <c r="K1582" s="14">
        <f t="shared" si="866"/>
        <v>0</v>
      </c>
      <c r="L1582" s="14">
        <f t="shared" si="866"/>
        <v>0</v>
      </c>
      <c r="M1582" s="14">
        <f t="shared" si="866"/>
        <v>0</v>
      </c>
      <c r="N1582" s="14">
        <f t="shared" si="866"/>
        <v>0</v>
      </c>
      <c r="O1582" s="14">
        <f t="shared" si="866"/>
        <v>0</v>
      </c>
      <c r="P1582" s="14">
        <f t="shared" si="866"/>
        <v>0</v>
      </c>
      <c r="Q1582" s="14">
        <f t="shared" si="866"/>
        <v>0</v>
      </c>
      <c r="R1582" s="14">
        <f t="shared" si="866"/>
        <v>0</v>
      </c>
      <c r="S1582" s="14">
        <f t="shared" si="866"/>
        <v>0</v>
      </c>
      <c r="T1582" s="14">
        <f t="shared" si="866"/>
        <v>0</v>
      </c>
      <c r="U1582" s="14">
        <f t="shared" si="866"/>
        <v>0</v>
      </c>
      <c r="V1582" s="14">
        <f t="shared" si="866"/>
        <v>0</v>
      </c>
      <c r="W1582" s="14">
        <f t="shared" si="866"/>
        <v>0</v>
      </c>
      <c r="X1582" s="14">
        <f t="shared" si="866"/>
        <v>0</v>
      </c>
      <c r="Y1582" s="14">
        <f t="shared" si="866"/>
        <v>0</v>
      </c>
      <c r="Z1582" s="14">
        <f t="shared" si="866"/>
        <v>0</v>
      </c>
      <c r="AA1582" s="14">
        <f t="shared" si="866"/>
        <v>0</v>
      </c>
      <c r="AB1582" s="14">
        <f t="shared" si="866"/>
        <v>0</v>
      </c>
      <c r="AC1582" s="14">
        <f t="shared" si="866"/>
        <v>0</v>
      </c>
      <c r="AD1582" s="14">
        <f t="shared" si="866"/>
        <v>0</v>
      </c>
      <c r="AE1582" s="14">
        <f t="shared" si="866"/>
        <v>0</v>
      </c>
      <c r="AF1582" s="14">
        <f t="shared" si="866"/>
        <v>0</v>
      </c>
      <c r="AG1582" s="14">
        <f t="shared" si="866"/>
        <v>0</v>
      </c>
      <c r="AH1582" s="14">
        <f t="shared" si="866"/>
        <v>0</v>
      </c>
      <c r="AI1582" s="14">
        <f t="shared" si="866"/>
        <v>0</v>
      </c>
      <c r="AJ1582" s="14">
        <f t="shared" si="866"/>
        <v>0</v>
      </c>
      <c r="AK1582" s="14">
        <f t="shared" si="866"/>
        <v>0</v>
      </c>
      <c r="AL1582" s="14">
        <f t="shared" si="866"/>
        <v>0</v>
      </c>
      <c r="AM1582" s="14">
        <f t="shared" si="866"/>
        <v>0</v>
      </c>
      <c r="AN1582" s="14">
        <f t="shared" si="866"/>
        <v>0</v>
      </c>
      <c r="AO1582" s="14">
        <f t="shared" si="866"/>
        <v>0</v>
      </c>
      <c r="AP1582" s="14">
        <f t="shared" si="866"/>
        <v>0</v>
      </c>
      <c r="AQ1582" s="14">
        <f t="shared" si="866"/>
        <v>0</v>
      </c>
      <c r="AR1582" s="14">
        <f t="shared" si="866"/>
        <v>0</v>
      </c>
      <c r="AS1582" s="14">
        <f t="shared" si="866"/>
        <v>0</v>
      </c>
      <c r="AT1582" s="14">
        <f t="shared" si="866"/>
        <v>0</v>
      </c>
      <c r="AU1582" s="14">
        <f t="shared" si="866"/>
        <v>0</v>
      </c>
      <c r="AV1582" s="14">
        <f t="shared" si="866"/>
        <v>0</v>
      </c>
      <c r="AW1582" s="14">
        <f t="shared" si="866"/>
        <v>0</v>
      </c>
      <c r="AX1582" s="14">
        <f t="shared" si="866"/>
        <v>0</v>
      </c>
      <c r="AY1582" s="14">
        <f t="shared" si="866"/>
        <v>0</v>
      </c>
      <c r="AZ1582" s="14">
        <f t="shared" si="866"/>
        <v>0</v>
      </c>
      <c r="BA1582" s="14">
        <f t="shared" si="866"/>
        <v>0</v>
      </c>
      <c r="BB1582" s="14">
        <f t="shared" si="866"/>
        <v>0</v>
      </c>
      <c r="BC1582" s="14">
        <f t="shared" si="866"/>
        <v>0</v>
      </c>
      <c r="BD1582" s="14">
        <f t="shared" si="866"/>
        <v>0</v>
      </c>
      <c r="BE1582" s="14">
        <f t="shared" si="866"/>
        <v>0</v>
      </c>
      <c r="BF1582" s="14">
        <f t="shared" si="866"/>
        <v>0</v>
      </c>
      <c r="BG1582" s="29">
        <f t="shared" si="863"/>
        <v>0</v>
      </c>
    </row>
    <row r="1583" spans="1:62" ht="12.95" customHeight="1" x14ac:dyDescent="0.2">
      <c r="A1583" s="384"/>
      <c r="B1583" s="393"/>
      <c r="C1583" s="361"/>
      <c r="D1583" s="367"/>
      <c r="E1583" s="43"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63"/>
        <v>0</v>
      </c>
    </row>
    <row r="1584" spans="1:62" ht="12.95" customHeight="1" thickBot="1" x14ac:dyDescent="0.25">
      <c r="A1584" s="384"/>
      <c r="B1584" s="393"/>
      <c r="C1584" s="362"/>
      <c r="D1584" s="370"/>
      <c r="E1584" s="43" t="str">
        <f>Parameters!$B$16</f>
        <v>Male</v>
      </c>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3">
        <f>SUM(F1584:BF1584)</f>
        <v>0</v>
      </c>
    </row>
    <row r="1585" spans="1:59" ht="12.95" customHeight="1" x14ac:dyDescent="0.2">
      <c r="A1585" s="384"/>
      <c r="B1585" s="393"/>
      <c r="C1585" s="359" t="str">
        <f>Parameters!$C$9</f>
        <v>50 to 59</v>
      </c>
      <c r="D1585" s="363" t="str">
        <f>Parameters!$B$10</f>
        <v>Fever</v>
      </c>
      <c r="E1585" s="64" t="str">
        <f>Parameters!$B$14</f>
        <v>Total</v>
      </c>
      <c r="F1585" s="30">
        <f>F1586+F1587</f>
        <v>0</v>
      </c>
      <c r="G1585" s="30">
        <f t="shared" ref="G1585:BF1585" si="867">G1586+G1587</f>
        <v>0</v>
      </c>
      <c r="H1585" s="30">
        <f t="shared" si="867"/>
        <v>0</v>
      </c>
      <c r="I1585" s="30">
        <f t="shared" si="867"/>
        <v>0</v>
      </c>
      <c r="J1585" s="30">
        <f t="shared" si="867"/>
        <v>0</v>
      </c>
      <c r="K1585" s="30">
        <f t="shared" si="867"/>
        <v>0</v>
      </c>
      <c r="L1585" s="30">
        <f t="shared" si="867"/>
        <v>0</v>
      </c>
      <c r="M1585" s="30">
        <f t="shared" si="867"/>
        <v>0</v>
      </c>
      <c r="N1585" s="30">
        <f t="shared" si="867"/>
        <v>0</v>
      </c>
      <c r="O1585" s="30">
        <f t="shared" si="867"/>
        <v>0</v>
      </c>
      <c r="P1585" s="30">
        <f t="shared" si="867"/>
        <v>0</v>
      </c>
      <c r="Q1585" s="30">
        <f t="shared" si="867"/>
        <v>0</v>
      </c>
      <c r="R1585" s="30">
        <f t="shared" si="867"/>
        <v>0</v>
      </c>
      <c r="S1585" s="30">
        <f t="shared" si="867"/>
        <v>0</v>
      </c>
      <c r="T1585" s="30">
        <f t="shared" si="867"/>
        <v>0</v>
      </c>
      <c r="U1585" s="30">
        <f t="shared" si="867"/>
        <v>0</v>
      </c>
      <c r="V1585" s="30">
        <f t="shared" si="867"/>
        <v>0</v>
      </c>
      <c r="W1585" s="30">
        <f t="shared" si="867"/>
        <v>0</v>
      </c>
      <c r="X1585" s="30">
        <f t="shared" si="867"/>
        <v>0</v>
      </c>
      <c r="Y1585" s="30">
        <f t="shared" si="867"/>
        <v>0</v>
      </c>
      <c r="Z1585" s="30">
        <f t="shared" si="867"/>
        <v>0</v>
      </c>
      <c r="AA1585" s="30">
        <f t="shared" si="867"/>
        <v>0</v>
      </c>
      <c r="AB1585" s="30">
        <f t="shared" si="867"/>
        <v>0</v>
      </c>
      <c r="AC1585" s="30">
        <f t="shared" si="867"/>
        <v>0</v>
      </c>
      <c r="AD1585" s="30">
        <f t="shared" si="867"/>
        <v>0</v>
      </c>
      <c r="AE1585" s="30">
        <f t="shared" si="867"/>
        <v>0</v>
      </c>
      <c r="AF1585" s="30">
        <f t="shared" si="867"/>
        <v>0</v>
      </c>
      <c r="AG1585" s="30">
        <f t="shared" si="867"/>
        <v>0</v>
      </c>
      <c r="AH1585" s="30">
        <f t="shared" si="867"/>
        <v>0</v>
      </c>
      <c r="AI1585" s="30">
        <f t="shared" si="867"/>
        <v>0</v>
      </c>
      <c r="AJ1585" s="30">
        <f t="shared" si="867"/>
        <v>0</v>
      </c>
      <c r="AK1585" s="30">
        <f t="shared" si="867"/>
        <v>0</v>
      </c>
      <c r="AL1585" s="30">
        <f t="shared" si="867"/>
        <v>0</v>
      </c>
      <c r="AM1585" s="30">
        <f t="shared" si="867"/>
        <v>0</v>
      </c>
      <c r="AN1585" s="30">
        <f t="shared" si="867"/>
        <v>0</v>
      </c>
      <c r="AO1585" s="30">
        <f t="shared" si="867"/>
        <v>0</v>
      </c>
      <c r="AP1585" s="30">
        <f t="shared" si="867"/>
        <v>0</v>
      </c>
      <c r="AQ1585" s="30">
        <f t="shared" si="867"/>
        <v>0</v>
      </c>
      <c r="AR1585" s="30">
        <f t="shared" si="867"/>
        <v>0</v>
      </c>
      <c r="AS1585" s="30">
        <f t="shared" si="867"/>
        <v>0</v>
      </c>
      <c r="AT1585" s="30">
        <f t="shared" si="867"/>
        <v>0</v>
      </c>
      <c r="AU1585" s="30">
        <f t="shared" si="867"/>
        <v>0</v>
      </c>
      <c r="AV1585" s="30">
        <f t="shared" si="867"/>
        <v>0</v>
      </c>
      <c r="AW1585" s="30">
        <f t="shared" si="867"/>
        <v>0</v>
      </c>
      <c r="AX1585" s="30">
        <f t="shared" si="867"/>
        <v>0</v>
      </c>
      <c r="AY1585" s="30">
        <f t="shared" si="867"/>
        <v>0</v>
      </c>
      <c r="AZ1585" s="30">
        <f t="shared" si="867"/>
        <v>0</v>
      </c>
      <c r="BA1585" s="30">
        <f t="shared" si="867"/>
        <v>0</v>
      </c>
      <c r="BB1585" s="30">
        <f t="shared" si="867"/>
        <v>0</v>
      </c>
      <c r="BC1585" s="30">
        <f t="shared" si="867"/>
        <v>0</v>
      </c>
      <c r="BD1585" s="30">
        <f t="shared" si="867"/>
        <v>0</v>
      </c>
      <c r="BE1585" s="30">
        <f t="shared" si="867"/>
        <v>0</v>
      </c>
      <c r="BF1585" s="30">
        <f t="shared" si="867"/>
        <v>0</v>
      </c>
      <c r="BG1585" s="31">
        <f>SUM(F1585:BF1585)</f>
        <v>0</v>
      </c>
    </row>
    <row r="1586" spans="1:59" ht="12.95" customHeight="1" x14ac:dyDescent="0.2">
      <c r="A1586" s="384"/>
      <c r="B1586" s="393"/>
      <c r="C1586" s="360"/>
      <c r="D1586" s="364"/>
      <c r="E1586" s="65" t="str">
        <f>Parameters!$B$15</f>
        <v>Fem.</v>
      </c>
      <c r="F1586" s="27"/>
      <c r="G1586" s="27"/>
      <c r="H1586" s="27"/>
      <c r="I1586" s="27"/>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7"/>
      <c r="AK1586" s="27"/>
      <c r="AL1586" s="27"/>
      <c r="AM1586" s="27"/>
      <c r="AN1586" s="27"/>
      <c r="AO1586" s="27"/>
      <c r="AP1586" s="27"/>
      <c r="AQ1586" s="27"/>
      <c r="AR1586" s="27"/>
      <c r="AS1586" s="27"/>
      <c r="AT1586" s="27"/>
      <c r="AU1586" s="27"/>
      <c r="AV1586" s="27"/>
      <c r="AW1586" s="27"/>
      <c r="AX1586" s="27"/>
      <c r="AY1586" s="27"/>
      <c r="AZ1586" s="27"/>
      <c r="BA1586" s="27"/>
      <c r="BB1586" s="27"/>
      <c r="BC1586" s="27"/>
      <c r="BD1586" s="27"/>
      <c r="BE1586" s="27"/>
      <c r="BF1586" s="27"/>
      <c r="BG1586" s="28">
        <f t="shared" ref="BG1586:BG1595" si="868">SUM(F1586:BF1586)</f>
        <v>0</v>
      </c>
    </row>
    <row r="1587" spans="1:59" ht="12.95" customHeight="1" x14ac:dyDescent="0.2">
      <c r="A1587" s="384"/>
      <c r="B1587" s="393"/>
      <c r="C1587" s="360"/>
      <c r="D1587" s="365"/>
      <c r="E1587" s="65" t="str">
        <f>Parameters!$B$16</f>
        <v>Male</v>
      </c>
      <c r="F1587" s="27"/>
      <c r="G1587" s="27"/>
      <c r="H1587" s="27"/>
      <c r="I1587" s="27"/>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7"/>
      <c r="AK1587" s="27"/>
      <c r="AL1587" s="27"/>
      <c r="AM1587" s="27"/>
      <c r="AN1587" s="27"/>
      <c r="AO1587" s="27"/>
      <c r="AP1587" s="27"/>
      <c r="AQ1587" s="27"/>
      <c r="AR1587" s="27"/>
      <c r="AS1587" s="27"/>
      <c r="AT1587" s="27"/>
      <c r="AU1587" s="27"/>
      <c r="AV1587" s="27"/>
      <c r="AW1587" s="27"/>
      <c r="AX1587" s="27"/>
      <c r="AY1587" s="27"/>
      <c r="AZ1587" s="27"/>
      <c r="BA1587" s="27"/>
      <c r="BB1587" s="27"/>
      <c r="BC1587" s="27"/>
      <c r="BD1587" s="27"/>
      <c r="BE1587" s="27"/>
      <c r="BF1587" s="27"/>
      <c r="BG1587" s="28">
        <f t="shared" si="868"/>
        <v>0</v>
      </c>
    </row>
    <row r="1588" spans="1:59" ht="12.95" customHeight="1" x14ac:dyDescent="0.2">
      <c r="A1588" s="384"/>
      <c r="B1588" s="393"/>
      <c r="C1588" s="361"/>
      <c r="D1588" s="366" t="str">
        <f>Parameters!$B$11</f>
        <v>Hosp.</v>
      </c>
      <c r="E1588" s="66" t="str">
        <f>Parameters!$B$14</f>
        <v>Total</v>
      </c>
      <c r="F1588" s="14">
        <f t="shared" ref="F1588:BF1588" si="869">F1589+F1590</f>
        <v>0</v>
      </c>
      <c r="G1588" s="14">
        <f t="shared" si="869"/>
        <v>0</v>
      </c>
      <c r="H1588" s="14">
        <f t="shared" si="869"/>
        <v>0</v>
      </c>
      <c r="I1588" s="14">
        <f t="shared" si="869"/>
        <v>0</v>
      </c>
      <c r="J1588" s="14">
        <f t="shared" si="869"/>
        <v>0</v>
      </c>
      <c r="K1588" s="14">
        <f t="shared" si="869"/>
        <v>0</v>
      </c>
      <c r="L1588" s="14">
        <f t="shared" si="869"/>
        <v>0</v>
      </c>
      <c r="M1588" s="14">
        <f t="shared" si="869"/>
        <v>0</v>
      </c>
      <c r="N1588" s="14">
        <f t="shared" si="869"/>
        <v>0</v>
      </c>
      <c r="O1588" s="14">
        <f t="shared" si="869"/>
        <v>0</v>
      </c>
      <c r="P1588" s="14">
        <f t="shared" si="869"/>
        <v>0</v>
      </c>
      <c r="Q1588" s="14">
        <f t="shared" si="869"/>
        <v>0</v>
      </c>
      <c r="R1588" s="14">
        <f t="shared" si="869"/>
        <v>0</v>
      </c>
      <c r="S1588" s="14">
        <f t="shared" si="869"/>
        <v>0</v>
      </c>
      <c r="T1588" s="14">
        <f t="shared" si="869"/>
        <v>0</v>
      </c>
      <c r="U1588" s="14">
        <f t="shared" si="869"/>
        <v>0</v>
      </c>
      <c r="V1588" s="14">
        <f t="shared" si="869"/>
        <v>0</v>
      </c>
      <c r="W1588" s="14">
        <f t="shared" si="869"/>
        <v>0</v>
      </c>
      <c r="X1588" s="14">
        <f t="shared" si="869"/>
        <v>0</v>
      </c>
      <c r="Y1588" s="14">
        <f t="shared" si="869"/>
        <v>0</v>
      </c>
      <c r="Z1588" s="14">
        <f t="shared" si="869"/>
        <v>0</v>
      </c>
      <c r="AA1588" s="14">
        <f t="shared" si="869"/>
        <v>0</v>
      </c>
      <c r="AB1588" s="14">
        <f t="shared" si="869"/>
        <v>0</v>
      </c>
      <c r="AC1588" s="14">
        <f t="shared" si="869"/>
        <v>0</v>
      </c>
      <c r="AD1588" s="14">
        <f t="shared" si="869"/>
        <v>0</v>
      </c>
      <c r="AE1588" s="14">
        <f t="shared" si="869"/>
        <v>0</v>
      </c>
      <c r="AF1588" s="14">
        <f t="shared" si="869"/>
        <v>0</v>
      </c>
      <c r="AG1588" s="14">
        <f t="shared" si="869"/>
        <v>0</v>
      </c>
      <c r="AH1588" s="14">
        <f t="shared" si="869"/>
        <v>0</v>
      </c>
      <c r="AI1588" s="14">
        <f t="shared" si="869"/>
        <v>0</v>
      </c>
      <c r="AJ1588" s="14">
        <f t="shared" si="869"/>
        <v>0</v>
      </c>
      <c r="AK1588" s="14">
        <f t="shared" si="869"/>
        <v>0</v>
      </c>
      <c r="AL1588" s="14">
        <f t="shared" si="869"/>
        <v>0</v>
      </c>
      <c r="AM1588" s="14">
        <f t="shared" si="869"/>
        <v>0</v>
      </c>
      <c r="AN1588" s="14">
        <f t="shared" si="869"/>
        <v>0</v>
      </c>
      <c r="AO1588" s="14">
        <f t="shared" si="869"/>
        <v>0</v>
      </c>
      <c r="AP1588" s="14">
        <f t="shared" si="869"/>
        <v>0</v>
      </c>
      <c r="AQ1588" s="14">
        <f t="shared" si="869"/>
        <v>0</v>
      </c>
      <c r="AR1588" s="14">
        <f t="shared" si="869"/>
        <v>0</v>
      </c>
      <c r="AS1588" s="14">
        <f t="shared" si="869"/>
        <v>0</v>
      </c>
      <c r="AT1588" s="14">
        <f t="shared" si="869"/>
        <v>0</v>
      </c>
      <c r="AU1588" s="14">
        <f t="shared" si="869"/>
        <v>0</v>
      </c>
      <c r="AV1588" s="14">
        <f t="shared" si="869"/>
        <v>0</v>
      </c>
      <c r="AW1588" s="14">
        <f t="shared" si="869"/>
        <v>0</v>
      </c>
      <c r="AX1588" s="14">
        <f t="shared" si="869"/>
        <v>0</v>
      </c>
      <c r="AY1588" s="14">
        <f t="shared" si="869"/>
        <v>0</v>
      </c>
      <c r="AZ1588" s="14">
        <f t="shared" si="869"/>
        <v>0</v>
      </c>
      <c r="BA1588" s="14">
        <f t="shared" si="869"/>
        <v>0</v>
      </c>
      <c r="BB1588" s="14">
        <f t="shared" si="869"/>
        <v>0</v>
      </c>
      <c r="BC1588" s="14">
        <f t="shared" si="869"/>
        <v>0</v>
      </c>
      <c r="BD1588" s="14">
        <f t="shared" si="869"/>
        <v>0</v>
      </c>
      <c r="BE1588" s="14">
        <f t="shared" si="869"/>
        <v>0</v>
      </c>
      <c r="BF1588" s="14">
        <f t="shared" si="869"/>
        <v>0</v>
      </c>
      <c r="BG1588" s="29">
        <f t="shared" si="868"/>
        <v>0</v>
      </c>
    </row>
    <row r="1589" spans="1:59" ht="12.95" customHeight="1" x14ac:dyDescent="0.2">
      <c r="A1589" s="384"/>
      <c r="B1589" s="393"/>
      <c r="C1589" s="361"/>
      <c r="D1589" s="367"/>
      <c r="E1589" s="43" t="str">
        <f>Parameters!$B$15</f>
        <v>Fem.</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6">
        <f t="shared" si="868"/>
        <v>0</v>
      </c>
    </row>
    <row r="1590" spans="1:59" ht="12.95" customHeight="1" x14ac:dyDescent="0.2">
      <c r="A1590" s="384"/>
      <c r="B1590" s="393"/>
      <c r="C1590" s="361"/>
      <c r="D1590" s="368"/>
      <c r="E1590" s="43" t="str">
        <f>Parameters!$B$16</f>
        <v>Male</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6">
        <f t="shared" si="868"/>
        <v>0</v>
      </c>
    </row>
    <row r="1591" spans="1:59" ht="12.95" customHeight="1" x14ac:dyDescent="0.2">
      <c r="A1591" s="384"/>
      <c r="B1591" s="393"/>
      <c r="C1591" s="361"/>
      <c r="D1591" s="369" t="str">
        <f>Parameters!$B$12</f>
        <v>ICU</v>
      </c>
      <c r="E1591" s="66" t="str">
        <f>Parameters!$B$14</f>
        <v>Total</v>
      </c>
      <c r="F1591" s="14">
        <f t="shared" ref="F1591:BF1591" si="870">F1592+F1593</f>
        <v>0</v>
      </c>
      <c r="G1591" s="14">
        <f t="shared" si="870"/>
        <v>0</v>
      </c>
      <c r="H1591" s="14">
        <f t="shared" si="870"/>
        <v>0</v>
      </c>
      <c r="I1591" s="14">
        <f t="shared" si="870"/>
        <v>0</v>
      </c>
      <c r="J1591" s="14">
        <f t="shared" si="870"/>
        <v>0</v>
      </c>
      <c r="K1591" s="14">
        <f t="shared" si="870"/>
        <v>0</v>
      </c>
      <c r="L1591" s="14">
        <f t="shared" si="870"/>
        <v>0</v>
      </c>
      <c r="M1591" s="14">
        <f t="shared" si="870"/>
        <v>0</v>
      </c>
      <c r="N1591" s="14">
        <f t="shared" si="870"/>
        <v>0</v>
      </c>
      <c r="O1591" s="14">
        <f t="shared" si="870"/>
        <v>0</v>
      </c>
      <c r="P1591" s="14">
        <f t="shared" si="870"/>
        <v>0</v>
      </c>
      <c r="Q1591" s="14">
        <f t="shared" si="870"/>
        <v>0</v>
      </c>
      <c r="R1591" s="14">
        <f t="shared" si="870"/>
        <v>0</v>
      </c>
      <c r="S1591" s="14">
        <f t="shared" si="870"/>
        <v>0</v>
      </c>
      <c r="T1591" s="14">
        <f t="shared" si="870"/>
        <v>0</v>
      </c>
      <c r="U1591" s="14">
        <f t="shared" si="870"/>
        <v>0</v>
      </c>
      <c r="V1591" s="14">
        <f t="shared" si="870"/>
        <v>0</v>
      </c>
      <c r="W1591" s="14">
        <f t="shared" si="870"/>
        <v>0</v>
      </c>
      <c r="X1591" s="14">
        <f t="shared" si="870"/>
        <v>0</v>
      </c>
      <c r="Y1591" s="14">
        <f t="shared" si="870"/>
        <v>0</v>
      </c>
      <c r="Z1591" s="14">
        <f t="shared" si="870"/>
        <v>0</v>
      </c>
      <c r="AA1591" s="14">
        <f t="shared" si="870"/>
        <v>0</v>
      </c>
      <c r="AB1591" s="14">
        <f t="shared" si="870"/>
        <v>0</v>
      </c>
      <c r="AC1591" s="14">
        <f t="shared" si="870"/>
        <v>0</v>
      </c>
      <c r="AD1591" s="14">
        <f t="shared" si="870"/>
        <v>0</v>
      </c>
      <c r="AE1591" s="14">
        <f t="shared" si="870"/>
        <v>0</v>
      </c>
      <c r="AF1591" s="14">
        <f t="shared" si="870"/>
        <v>0</v>
      </c>
      <c r="AG1591" s="14">
        <f t="shared" si="870"/>
        <v>0</v>
      </c>
      <c r="AH1591" s="14">
        <f t="shared" si="870"/>
        <v>0</v>
      </c>
      <c r="AI1591" s="14">
        <f t="shared" si="870"/>
        <v>0</v>
      </c>
      <c r="AJ1591" s="14">
        <f t="shared" si="870"/>
        <v>0</v>
      </c>
      <c r="AK1591" s="14">
        <f t="shared" si="870"/>
        <v>0</v>
      </c>
      <c r="AL1591" s="14">
        <f t="shared" si="870"/>
        <v>0</v>
      </c>
      <c r="AM1591" s="14">
        <f t="shared" si="870"/>
        <v>0</v>
      </c>
      <c r="AN1591" s="14">
        <f t="shared" si="870"/>
        <v>0</v>
      </c>
      <c r="AO1591" s="14">
        <f t="shared" si="870"/>
        <v>0</v>
      </c>
      <c r="AP1591" s="14">
        <f t="shared" si="870"/>
        <v>0</v>
      </c>
      <c r="AQ1591" s="14">
        <f t="shared" si="870"/>
        <v>0</v>
      </c>
      <c r="AR1591" s="14">
        <f t="shared" si="870"/>
        <v>0</v>
      </c>
      <c r="AS1591" s="14">
        <f t="shared" si="870"/>
        <v>0</v>
      </c>
      <c r="AT1591" s="14">
        <f t="shared" si="870"/>
        <v>0</v>
      </c>
      <c r="AU1591" s="14">
        <f t="shared" si="870"/>
        <v>0</v>
      </c>
      <c r="AV1591" s="14">
        <f t="shared" si="870"/>
        <v>0</v>
      </c>
      <c r="AW1591" s="14">
        <f t="shared" si="870"/>
        <v>0</v>
      </c>
      <c r="AX1591" s="14">
        <f t="shared" si="870"/>
        <v>0</v>
      </c>
      <c r="AY1591" s="14">
        <f t="shared" si="870"/>
        <v>0</v>
      </c>
      <c r="AZ1591" s="14">
        <f t="shared" si="870"/>
        <v>0</v>
      </c>
      <c r="BA1591" s="14">
        <f t="shared" si="870"/>
        <v>0</v>
      </c>
      <c r="BB1591" s="14">
        <f t="shared" si="870"/>
        <v>0</v>
      </c>
      <c r="BC1591" s="14">
        <f t="shared" si="870"/>
        <v>0</v>
      </c>
      <c r="BD1591" s="14">
        <f t="shared" si="870"/>
        <v>0</v>
      </c>
      <c r="BE1591" s="14">
        <f t="shared" si="870"/>
        <v>0</v>
      </c>
      <c r="BF1591" s="14">
        <f t="shared" si="870"/>
        <v>0</v>
      </c>
      <c r="BG1591" s="29">
        <f t="shared" si="868"/>
        <v>0</v>
      </c>
    </row>
    <row r="1592" spans="1:59" ht="12.95" customHeight="1" x14ac:dyDescent="0.2">
      <c r="A1592" s="384"/>
      <c r="B1592" s="393"/>
      <c r="C1592" s="361"/>
      <c r="D1592" s="367"/>
      <c r="E1592" s="43"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68"/>
        <v>0</v>
      </c>
    </row>
    <row r="1593" spans="1:59" ht="12.95" customHeight="1" x14ac:dyDescent="0.2">
      <c r="A1593" s="384"/>
      <c r="B1593" s="393"/>
      <c r="C1593" s="361"/>
      <c r="D1593" s="368"/>
      <c r="E1593" s="43"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68"/>
        <v>0</v>
      </c>
    </row>
    <row r="1594" spans="1:59" ht="12.95" customHeight="1" x14ac:dyDescent="0.2">
      <c r="A1594" s="384"/>
      <c r="B1594" s="393"/>
      <c r="C1594" s="361"/>
      <c r="D1594" s="369" t="str">
        <f>Parameters!$B$13</f>
        <v>Death</v>
      </c>
      <c r="E1594" s="66" t="str">
        <f>Parameters!$B$14</f>
        <v>Total</v>
      </c>
      <c r="F1594" s="14">
        <f t="shared" ref="F1594:BF1594" si="871">F1595+F1596</f>
        <v>0</v>
      </c>
      <c r="G1594" s="14">
        <f t="shared" si="871"/>
        <v>0</v>
      </c>
      <c r="H1594" s="14">
        <f t="shared" si="871"/>
        <v>0</v>
      </c>
      <c r="I1594" s="14">
        <f t="shared" si="871"/>
        <v>0</v>
      </c>
      <c r="J1594" s="14">
        <f t="shared" si="871"/>
        <v>0</v>
      </c>
      <c r="K1594" s="14">
        <f t="shared" si="871"/>
        <v>0</v>
      </c>
      <c r="L1594" s="14">
        <f t="shared" si="871"/>
        <v>0</v>
      </c>
      <c r="M1594" s="14">
        <f t="shared" si="871"/>
        <v>0</v>
      </c>
      <c r="N1594" s="14">
        <f t="shared" si="871"/>
        <v>0</v>
      </c>
      <c r="O1594" s="14">
        <f t="shared" si="871"/>
        <v>0</v>
      </c>
      <c r="P1594" s="14">
        <f t="shared" si="871"/>
        <v>0</v>
      </c>
      <c r="Q1594" s="14">
        <f t="shared" si="871"/>
        <v>0</v>
      </c>
      <c r="R1594" s="14">
        <f t="shared" si="871"/>
        <v>0</v>
      </c>
      <c r="S1594" s="14">
        <f t="shared" si="871"/>
        <v>0</v>
      </c>
      <c r="T1594" s="14">
        <f t="shared" si="871"/>
        <v>0</v>
      </c>
      <c r="U1594" s="14">
        <f t="shared" si="871"/>
        <v>0</v>
      </c>
      <c r="V1594" s="14">
        <f t="shared" si="871"/>
        <v>0</v>
      </c>
      <c r="W1594" s="14">
        <f t="shared" si="871"/>
        <v>0</v>
      </c>
      <c r="X1594" s="14">
        <f t="shared" si="871"/>
        <v>0</v>
      </c>
      <c r="Y1594" s="14">
        <f t="shared" si="871"/>
        <v>0</v>
      </c>
      <c r="Z1594" s="14">
        <f t="shared" si="871"/>
        <v>0</v>
      </c>
      <c r="AA1594" s="14">
        <f t="shared" si="871"/>
        <v>0</v>
      </c>
      <c r="AB1594" s="14">
        <f t="shared" si="871"/>
        <v>0</v>
      </c>
      <c r="AC1594" s="14">
        <f t="shared" si="871"/>
        <v>0</v>
      </c>
      <c r="AD1594" s="14">
        <f t="shared" si="871"/>
        <v>0</v>
      </c>
      <c r="AE1594" s="14">
        <f t="shared" si="871"/>
        <v>0</v>
      </c>
      <c r="AF1594" s="14">
        <f t="shared" si="871"/>
        <v>0</v>
      </c>
      <c r="AG1594" s="14">
        <f t="shared" si="871"/>
        <v>0</v>
      </c>
      <c r="AH1594" s="14">
        <f t="shared" si="871"/>
        <v>0</v>
      </c>
      <c r="AI1594" s="14">
        <f t="shared" si="871"/>
        <v>0</v>
      </c>
      <c r="AJ1594" s="14">
        <f t="shared" si="871"/>
        <v>0</v>
      </c>
      <c r="AK1594" s="14">
        <f t="shared" si="871"/>
        <v>0</v>
      </c>
      <c r="AL1594" s="14">
        <f t="shared" si="871"/>
        <v>0</v>
      </c>
      <c r="AM1594" s="14">
        <f t="shared" si="871"/>
        <v>0</v>
      </c>
      <c r="AN1594" s="14">
        <f t="shared" si="871"/>
        <v>0</v>
      </c>
      <c r="AO1594" s="14">
        <f t="shared" si="871"/>
        <v>0</v>
      </c>
      <c r="AP1594" s="14">
        <f t="shared" si="871"/>
        <v>0</v>
      </c>
      <c r="AQ1594" s="14">
        <f t="shared" si="871"/>
        <v>0</v>
      </c>
      <c r="AR1594" s="14">
        <f t="shared" si="871"/>
        <v>0</v>
      </c>
      <c r="AS1594" s="14">
        <f t="shared" si="871"/>
        <v>0</v>
      </c>
      <c r="AT1594" s="14">
        <f t="shared" si="871"/>
        <v>0</v>
      </c>
      <c r="AU1594" s="14">
        <f t="shared" si="871"/>
        <v>0</v>
      </c>
      <c r="AV1594" s="14">
        <f t="shared" si="871"/>
        <v>0</v>
      </c>
      <c r="AW1594" s="14">
        <f t="shared" si="871"/>
        <v>0</v>
      </c>
      <c r="AX1594" s="14">
        <f t="shared" si="871"/>
        <v>0</v>
      </c>
      <c r="AY1594" s="14">
        <f t="shared" si="871"/>
        <v>0</v>
      </c>
      <c r="AZ1594" s="14">
        <f t="shared" si="871"/>
        <v>0</v>
      </c>
      <c r="BA1594" s="14">
        <f t="shared" si="871"/>
        <v>0</v>
      </c>
      <c r="BB1594" s="14">
        <f t="shared" si="871"/>
        <v>0</v>
      </c>
      <c r="BC1594" s="14">
        <f t="shared" si="871"/>
        <v>0</v>
      </c>
      <c r="BD1594" s="14">
        <f t="shared" si="871"/>
        <v>0</v>
      </c>
      <c r="BE1594" s="14">
        <f t="shared" si="871"/>
        <v>0</v>
      </c>
      <c r="BF1594" s="14">
        <f t="shared" si="871"/>
        <v>0</v>
      </c>
      <c r="BG1594" s="29">
        <f t="shared" si="868"/>
        <v>0</v>
      </c>
    </row>
    <row r="1595" spans="1:59" ht="12.95" customHeight="1" x14ac:dyDescent="0.2">
      <c r="A1595" s="384"/>
      <c r="B1595" s="393"/>
      <c r="C1595" s="361"/>
      <c r="D1595" s="367"/>
      <c r="E1595" s="43"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68"/>
        <v>0</v>
      </c>
    </row>
    <row r="1596" spans="1:59" ht="12.95" customHeight="1" thickBot="1" x14ac:dyDescent="0.25">
      <c r="A1596" s="384"/>
      <c r="B1596" s="393"/>
      <c r="C1596" s="362"/>
      <c r="D1596" s="370"/>
      <c r="E1596" s="43" t="str">
        <f>Parameters!$B$16</f>
        <v>Male</v>
      </c>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3">
        <f>SUM(F1596:BF1596)</f>
        <v>0</v>
      </c>
    </row>
    <row r="1597" spans="1:59" ht="12.95" customHeight="1" x14ac:dyDescent="0.2">
      <c r="A1597" s="384"/>
      <c r="B1597" s="393"/>
      <c r="C1597" s="359" t="str">
        <f>Parameters!$C$10</f>
        <v>60 to 64</v>
      </c>
      <c r="D1597" s="363" t="str">
        <f>Parameters!$B$10</f>
        <v>Fever</v>
      </c>
      <c r="E1597" s="64" t="str">
        <f>Parameters!$B$14</f>
        <v>Total</v>
      </c>
      <c r="F1597" s="30">
        <f>F1598+F1599</f>
        <v>0</v>
      </c>
      <c r="G1597" s="30">
        <f t="shared" ref="G1597:BF1597" si="872">G1598+G1599</f>
        <v>0</v>
      </c>
      <c r="H1597" s="30">
        <f t="shared" si="872"/>
        <v>0</v>
      </c>
      <c r="I1597" s="30">
        <f t="shared" si="872"/>
        <v>0</v>
      </c>
      <c r="J1597" s="30">
        <f t="shared" si="872"/>
        <v>0</v>
      </c>
      <c r="K1597" s="30">
        <f t="shared" si="872"/>
        <v>0</v>
      </c>
      <c r="L1597" s="30">
        <f t="shared" si="872"/>
        <v>0</v>
      </c>
      <c r="M1597" s="30">
        <f t="shared" si="872"/>
        <v>0</v>
      </c>
      <c r="N1597" s="30">
        <f t="shared" si="872"/>
        <v>0</v>
      </c>
      <c r="O1597" s="30">
        <f t="shared" si="872"/>
        <v>0</v>
      </c>
      <c r="P1597" s="30">
        <f t="shared" si="872"/>
        <v>0</v>
      </c>
      <c r="Q1597" s="30">
        <f t="shared" si="872"/>
        <v>0</v>
      </c>
      <c r="R1597" s="30">
        <f t="shared" si="872"/>
        <v>0</v>
      </c>
      <c r="S1597" s="30">
        <f t="shared" si="872"/>
        <v>0</v>
      </c>
      <c r="T1597" s="30">
        <f t="shared" si="872"/>
        <v>0</v>
      </c>
      <c r="U1597" s="30">
        <f t="shared" si="872"/>
        <v>0</v>
      </c>
      <c r="V1597" s="30">
        <f t="shared" si="872"/>
        <v>0</v>
      </c>
      <c r="W1597" s="30">
        <f t="shared" si="872"/>
        <v>0</v>
      </c>
      <c r="X1597" s="30">
        <f t="shared" si="872"/>
        <v>0</v>
      </c>
      <c r="Y1597" s="30">
        <f t="shared" si="872"/>
        <v>0</v>
      </c>
      <c r="Z1597" s="30">
        <f t="shared" si="872"/>
        <v>0</v>
      </c>
      <c r="AA1597" s="30">
        <f t="shared" si="872"/>
        <v>0</v>
      </c>
      <c r="AB1597" s="30">
        <f t="shared" si="872"/>
        <v>0</v>
      </c>
      <c r="AC1597" s="30">
        <f t="shared" si="872"/>
        <v>0</v>
      </c>
      <c r="AD1597" s="30">
        <f t="shared" si="872"/>
        <v>0</v>
      </c>
      <c r="AE1597" s="30">
        <f t="shared" si="872"/>
        <v>0</v>
      </c>
      <c r="AF1597" s="30">
        <f t="shared" si="872"/>
        <v>0</v>
      </c>
      <c r="AG1597" s="30">
        <f t="shared" si="872"/>
        <v>0</v>
      </c>
      <c r="AH1597" s="30">
        <f t="shared" si="872"/>
        <v>0</v>
      </c>
      <c r="AI1597" s="30">
        <f t="shared" si="872"/>
        <v>0</v>
      </c>
      <c r="AJ1597" s="30">
        <f t="shared" si="872"/>
        <v>0</v>
      </c>
      <c r="AK1597" s="30">
        <f t="shared" si="872"/>
        <v>0</v>
      </c>
      <c r="AL1597" s="30">
        <f t="shared" si="872"/>
        <v>0</v>
      </c>
      <c r="AM1597" s="30">
        <f t="shared" si="872"/>
        <v>0</v>
      </c>
      <c r="AN1597" s="30">
        <f t="shared" si="872"/>
        <v>0</v>
      </c>
      <c r="AO1597" s="30">
        <f t="shared" si="872"/>
        <v>0</v>
      </c>
      <c r="AP1597" s="30">
        <f t="shared" si="872"/>
        <v>0</v>
      </c>
      <c r="AQ1597" s="30">
        <f t="shared" si="872"/>
        <v>0</v>
      </c>
      <c r="AR1597" s="30">
        <f t="shared" si="872"/>
        <v>0</v>
      </c>
      <c r="AS1597" s="30">
        <f t="shared" si="872"/>
        <v>0</v>
      </c>
      <c r="AT1597" s="30">
        <f t="shared" si="872"/>
        <v>0</v>
      </c>
      <c r="AU1597" s="30">
        <f t="shared" si="872"/>
        <v>0</v>
      </c>
      <c r="AV1597" s="30">
        <f t="shared" si="872"/>
        <v>0</v>
      </c>
      <c r="AW1597" s="30">
        <f t="shared" si="872"/>
        <v>0</v>
      </c>
      <c r="AX1597" s="30">
        <f t="shared" si="872"/>
        <v>0</v>
      </c>
      <c r="AY1597" s="30">
        <f t="shared" si="872"/>
        <v>0</v>
      </c>
      <c r="AZ1597" s="30">
        <f t="shared" si="872"/>
        <v>0</v>
      </c>
      <c r="BA1597" s="30">
        <f t="shared" si="872"/>
        <v>0</v>
      </c>
      <c r="BB1597" s="30">
        <f t="shared" si="872"/>
        <v>0</v>
      </c>
      <c r="BC1597" s="30">
        <f t="shared" si="872"/>
        <v>0</v>
      </c>
      <c r="BD1597" s="30">
        <f t="shared" si="872"/>
        <v>0</v>
      </c>
      <c r="BE1597" s="30">
        <f t="shared" si="872"/>
        <v>0</v>
      </c>
      <c r="BF1597" s="30">
        <f t="shared" si="872"/>
        <v>0</v>
      </c>
      <c r="BG1597" s="31">
        <f>SUM(F1597:BF1597)</f>
        <v>0</v>
      </c>
    </row>
    <row r="1598" spans="1:59" ht="12.95" customHeight="1" x14ac:dyDescent="0.2">
      <c r="A1598" s="384"/>
      <c r="B1598" s="393"/>
      <c r="C1598" s="360"/>
      <c r="D1598" s="364"/>
      <c r="E1598" s="65" t="str">
        <f>Parameters!$B$15</f>
        <v>Fem.</v>
      </c>
      <c r="F1598" s="27"/>
      <c r="G1598" s="27"/>
      <c r="H1598" s="27"/>
      <c r="I1598" s="27"/>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7"/>
      <c r="AK1598" s="27"/>
      <c r="AL1598" s="27"/>
      <c r="AM1598" s="27"/>
      <c r="AN1598" s="27"/>
      <c r="AO1598" s="27"/>
      <c r="AP1598" s="27"/>
      <c r="AQ1598" s="27"/>
      <c r="AR1598" s="27"/>
      <c r="AS1598" s="27"/>
      <c r="AT1598" s="27"/>
      <c r="AU1598" s="27"/>
      <c r="AV1598" s="27"/>
      <c r="AW1598" s="27"/>
      <c r="AX1598" s="27"/>
      <c r="AY1598" s="27"/>
      <c r="AZ1598" s="27"/>
      <c r="BA1598" s="27"/>
      <c r="BB1598" s="27"/>
      <c r="BC1598" s="27"/>
      <c r="BD1598" s="27"/>
      <c r="BE1598" s="27"/>
      <c r="BF1598" s="27"/>
      <c r="BG1598" s="28">
        <f t="shared" ref="BG1598:BG1607" si="873">SUM(F1598:BF1598)</f>
        <v>0</v>
      </c>
    </row>
    <row r="1599" spans="1:59" ht="12.95" customHeight="1" x14ac:dyDescent="0.2">
      <c r="A1599" s="384"/>
      <c r="B1599" s="393"/>
      <c r="C1599" s="360"/>
      <c r="D1599" s="365"/>
      <c r="E1599" s="65" t="str">
        <f>Parameters!$B$16</f>
        <v>Male</v>
      </c>
      <c r="F1599" s="27"/>
      <c r="G1599" s="27"/>
      <c r="H1599" s="27"/>
      <c r="I1599" s="27"/>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7"/>
      <c r="AK1599" s="27"/>
      <c r="AL1599" s="27"/>
      <c r="AM1599" s="27"/>
      <c r="AN1599" s="27"/>
      <c r="AO1599" s="27"/>
      <c r="AP1599" s="27"/>
      <c r="AQ1599" s="27"/>
      <c r="AR1599" s="27"/>
      <c r="AS1599" s="27"/>
      <c r="AT1599" s="27"/>
      <c r="AU1599" s="27"/>
      <c r="AV1599" s="27"/>
      <c r="AW1599" s="27"/>
      <c r="AX1599" s="27"/>
      <c r="AY1599" s="27"/>
      <c r="AZ1599" s="27"/>
      <c r="BA1599" s="27"/>
      <c r="BB1599" s="27"/>
      <c r="BC1599" s="27"/>
      <c r="BD1599" s="27"/>
      <c r="BE1599" s="27"/>
      <c r="BF1599" s="27"/>
      <c r="BG1599" s="28">
        <f t="shared" si="873"/>
        <v>0</v>
      </c>
    </row>
    <row r="1600" spans="1:59" ht="12.95" customHeight="1" x14ac:dyDescent="0.2">
      <c r="A1600" s="384"/>
      <c r="B1600" s="393"/>
      <c r="C1600" s="361"/>
      <c r="D1600" s="366" t="str">
        <f>Parameters!$B$11</f>
        <v>Hosp.</v>
      </c>
      <c r="E1600" s="66" t="str">
        <f>Parameters!$B$14</f>
        <v>Total</v>
      </c>
      <c r="F1600" s="14">
        <f t="shared" ref="F1600:BF1600" si="874">F1601+F1602</f>
        <v>0</v>
      </c>
      <c r="G1600" s="14">
        <f t="shared" si="874"/>
        <v>0</v>
      </c>
      <c r="H1600" s="14">
        <f t="shared" si="874"/>
        <v>0</v>
      </c>
      <c r="I1600" s="14">
        <f t="shared" si="874"/>
        <v>0</v>
      </c>
      <c r="J1600" s="14">
        <f t="shared" si="874"/>
        <v>0</v>
      </c>
      <c r="K1600" s="14">
        <f t="shared" si="874"/>
        <v>0</v>
      </c>
      <c r="L1600" s="14">
        <f t="shared" si="874"/>
        <v>0</v>
      </c>
      <c r="M1600" s="14">
        <f t="shared" si="874"/>
        <v>0</v>
      </c>
      <c r="N1600" s="14">
        <f t="shared" si="874"/>
        <v>0</v>
      </c>
      <c r="O1600" s="14">
        <f t="shared" si="874"/>
        <v>0</v>
      </c>
      <c r="P1600" s="14">
        <f t="shared" si="874"/>
        <v>0</v>
      </c>
      <c r="Q1600" s="14">
        <f t="shared" si="874"/>
        <v>0</v>
      </c>
      <c r="R1600" s="14">
        <f t="shared" si="874"/>
        <v>0</v>
      </c>
      <c r="S1600" s="14">
        <f t="shared" si="874"/>
        <v>0</v>
      </c>
      <c r="T1600" s="14">
        <f t="shared" si="874"/>
        <v>0</v>
      </c>
      <c r="U1600" s="14">
        <f t="shared" si="874"/>
        <v>0</v>
      </c>
      <c r="V1600" s="14">
        <f t="shared" si="874"/>
        <v>0</v>
      </c>
      <c r="W1600" s="14">
        <f t="shared" si="874"/>
        <v>0</v>
      </c>
      <c r="X1600" s="14">
        <f t="shared" si="874"/>
        <v>0</v>
      </c>
      <c r="Y1600" s="14">
        <f t="shared" si="874"/>
        <v>0</v>
      </c>
      <c r="Z1600" s="14">
        <f t="shared" si="874"/>
        <v>0</v>
      </c>
      <c r="AA1600" s="14">
        <f t="shared" si="874"/>
        <v>0</v>
      </c>
      <c r="AB1600" s="14">
        <f t="shared" si="874"/>
        <v>0</v>
      </c>
      <c r="AC1600" s="14">
        <f t="shared" si="874"/>
        <v>0</v>
      </c>
      <c r="AD1600" s="14">
        <f t="shared" si="874"/>
        <v>0</v>
      </c>
      <c r="AE1600" s="14">
        <f t="shared" si="874"/>
        <v>0</v>
      </c>
      <c r="AF1600" s="14">
        <f t="shared" si="874"/>
        <v>0</v>
      </c>
      <c r="AG1600" s="14">
        <f t="shared" si="874"/>
        <v>0</v>
      </c>
      <c r="AH1600" s="14">
        <f t="shared" si="874"/>
        <v>0</v>
      </c>
      <c r="AI1600" s="14">
        <f t="shared" si="874"/>
        <v>0</v>
      </c>
      <c r="AJ1600" s="14">
        <f t="shared" si="874"/>
        <v>0</v>
      </c>
      <c r="AK1600" s="14">
        <f t="shared" si="874"/>
        <v>0</v>
      </c>
      <c r="AL1600" s="14">
        <f t="shared" si="874"/>
        <v>0</v>
      </c>
      <c r="AM1600" s="14">
        <f t="shared" si="874"/>
        <v>0</v>
      </c>
      <c r="AN1600" s="14">
        <f t="shared" si="874"/>
        <v>0</v>
      </c>
      <c r="AO1600" s="14">
        <f t="shared" si="874"/>
        <v>0</v>
      </c>
      <c r="AP1600" s="14">
        <f t="shared" si="874"/>
        <v>0</v>
      </c>
      <c r="AQ1600" s="14">
        <f t="shared" si="874"/>
        <v>0</v>
      </c>
      <c r="AR1600" s="14">
        <f t="shared" si="874"/>
        <v>0</v>
      </c>
      <c r="AS1600" s="14">
        <f t="shared" si="874"/>
        <v>0</v>
      </c>
      <c r="AT1600" s="14">
        <f t="shared" si="874"/>
        <v>0</v>
      </c>
      <c r="AU1600" s="14">
        <f t="shared" si="874"/>
        <v>0</v>
      </c>
      <c r="AV1600" s="14">
        <f t="shared" si="874"/>
        <v>0</v>
      </c>
      <c r="AW1600" s="14">
        <f t="shared" si="874"/>
        <v>0</v>
      </c>
      <c r="AX1600" s="14">
        <f t="shared" si="874"/>
        <v>0</v>
      </c>
      <c r="AY1600" s="14">
        <f t="shared" si="874"/>
        <v>0</v>
      </c>
      <c r="AZ1600" s="14">
        <f t="shared" si="874"/>
        <v>0</v>
      </c>
      <c r="BA1600" s="14">
        <f t="shared" si="874"/>
        <v>0</v>
      </c>
      <c r="BB1600" s="14">
        <f t="shared" si="874"/>
        <v>0</v>
      </c>
      <c r="BC1600" s="14">
        <f t="shared" si="874"/>
        <v>0</v>
      </c>
      <c r="BD1600" s="14">
        <f t="shared" si="874"/>
        <v>0</v>
      </c>
      <c r="BE1600" s="14">
        <f t="shared" si="874"/>
        <v>0</v>
      </c>
      <c r="BF1600" s="14">
        <f t="shared" si="874"/>
        <v>0</v>
      </c>
      <c r="BG1600" s="29">
        <f t="shared" si="873"/>
        <v>0</v>
      </c>
    </row>
    <row r="1601" spans="1:59" ht="12.95" customHeight="1" x14ac:dyDescent="0.2">
      <c r="A1601" s="384"/>
      <c r="B1601" s="393"/>
      <c r="C1601" s="361"/>
      <c r="D1601" s="367"/>
      <c r="E1601" s="43" t="str">
        <f>Parameters!$B$15</f>
        <v>Fem.</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6">
        <f t="shared" si="873"/>
        <v>0</v>
      </c>
    </row>
    <row r="1602" spans="1:59" ht="12.95" customHeight="1" x14ac:dyDescent="0.2">
      <c r="A1602" s="384"/>
      <c r="B1602" s="393"/>
      <c r="C1602" s="361"/>
      <c r="D1602" s="368"/>
      <c r="E1602" s="43" t="str">
        <f>Parameters!$B$16</f>
        <v>Male</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6">
        <f t="shared" si="873"/>
        <v>0</v>
      </c>
    </row>
    <row r="1603" spans="1:59" ht="12.95" customHeight="1" x14ac:dyDescent="0.2">
      <c r="A1603" s="384"/>
      <c r="B1603" s="393"/>
      <c r="C1603" s="361"/>
      <c r="D1603" s="369" t="str">
        <f>Parameters!$B$12</f>
        <v>ICU</v>
      </c>
      <c r="E1603" s="66" t="str">
        <f>Parameters!$B$14</f>
        <v>Total</v>
      </c>
      <c r="F1603" s="14">
        <f t="shared" ref="F1603:BF1603" si="875">F1604+F1605</f>
        <v>0</v>
      </c>
      <c r="G1603" s="14">
        <f t="shared" si="875"/>
        <v>0</v>
      </c>
      <c r="H1603" s="14">
        <f t="shared" si="875"/>
        <v>0</v>
      </c>
      <c r="I1603" s="14">
        <f t="shared" si="875"/>
        <v>0</v>
      </c>
      <c r="J1603" s="14">
        <f t="shared" si="875"/>
        <v>0</v>
      </c>
      <c r="K1603" s="14">
        <f t="shared" si="875"/>
        <v>0</v>
      </c>
      <c r="L1603" s="14">
        <f t="shared" si="875"/>
        <v>0</v>
      </c>
      <c r="M1603" s="14">
        <f t="shared" si="875"/>
        <v>0</v>
      </c>
      <c r="N1603" s="14">
        <f t="shared" si="875"/>
        <v>0</v>
      </c>
      <c r="O1603" s="14">
        <f t="shared" si="875"/>
        <v>0</v>
      </c>
      <c r="P1603" s="14">
        <f t="shared" si="875"/>
        <v>0</v>
      </c>
      <c r="Q1603" s="14">
        <f t="shared" si="875"/>
        <v>0</v>
      </c>
      <c r="R1603" s="14">
        <f t="shared" si="875"/>
        <v>0</v>
      </c>
      <c r="S1603" s="14">
        <f t="shared" si="875"/>
        <v>0</v>
      </c>
      <c r="T1603" s="14">
        <f t="shared" si="875"/>
        <v>0</v>
      </c>
      <c r="U1603" s="14">
        <f t="shared" si="875"/>
        <v>0</v>
      </c>
      <c r="V1603" s="14">
        <f t="shared" si="875"/>
        <v>0</v>
      </c>
      <c r="W1603" s="14">
        <f t="shared" si="875"/>
        <v>0</v>
      </c>
      <c r="X1603" s="14">
        <f t="shared" si="875"/>
        <v>0</v>
      </c>
      <c r="Y1603" s="14">
        <f t="shared" si="875"/>
        <v>0</v>
      </c>
      <c r="Z1603" s="14">
        <f t="shared" si="875"/>
        <v>0</v>
      </c>
      <c r="AA1603" s="14">
        <f t="shared" si="875"/>
        <v>0</v>
      </c>
      <c r="AB1603" s="14">
        <f t="shared" si="875"/>
        <v>0</v>
      </c>
      <c r="AC1603" s="14">
        <f t="shared" si="875"/>
        <v>0</v>
      </c>
      <c r="AD1603" s="14">
        <f t="shared" si="875"/>
        <v>0</v>
      </c>
      <c r="AE1603" s="14">
        <f t="shared" si="875"/>
        <v>0</v>
      </c>
      <c r="AF1603" s="14">
        <f t="shared" si="875"/>
        <v>0</v>
      </c>
      <c r="AG1603" s="14">
        <f t="shared" si="875"/>
        <v>0</v>
      </c>
      <c r="AH1603" s="14">
        <f t="shared" si="875"/>
        <v>0</v>
      </c>
      <c r="AI1603" s="14">
        <f t="shared" si="875"/>
        <v>0</v>
      </c>
      <c r="AJ1603" s="14">
        <f t="shared" si="875"/>
        <v>0</v>
      </c>
      <c r="AK1603" s="14">
        <f t="shared" si="875"/>
        <v>0</v>
      </c>
      <c r="AL1603" s="14">
        <f t="shared" si="875"/>
        <v>0</v>
      </c>
      <c r="AM1603" s="14">
        <f t="shared" si="875"/>
        <v>0</v>
      </c>
      <c r="AN1603" s="14">
        <f t="shared" si="875"/>
        <v>0</v>
      </c>
      <c r="AO1603" s="14">
        <f t="shared" si="875"/>
        <v>0</v>
      </c>
      <c r="AP1603" s="14">
        <f t="shared" si="875"/>
        <v>0</v>
      </c>
      <c r="AQ1603" s="14">
        <f t="shared" si="875"/>
        <v>0</v>
      </c>
      <c r="AR1603" s="14">
        <f t="shared" si="875"/>
        <v>0</v>
      </c>
      <c r="AS1603" s="14">
        <f t="shared" si="875"/>
        <v>0</v>
      </c>
      <c r="AT1603" s="14">
        <f t="shared" si="875"/>
        <v>0</v>
      </c>
      <c r="AU1603" s="14">
        <f t="shared" si="875"/>
        <v>0</v>
      </c>
      <c r="AV1603" s="14">
        <f t="shared" si="875"/>
        <v>0</v>
      </c>
      <c r="AW1603" s="14">
        <f t="shared" si="875"/>
        <v>0</v>
      </c>
      <c r="AX1603" s="14">
        <f t="shared" si="875"/>
        <v>0</v>
      </c>
      <c r="AY1603" s="14">
        <f t="shared" si="875"/>
        <v>0</v>
      </c>
      <c r="AZ1603" s="14">
        <f t="shared" si="875"/>
        <v>0</v>
      </c>
      <c r="BA1603" s="14">
        <f t="shared" si="875"/>
        <v>0</v>
      </c>
      <c r="BB1603" s="14">
        <f t="shared" si="875"/>
        <v>0</v>
      </c>
      <c r="BC1603" s="14">
        <f t="shared" si="875"/>
        <v>0</v>
      </c>
      <c r="BD1603" s="14">
        <f t="shared" si="875"/>
        <v>0</v>
      </c>
      <c r="BE1603" s="14">
        <f t="shared" si="875"/>
        <v>0</v>
      </c>
      <c r="BF1603" s="14">
        <f t="shared" si="875"/>
        <v>0</v>
      </c>
      <c r="BG1603" s="29">
        <f t="shared" si="873"/>
        <v>0</v>
      </c>
    </row>
    <row r="1604" spans="1:59" ht="12.95" customHeight="1" x14ac:dyDescent="0.2">
      <c r="A1604" s="384"/>
      <c r="B1604" s="393"/>
      <c r="C1604" s="361"/>
      <c r="D1604" s="367"/>
      <c r="E1604" s="43"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73"/>
        <v>0</v>
      </c>
    </row>
    <row r="1605" spans="1:59" ht="12.95" customHeight="1" x14ac:dyDescent="0.2">
      <c r="A1605" s="384"/>
      <c r="B1605" s="393"/>
      <c r="C1605" s="361"/>
      <c r="D1605" s="368"/>
      <c r="E1605" s="43"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73"/>
        <v>0</v>
      </c>
    </row>
    <row r="1606" spans="1:59" ht="12.95" customHeight="1" x14ac:dyDescent="0.2">
      <c r="A1606" s="384"/>
      <c r="B1606" s="393"/>
      <c r="C1606" s="361"/>
      <c r="D1606" s="369" t="str">
        <f>Parameters!$B$13</f>
        <v>Death</v>
      </c>
      <c r="E1606" s="66" t="str">
        <f>Parameters!$B$14</f>
        <v>Total</v>
      </c>
      <c r="F1606" s="14">
        <f t="shared" ref="F1606:BF1606" si="876">F1607+F1608</f>
        <v>0</v>
      </c>
      <c r="G1606" s="14">
        <f t="shared" si="876"/>
        <v>0</v>
      </c>
      <c r="H1606" s="14">
        <f t="shared" si="876"/>
        <v>0</v>
      </c>
      <c r="I1606" s="14">
        <f t="shared" si="876"/>
        <v>0</v>
      </c>
      <c r="J1606" s="14">
        <f t="shared" si="876"/>
        <v>0</v>
      </c>
      <c r="K1606" s="14">
        <f t="shared" si="876"/>
        <v>0</v>
      </c>
      <c r="L1606" s="14">
        <f t="shared" si="876"/>
        <v>0</v>
      </c>
      <c r="M1606" s="14">
        <f t="shared" si="876"/>
        <v>0</v>
      </c>
      <c r="N1606" s="14">
        <f t="shared" si="876"/>
        <v>0</v>
      </c>
      <c r="O1606" s="14">
        <f t="shared" si="876"/>
        <v>0</v>
      </c>
      <c r="P1606" s="14">
        <f t="shared" si="876"/>
        <v>0</v>
      </c>
      <c r="Q1606" s="14">
        <f t="shared" si="876"/>
        <v>0</v>
      </c>
      <c r="R1606" s="14">
        <f t="shared" si="876"/>
        <v>0</v>
      </c>
      <c r="S1606" s="14">
        <f t="shared" si="876"/>
        <v>0</v>
      </c>
      <c r="T1606" s="14">
        <f t="shared" si="876"/>
        <v>0</v>
      </c>
      <c r="U1606" s="14">
        <f t="shared" si="876"/>
        <v>0</v>
      </c>
      <c r="V1606" s="14">
        <f t="shared" si="876"/>
        <v>0</v>
      </c>
      <c r="W1606" s="14">
        <f t="shared" si="876"/>
        <v>0</v>
      </c>
      <c r="X1606" s="14">
        <f t="shared" si="876"/>
        <v>0</v>
      </c>
      <c r="Y1606" s="14">
        <f t="shared" si="876"/>
        <v>0</v>
      </c>
      <c r="Z1606" s="14">
        <f t="shared" si="876"/>
        <v>0</v>
      </c>
      <c r="AA1606" s="14">
        <f t="shared" si="876"/>
        <v>0</v>
      </c>
      <c r="AB1606" s="14">
        <f t="shared" si="876"/>
        <v>0</v>
      </c>
      <c r="AC1606" s="14">
        <f t="shared" si="876"/>
        <v>0</v>
      </c>
      <c r="AD1606" s="14">
        <f t="shared" si="876"/>
        <v>0</v>
      </c>
      <c r="AE1606" s="14">
        <f t="shared" si="876"/>
        <v>0</v>
      </c>
      <c r="AF1606" s="14">
        <f t="shared" si="876"/>
        <v>0</v>
      </c>
      <c r="AG1606" s="14">
        <f t="shared" si="876"/>
        <v>0</v>
      </c>
      <c r="AH1606" s="14">
        <f t="shared" si="876"/>
        <v>0</v>
      </c>
      <c r="AI1606" s="14">
        <f t="shared" si="876"/>
        <v>0</v>
      </c>
      <c r="AJ1606" s="14">
        <f t="shared" si="876"/>
        <v>0</v>
      </c>
      <c r="AK1606" s="14">
        <f t="shared" si="876"/>
        <v>0</v>
      </c>
      <c r="AL1606" s="14">
        <f t="shared" si="876"/>
        <v>0</v>
      </c>
      <c r="AM1606" s="14">
        <f t="shared" si="876"/>
        <v>0</v>
      </c>
      <c r="AN1606" s="14">
        <f t="shared" si="876"/>
        <v>0</v>
      </c>
      <c r="AO1606" s="14">
        <f t="shared" si="876"/>
        <v>0</v>
      </c>
      <c r="AP1606" s="14">
        <f t="shared" si="876"/>
        <v>0</v>
      </c>
      <c r="AQ1606" s="14">
        <f t="shared" si="876"/>
        <v>0</v>
      </c>
      <c r="AR1606" s="14">
        <f t="shared" si="876"/>
        <v>0</v>
      </c>
      <c r="AS1606" s="14">
        <f t="shared" si="876"/>
        <v>0</v>
      </c>
      <c r="AT1606" s="14">
        <f t="shared" si="876"/>
        <v>0</v>
      </c>
      <c r="AU1606" s="14">
        <f t="shared" si="876"/>
        <v>0</v>
      </c>
      <c r="AV1606" s="14">
        <f t="shared" si="876"/>
        <v>0</v>
      </c>
      <c r="AW1606" s="14">
        <f t="shared" si="876"/>
        <v>0</v>
      </c>
      <c r="AX1606" s="14">
        <f t="shared" si="876"/>
        <v>0</v>
      </c>
      <c r="AY1606" s="14">
        <f t="shared" si="876"/>
        <v>0</v>
      </c>
      <c r="AZ1606" s="14">
        <f t="shared" si="876"/>
        <v>0</v>
      </c>
      <c r="BA1606" s="14">
        <f t="shared" si="876"/>
        <v>0</v>
      </c>
      <c r="BB1606" s="14">
        <f t="shared" si="876"/>
        <v>0</v>
      </c>
      <c r="BC1606" s="14">
        <f t="shared" si="876"/>
        <v>0</v>
      </c>
      <c r="BD1606" s="14">
        <f t="shared" si="876"/>
        <v>0</v>
      </c>
      <c r="BE1606" s="14">
        <f t="shared" si="876"/>
        <v>0</v>
      </c>
      <c r="BF1606" s="14">
        <f t="shared" si="876"/>
        <v>0</v>
      </c>
      <c r="BG1606" s="29">
        <f t="shared" si="873"/>
        <v>0</v>
      </c>
    </row>
    <row r="1607" spans="1:59" ht="12.95" customHeight="1" x14ac:dyDescent="0.2">
      <c r="A1607" s="384"/>
      <c r="B1607" s="393"/>
      <c r="C1607" s="361"/>
      <c r="D1607" s="367"/>
      <c r="E1607" s="43"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73"/>
        <v>0</v>
      </c>
    </row>
    <row r="1608" spans="1:59" ht="12.95" customHeight="1" thickBot="1" x14ac:dyDescent="0.25">
      <c r="A1608" s="384"/>
      <c r="B1608" s="393"/>
      <c r="C1608" s="362"/>
      <c r="D1608" s="370"/>
      <c r="E1608" s="43" t="str">
        <f>Parameters!$B$16</f>
        <v>Male</v>
      </c>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3">
        <f>SUM(F1608:BF1608)</f>
        <v>0</v>
      </c>
    </row>
    <row r="1609" spans="1:59" ht="12.75" customHeight="1" x14ac:dyDescent="0.2">
      <c r="A1609" s="384"/>
      <c r="B1609" s="393"/>
      <c r="C1609" s="359" t="str">
        <f>Parameters!$C$11</f>
        <v>65 and +</v>
      </c>
      <c r="D1609" s="363" t="str">
        <f>Parameters!$B$10</f>
        <v>Fever</v>
      </c>
      <c r="E1609" s="64" t="str">
        <f>Parameters!$B$14</f>
        <v>Total</v>
      </c>
      <c r="F1609" s="30">
        <f>F1610+F1611</f>
        <v>0</v>
      </c>
      <c r="G1609" s="30">
        <f t="shared" ref="G1609:BF1609" si="877">G1610+G1611</f>
        <v>0</v>
      </c>
      <c r="H1609" s="30">
        <f t="shared" si="877"/>
        <v>0</v>
      </c>
      <c r="I1609" s="30">
        <f t="shared" si="877"/>
        <v>0</v>
      </c>
      <c r="J1609" s="30">
        <f t="shared" si="877"/>
        <v>0</v>
      </c>
      <c r="K1609" s="30">
        <f t="shared" si="877"/>
        <v>0</v>
      </c>
      <c r="L1609" s="30">
        <f t="shared" si="877"/>
        <v>0</v>
      </c>
      <c r="M1609" s="30">
        <f t="shared" si="877"/>
        <v>0</v>
      </c>
      <c r="N1609" s="30">
        <f t="shared" si="877"/>
        <v>0</v>
      </c>
      <c r="O1609" s="30">
        <f t="shared" si="877"/>
        <v>0</v>
      </c>
      <c r="P1609" s="30">
        <f t="shared" si="877"/>
        <v>0</v>
      </c>
      <c r="Q1609" s="30">
        <f t="shared" si="877"/>
        <v>0</v>
      </c>
      <c r="R1609" s="30">
        <f t="shared" si="877"/>
        <v>0</v>
      </c>
      <c r="S1609" s="30">
        <f t="shared" si="877"/>
        <v>0</v>
      </c>
      <c r="T1609" s="30">
        <f t="shared" si="877"/>
        <v>0</v>
      </c>
      <c r="U1609" s="30">
        <f t="shared" si="877"/>
        <v>0</v>
      </c>
      <c r="V1609" s="30">
        <f t="shared" si="877"/>
        <v>0</v>
      </c>
      <c r="W1609" s="30">
        <f t="shared" si="877"/>
        <v>0</v>
      </c>
      <c r="X1609" s="30">
        <f t="shared" si="877"/>
        <v>0</v>
      </c>
      <c r="Y1609" s="30">
        <f t="shared" si="877"/>
        <v>0</v>
      </c>
      <c r="Z1609" s="30">
        <f t="shared" si="877"/>
        <v>0</v>
      </c>
      <c r="AA1609" s="30">
        <f t="shared" si="877"/>
        <v>0</v>
      </c>
      <c r="AB1609" s="30">
        <f t="shared" si="877"/>
        <v>0</v>
      </c>
      <c r="AC1609" s="30">
        <f t="shared" si="877"/>
        <v>0</v>
      </c>
      <c r="AD1609" s="30">
        <f t="shared" si="877"/>
        <v>0</v>
      </c>
      <c r="AE1609" s="30">
        <f t="shared" si="877"/>
        <v>0</v>
      </c>
      <c r="AF1609" s="30">
        <f t="shared" si="877"/>
        <v>0</v>
      </c>
      <c r="AG1609" s="30">
        <f t="shared" si="877"/>
        <v>0</v>
      </c>
      <c r="AH1609" s="30">
        <f t="shared" si="877"/>
        <v>0</v>
      </c>
      <c r="AI1609" s="30">
        <f t="shared" si="877"/>
        <v>0</v>
      </c>
      <c r="AJ1609" s="30">
        <f t="shared" si="877"/>
        <v>0</v>
      </c>
      <c r="AK1609" s="30">
        <f t="shared" si="877"/>
        <v>0</v>
      </c>
      <c r="AL1609" s="30">
        <f t="shared" si="877"/>
        <v>0</v>
      </c>
      <c r="AM1609" s="30">
        <f t="shared" si="877"/>
        <v>0</v>
      </c>
      <c r="AN1609" s="30">
        <f t="shared" si="877"/>
        <v>0</v>
      </c>
      <c r="AO1609" s="30">
        <f t="shared" si="877"/>
        <v>0</v>
      </c>
      <c r="AP1609" s="30">
        <f t="shared" si="877"/>
        <v>0</v>
      </c>
      <c r="AQ1609" s="30">
        <f t="shared" si="877"/>
        <v>0</v>
      </c>
      <c r="AR1609" s="30">
        <f t="shared" si="877"/>
        <v>0</v>
      </c>
      <c r="AS1609" s="30">
        <f t="shared" si="877"/>
        <v>0</v>
      </c>
      <c r="AT1609" s="30">
        <f t="shared" si="877"/>
        <v>0</v>
      </c>
      <c r="AU1609" s="30">
        <f t="shared" si="877"/>
        <v>0</v>
      </c>
      <c r="AV1609" s="30">
        <f t="shared" si="877"/>
        <v>0</v>
      </c>
      <c r="AW1609" s="30">
        <f t="shared" si="877"/>
        <v>0</v>
      </c>
      <c r="AX1609" s="30">
        <f t="shared" si="877"/>
        <v>0</v>
      </c>
      <c r="AY1609" s="30">
        <f t="shared" si="877"/>
        <v>0</v>
      </c>
      <c r="AZ1609" s="30">
        <f t="shared" si="877"/>
        <v>0</v>
      </c>
      <c r="BA1609" s="30">
        <f t="shared" si="877"/>
        <v>0</v>
      </c>
      <c r="BB1609" s="30">
        <f t="shared" si="877"/>
        <v>0</v>
      </c>
      <c r="BC1609" s="30">
        <f t="shared" si="877"/>
        <v>0</v>
      </c>
      <c r="BD1609" s="30">
        <f t="shared" si="877"/>
        <v>0</v>
      </c>
      <c r="BE1609" s="30">
        <f t="shared" si="877"/>
        <v>0</v>
      </c>
      <c r="BF1609" s="30">
        <f t="shared" si="877"/>
        <v>0</v>
      </c>
      <c r="BG1609" s="31">
        <f>SUM(F1609:BF1609)</f>
        <v>0</v>
      </c>
    </row>
    <row r="1610" spans="1:59" ht="12.95" customHeight="1" x14ac:dyDescent="0.2">
      <c r="A1610" s="384"/>
      <c r="B1610" s="393"/>
      <c r="C1610" s="360"/>
      <c r="D1610" s="364"/>
      <c r="E1610" s="65" t="str">
        <f>Parameters!$B$15</f>
        <v>Fem.</v>
      </c>
      <c r="F1610" s="27"/>
      <c r="G1610" s="27"/>
      <c r="H1610" s="27"/>
      <c r="I1610" s="27"/>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7"/>
      <c r="AK1610" s="27"/>
      <c r="AL1610" s="27"/>
      <c r="AM1610" s="27"/>
      <c r="AN1610" s="27"/>
      <c r="AO1610" s="27"/>
      <c r="AP1610" s="27"/>
      <c r="AQ1610" s="27"/>
      <c r="AR1610" s="27"/>
      <c r="AS1610" s="27"/>
      <c r="AT1610" s="27"/>
      <c r="AU1610" s="27"/>
      <c r="AV1610" s="27"/>
      <c r="AW1610" s="27"/>
      <c r="AX1610" s="27"/>
      <c r="AY1610" s="27"/>
      <c r="AZ1610" s="27"/>
      <c r="BA1610" s="27"/>
      <c r="BB1610" s="27"/>
      <c r="BC1610" s="27"/>
      <c r="BD1610" s="27"/>
      <c r="BE1610" s="27"/>
      <c r="BF1610" s="27"/>
      <c r="BG1610" s="28">
        <f t="shared" ref="BG1610:BG1619" si="878">SUM(F1610:BF1610)</f>
        <v>0</v>
      </c>
    </row>
    <row r="1611" spans="1:59" ht="12.95" customHeight="1" x14ac:dyDescent="0.2">
      <c r="A1611" s="384"/>
      <c r="B1611" s="393"/>
      <c r="C1611" s="360"/>
      <c r="D1611" s="365"/>
      <c r="E1611" s="65" t="str">
        <f>Parameters!$B$16</f>
        <v>Male</v>
      </c>
      <c r="F1611" s="27"/>
      <c r="G1611" s="27"/>
      <c r="H1611" s="27"/>
      <c r="I1611" s="27"/>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7"/>
      <c r="AK1611" s="27"/>
      <c r="AL1611" s="27"/>
      <c r="AM1611" s="27"/>
      <c r="AN1611" s="27"/>
      <c r="AO1611" s="27"/>
      <c r="AP1611" s="27"/>
      <c r="AQ1611" s="27"/>
      <c r="AR1611" s="27"/>
      <c r="AS1611" s="27"/>
      <c r="AT1611" s="27"/>
      <c r="AU1611" s="27"/>
      <c r="AV1611" s="27"/>
      <c r="AW1611" s="27"/>
      <c r="AX1611" s="27"/>
      <c r="AY1611" s="27"/>
      <c r="AZ1611" s="27"/>
      <c r="BA1611" s="27"/>
      <c r="BB1611" s="27"/>
      <c r="BC1611" s="27"/>
      <c r="BD1611" s="27"/>
      <c r="BE1611" s="27"/>
      <c r="BF1611" s="27"/>
      <c r="BG1611" s="28">
        <f t="shared" si="878"/>
        <v>0</v>
      </c>
    </row>
    <row r="1612" spans="1:59" ht="12.95" customHeight="1" x14ac:dyDescent="0.2">
      <c r="A1612" s="384"/>
      <c r="B1612" s="393"/>
      <c r="C1612" s="361"/>
      <c r="D1612" s="366" t="str">
        <f>Parameters!$B$11</f>
        <v>Hosp.</v>
      </c>
      <c r="E1612" s="66" t="str">
        <f>Parameters!$B$14</f>
        <v>Total</v>
      </c>
      <c r="F1612" s="14">
        <f t="shared" ref="F1612:BF1612" si="879">F1613+F1614</f>
        <v>0</v>
      </c>
      <c r="G1612" s="14">
        <f t="shared" si="879"/>
        <v>0</v>
      </c>
      <c r="H1612" s="14">
        <f t="shared" si="879"/>
        <v>0</v>
      </c>
      <c r="I1612" s="14">
        <f t="shared" si="879"/>
        <v>0</v>
      </c>
      <c r="J1612" s="14">
        <f t="shared" si="879"/>
        <v>0</v>
      </c>
      <c r="K1612" s="14">
        <f t="shared" si="879"/>
        <v>0</v>
      </c>
      <c r="L1612" s="14">
        <f t="shared" si="879"/>
        <v>0</v>
      </c>
      <c r="M1612" s="14">
        <f t="shared" si="879"/>
        <v>0</v>
      </c>
      <c r="N1612" s="14">
        <f t="shared" si="879"/>
        <v>0</v>
      </c>
      <c r="O1612" s="14">
        <f t="shared" si="879"/>
        <v>0</v>
      </c>
      <c r="P1612" s="14">
        <f t="shared" si="879"/>
        <v>0</v>
      </c>
      <c r="Q1612" s="14">
        <f t="shared" si="879"/>
        <v>0</v>
      </c>
      <c r="R1612" s="14">
        <f t="shared" si="879"/>
        <v>0</v>
      </c>
      <c r="S1612" s="14">
        <f t="shared" si="879"/>
        <v>0</v>
      </c>
      <c r="T1612" s="14">
        <f t="shared" si="879"/>
        <v>0</v>
      </c>
      <c r="U1612" s="14">
        <f t="shared" si="879"/>
        <v>0</v>
      </c>
      <c r="V1612" s="14">
        <f t="shared" si="879"/>
        <v>0</v>
      </c>
      <c r="W1612" s="14">
        <f t="shared" si="879"/>
        <v>0</v>
      </c>
      <c r="X1612" s="14">
        <f t="shared" si="879"/>
        <v>0</v>
      </c>
      <c r="Y1612" s="14">
        <f t="shared" si="879"/>
        <v>0</v>
      </c>
      <c r="Z1612" s="14">
        <f t="shared" si="879"/>
        <v>0</v>
      </c>
      <c r="AA1612" s="14">
        <f t="shared" si="879"/>
        <v>0</v>
      </c>
      <c r="AB1612" s="14">
        <f t="shared" si="879"/>
        <v>0</v>
      </c>
      <c r="AC1612" s="14">
        <f t="shared" si="879"/>
        <v>0</v>
      </c>
      <c r="AD1612" s="14">
        <f t="shared" si="879"/>
        <v>0</v>
      </c>
      <c r="AE1612" s="14">
        <f t="shared" si="879"/>
        <v>0</v>
      </c>
      <c r="AF1612" s="14">
        <f t="shared" si="879"/>
        <v>0</v>
      </c>
      <c r="AG1612" s="14">
        <f t="shared" si="879"/>
        <v>0</v>
      </c>
      <c r="AH1612" s="14">
        <f t="shared" si="879"/>
        <v>0</v>
      </c>
      <c r="AI1612" s="14">
        <f t="shared" si="879"/>
        <v>0</v>
      </c>
      <c r="AJ1612" s="14">
        <f t="shared" si="879"/>
        <v>0</v>
      </c>
      <c r="AK1612" s="14">
        <f t="shared" si="879"/>
        <v>0</v>
      </c>
      <c r="AL1612" s="14">
        <f t="shared" si="879"/>
        <v>0</v>
      </c>
      <c r="AM1612" s="14">
        <f t="shared" si="879"/>
        <v>0</v>
      </c>
      <c r="AN1612" s="14">
        <f t="shared" si="879"/>
        <v>0</v>
      </c>
      <c r="AO1612" s="14">
        <f t="shared" si="879"/>
        <v>0</v>
      </c>
      <c r="AP1612" s="14">
        <f t="shared" si="879"/>
        <v>0</v>
      </c>
      <c r="AQ1612" s="14">
        <f t="shared" si="879"/>
        <v>0</v>
      </c>
      <c r="AR1612" s="14">
        <f t="shared" si="879"/>
        <v>0</v>
      </c>
      <c r="AS1612" s="14">
        <f t="shared" si="879"/>
        <v>0</v>
      </c>
      <c r="AT1612" s="14">
        <f t="shared" si="879"/>
        <v>0</v>
      </c>
      <c r="AU1612" s="14">
        <f t="shared" si="879"/>
        <v>0</v>
      </c>
      <c r="AV1612" s="14">
        <f t="shared" si="879"/>
        <v>0</v>
      </c>
      <c r="AW1612" s="14">
        <f t="shared" si="879"/>
        <v>0</v>
      </c>
      <c r="AX1612" s="14">
        <f t="shared" si="879"/>
        <v>0</v>
      </c>
      <c r="AY1612" s="14">
        <f t="shared" si="879"/>
        <v>0</v>
      </c>
      <c r="AZ1612" s="14">
        <f t="shared" si="879"/>
        <v>0</v>
      </c>
      <c r="BA1612" s="14">
        <f t="shared" si="879"/>
        <v>0</v>
      </c>
      <c r="BB1612" s="14">
        <f t="shared" si="879"/>
        <v>0</v>
      </c>
      <c r="BC1612" s="14">
        <f t="shared" si="879"/>
        <v>0</v>
      </c>
      <c r="BD1612" s="14">
        <f t="shared" si="879"/>
        <v>0</v>
      </c>
      <c r="BE1612" s="14">
        <f t="shared" si="879"/>
        <v>0</v>
      </c>
      <c r="BF1612" s="14">
        <f t="shared" si="879"/>
        <v>0</v>
      </c>
      <c r="BG1612" s="29">
        <f t="shared" si="878"/>
        <v>0</v>
      </c>
    </row>
    <row r="1613" spans="1:59" ht="12.95" customHeight="1" x14ac:dyDescent="0.2">
      <c r="A1613" s="384"/>
      <c r="B1613" s="393"/>
      <c r="C1613" s="361"/>
      <c r="D1613" s="367"/>
      <c r="E1613" s="43" t="str">
        <f>Parameters!$B$15</f>
        <v>Fem.</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6">
        <f t="shared" si="878"/>
        <v>0</v>
      </c>
    </row>
    <row r="1614" spans="1:59" ht="12.95" customHeight="1" x14ac:dyDescent="0.2">
      <c r="A1614" s="384"/>
      <c r="B1614" s="393"/>
      <c r="C1614" s="361"/>
      <c r="D1614" s="368"/>
      <c r="E1614" s="43" t="str">
        <f>Parameters!$B$16</f>
        <v>Male</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6">
        <f t="shared" si="878"/>
        <v>0</v>
      </c>
    </row>
    <row r="1615" spans="1:59" ht="12.95" customHeight="1" x14ac:dyDescent="0.2">
      <c r="A1615" s="384"/>
      <c r="B1615" s="393"/>
      <c r="C1615" s="361"/>
      <c r="D1615" s="369" t="str">
        <f>Parameters!$B$12</f>
        <v>ICU</v>
      </c>
      <c r="E1615" s="66" t="str">
        <f>Parameters!$B$14</f>
        <v>Total</v>
      </c>
      <c r="F1615" s="14">
        <f t="shared" ref="F1615:BF1615" si="880">F1616+F1617</f>
        <v>0</v>
      </c>
      <c r="G1615" s="14">
        <f t="shared" si="880"/>
        <v>0</v>
      </c>
      <c r="H1615" s="14">
        <f t="shared" si="880"/>
        <v>0</v>
      </c>
      <c r="I1615" s="14">
        <f t="shared" si="880"/>
        <v>0</v>
      </c>
      <c r="J1615" s="14">
        <f t="shared" si="880"/>
        <v>0</v>
      </c>
      <c r="K1615" s="14">
        <f t="shared" si="880"/>
        <v>0</v>
      </c>
      <c r="L1615" s="14">
        <f t="shared" si="880"/>
        <v>0</v>
      </c>
      <c r="M1615" s="14">
        <f t="shared" si="880"/>
        <v>0</v>
      </c>
      <c r="N1615" s="14">
        <f t="shared" si="880"/>
        <v>0</v>
      </c>
      <c r="O1615" s="14">
        <f t="shared" si="880"/>
        <v>0</v>
      </c>
      <c r="P1615" s="14">
        <f t="shared" si="880"/>
        <v>0</v>
      </c>
      <c r="Q1615" s="14">
        <f t="shared" si="880"/>
        <v>0</v>
      </c>
      <c r="R1615" s="14">
        <f t="shared" si="880"/>
        <v>0</v>
      </c>
      <c r="S1615" s="14">
        <f t="shared" si="880"/>
        <v>0</v>
      </c>
      <c r="T1615" s="14">
        <f t="shared" si="880"/>
        <v>0</v>
      </c>
      <c r="U1615" s="14">
        <f t="shared" si="880"/>
        <v>0</v>
      </c>
      <c r="V1615" s="14">
        <f t="shared" si="880"/>
        <v>0</v>
      </c>
      <c r="W1615" s="14">
        <f t="shared" si="880"/>
        <v>0</v>
      </c>
      <c r="X1615" s="14">
        <f t="shared" si="880"/>
        <v>0</v>
      </c>
      <c r="Y1615" s="14">
        <f t="shared" si="880"/>
        <v>0</v>
      </c>
      <c r="Z1615" s="14">
        <f t="shared" si="880"/>
        <v>0</v>
      </c>
      <c r="AA1615" s="14">
        <f t="shared" si="880"/>
        <v>0</v>
      </c>
      <c r="AB1615" s="14">
        <f t="shared" si="880"/>
        <v>0</v>
      </c>
      <c r="AC1615" s="14">
        <f t="shared" si="880"/>
        <v>0</v>
      </c>
      <c r="AD1615" s="14">
        <f t="shared" si="880"/>
        <v>0</v>
      </c>
      <c r="AE1615" s="14">
        <f t="shared" si="880"/>
        <v>0</v>
      </c>
      <c r="AF1615" s="14">
        <f t="shared" si="880"/>
        <v>0</v>
      </c>
      <c r="AG1615" s="14">
        <f t="shared" si="880"/>
        <v>0</v>
      </c>
      <c r="AH1615" s="14">
        <f t="shared" si="880"/>
        <v>0</v>
      </c>
      <c r="AI1615" s="14">
        <f t="shared" si="880"/>
        <v>0</v>
      </c>
      <c r="AJ1615" s="14">
        <f t="shared" si="880"/>
        <v>0</v>
      </c>
      <c r="AK1615" s="14">
        <f t="shared" si="880"/>
        <v>0</v>
      </c>
      <c r="AL1615" s="14">
        <f t="shared" si="880"/>
        <v>0</v>
      </c>
      <c r="AM1615" s="14">
        <f t="shared" si="880"/>
        <v>0</v>
      </c>
      <c r="AN1615" s="14">
        <f t="shared" si="880"/>
        <v>0</v>
      </c>
      <c r="AO1615" s="14">
        <f t="shared" si="880"/>
        <v>0</v>
      </c>
      <c r="AP1615" s="14">
        <f t="shared" si="880"/>
        <v>0</v>
      </c>
      <c r="AQ1615" s="14">
        <f t="shared" si="880"/>
        <v>0</v>
      </c>
      <c r="AR1615" s="14">
        <f t="shared" si="880"/>
        <v>0</v>
      </c>
      <c r="AS1615" s="14">
        <f t="shared" si="880"/>
        <v>0</v>
      </c>
      <c r="AT1615" s="14">
        <f t="shared" si="880"/>
        <v>0</v>
      </c>
      <c r="AU1615" s="14">
        <f t="shared" si="880"/>
        <v>0</v>
      </c>
      <c r="AV1615" s="14">
        <f t="shared" si="880"/>
        <v>0</v>
      </c>
      <c r="AW1615" s="14">
        <f t="shared" si="880"/>
        <v>0</v>
      </c>
      <c r="AX1615" s="14">
        <f t="shared" si="880"/>
        <v>0</v>
      </c>
      <c r="AY1615" s="14">
        <f t="shared" si="880"/>
        <v>0</v>
      </c>
      <c r="AZ1615" s="14">
        <f t="shared" si="880"/>
        <v>0</v>
      </c>
      <c r="BA1615" s="14">
        <f t="shared" si="880"/>
        <v>0</v>
      </c>
      <c r="BB1615" s="14">
        <f t="shared" si="880"/>
        <v>0</v>
      </c>
      <c r="BC1615" s="14">
        <f t="shared" si="880"/>
        <v>0</v>
      </c>
      <c r="BD1615" s="14">
        <f t="shared" si="880"/>
        <v>0</v>
      </c>
      <c r="BE1615" s="14">
        <f t="shared" si="880"/>
        <v>0</v>
      </c>
      <c r="BF1615" s="14">
        <f t="shared" si="880"/>
        <v>0</v>
      </c>
      <c r="BG1615" s="29">
        <f t="shared" si="878"/>
        <v>0</v>
      </c>
    </row>
    <row r="1616" spans="1:59" ht="12.95" customHeight="1" x14ac:dyDescent="0.2">
      <c r="A1616" s="384"/>
      <c r="B1616" s="393"/>
      <c r="C1616" s="361"/>
      <c r="D1616" s="367"/>
      <c r="E1616" s="43"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78"/>
        <v>0</v>
      </c>
    </row>
    <row r="1617" spans="1:62" ht="12.95" customHeight="1" x14ac:dyDescent="0.2">
      <c r="A1617" s="384"/>
      <c r="B1617" s="393"/>
      <c r="C1617" s="361"/>
      <c r="D1617" s="368"/>
      <c r="E1617" s="43"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78"/>
        <v>0</v>
      </c>
    </row>
    <row r="1618" spans="1:62" ht="12.95" customHeight="1" x14ac:dyDescent="0.2">
      <c r="A1618" s="384"/>
      <c r="B1618" s="393"/>
      <c r="C1618" s="361"/>
      <c r="D1618" s="369" t="str">
        <f>Parameters!$B$13</f>
        <v>Death</v>
      </c>
      <c r="E1618" s="66" t="str">
        <f>Parameters!$B$14</f>
        <v>Total</v>
      </c>
      <c r="F1618" s="14">
        <f t="shared" ref="F1618:BF1618" si="881">F1619+F1620</f>
        <v>0</v>
      </c>
      <c r="G1618" s="14">
        <f t="shared" si="881"/>
        <v>0</v>
      </c>
      <c r="H1618" s="14">
        <f t="shared" si="881"/>
        <v>0</v>
      </c>
      <c r="I1618" s="14">
        <f t="shared" si="881"/>
        <v>0</v>
      </c>
      <c r="J1618" s="14">
        <f t="shared" si="881"/>
        <v>0</v>
      </c>
      <c r="K1618" s="14">
        <f t="shared" si="881"/>
        <v>0</v>
      </c>
      <c r="L1618" s="14">
        <f t="shared" si="881"/>
        <v>0</v>
      </c>
      <c r="M1618" s="14">
        <f t="shared" si="881"/>
        <v>0</v>
      </c>
      <c r="N1618" s="14">
        <f t="shared" si="881"/>
        <v>0</v>
      </c>
      <c r="O1618" s="14">
        <f t="shared" si="881"/>
        <v>0</v>
      </c>
      <c r="P1618" s="14">
        <f t="shared" si="881"/>
        <v>0</v>
      </c>
      <c r="Q1618" s="14">
        <f t="shared" si="881"/>
        <v>0</v>
      </c>
      <c r="R1618" s="14">
        <f t="shared" si="881"/>
        <v>0</v>
      </c>
      <c r="S1618" s="14">
        <f t="shared" si="881"/>
        <v>0</v>
      </c>
      <c r="T1618" s="14">
        <f t="shared" si="881"/>
        <v>0</v>
      </c>
      <c r="U1618" s="14">
        <f t="shared" si="881"/>
        <v>0</v>
      </c>
      <c r="V1618" s="14">
        <f t="shared" si="881"/>
        <v>0</v>
      </c>
      <c r="W1618" s="14">
        <f t="shared" si="881"/>
        <v>0</v>
      </c>
      <c r="X1618" s="14">
        <f t="shared" si="881"/>
        <v>0</v>
      </c>
      <c r="Y1618" s="14">
        <f t="shared" si="881"/>
        <v>0</v>
      </c>
      <c r="Z1618" s="14">
        <f t="shared" si="881"/>
        <v>0</v>
      </c>
      <c r="AA1618" s="14">
        <f t="shared" si="881"/>
        <v>0</v>
      </c>
      <c r="AB1618" s="14">
        <f t="shared" si="881"/>
        <v>0</v>
      </c>
      <c r="AC1618" s="14">
        <f t="shared" si="881"/>
        <v>0</v>
      </c>
      <c r="AD1618" s="14">
        <f t="shared" si="881"/>
        <v>0</v>
      </c>
      <c r="AE1618" s="14">
        <f t="shared" si="881"/>
        <v>0</v>
      </c>
      <c r="AF1618" s="14">
        <f t="shared" si="881"/>
        <v>0</v>
      </c>
      <c r="AG1618" s="14">
        <f t="shared" si="881"/>
        <v>0</v>
      </c>
      <c r="AH1618" s="14">
        <f t="shared" si="881"/>
        <v>0</v>
      </c>
      <c r="AI1618" s="14">
        <f t="shared" si="881"/>
        <v>0</v>
      </c>
      <c r="AJ1618" s="14">
        <f t="shared" si="881"/>
        <v>0</v>
      </c>
      <c r="AK1618" s="14">
        <f t="shared" si="881"/>
        <v>0</v>
      </c>
      <c r="AL1618" s="14">
        <f t="shared" si="881"/>
        <v>0</v>
      </c>
      <c r="AM1618" s="14">
        <f t="shared" si="881"/>
        <v>0</v>
      </c>
      <c r="AN1618" s="14">
        <f t="shared" si="881"/>
        <v>0</v>
      </c>
      <c r="AO1618" s="14">
        <f t="shared" si="881"/>
        <v>0</v>
      </c>
      <c r="AP1618" s="14">
        <f t="shared" si="881"/>
        <v>0</v>
      </c>
      <c r="AQ1618" s="14">
        <f t="shared" si="881"/>
        <v>0</v>
      </c>
      <c r="AR1618" s="14">
        <f t="shared" si="881"/>
        <v>0</v>
      </c>
      <c r="AS1618" s="14">
        <f t="shared" si="881"/>
        <v>0</v>
      </c>
      <c r="AT1618" s="14">
        <f t="shared" si="881"/>
        <v>0</v>
      </c>
      <c r="AU1618" s="14">
        <f t="shared" si="881"/>
        <v>0</v>
      </c>
      <c r="AV1618" s="14">
        <f t="shared" si="881"/>
        <v>0</v>
      </c>
      <c r="AW1618" s="14">
        <f t="shared" si="881"/>
        <v>0</v>
      </c>
      <c r="AX1618" s="14">
        <f t="shared" si="881"/>
        <v>0</v>
      </c>
      <c r="AY1618" s="14">
        <f t="shared" si="881"/>
        <v>0</v>
      </c>
      <c r="AZ1618" s="14">
        <f t="shared" si="881"/>
        <v>0</v>
      </c>
      <c r="BA1618" s="14">
        <f t="shared" si="881"/>
        <v>0</v>
      </c>
      <c r="BB1618" s="14">
        <f t="shared" si="881"/>
        <v>0</v>
      </c>
      <c r="BC1618" s="14">
        <f t="shared" si="881"/>
        <v>0</v>
      </c>
      <c r="BD1618" s="14">
        <f t="shared" si="881"/>
        <v>0</v>
      </c>
      <c r="BE1618" s="14">
        <f t="shared" si="881"/>
        <v>0</v>
      </c>
      <c r="BF1618" s="14">
        <f t="shared" si="881"/>
        <v>0</v>
      </c>
      <c r="BG1618" s="29">
        <f t="shared" si="878"/>
        <v>0</v>
      </c>
    </row>
    <row r="1619" spans="1:62" ht="12.95" customHeight="1" x14ac:dyDescent="0.2">
      <c r="A1619" s="384"/>
      <c r="B1619" s="393"/>
      <c r="C1619" s="361"/>
      <c r="D1619" s="367"/>
      <c r="E1619" s="43"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78"/>
        <v>0</v>
      </c>
    </row>
    <row r="1620" spans="1:62" ht="12.95" customHeight="1" thickBot="1" x14ac:dyDescent="0.25">
      <c r="A1620" s="385"/>
      <c r="B1620" s="394"/>
      <c r="C1620" s="362"/>
      <c r="D1620" s="370"/>
      <c r="E1620" s="43" t="str">
        <f>Parameters!$B$16</f>
        <v>Male</v>
      </c>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3">
        <f>SUM(F1620:BF1620)</f>
        <v>0</v>
      </c>
    </row>
    <row r="1621" spans="1:62" ht="12.95" customHeight="1" thickBot="1" x14ac:dyDescent="0.25">
      <c r="A1621" s="395" t="str">
        <f>Parameters!$E$15</f>
        <v># Samples analyzed</v>
      </c>
      <c r="B1621" s="396"/>
      <c r="C1621" s="422" t="str">
        <f>Parameters!$B$14</f>
        <v>Total</v>
      </c>
      <c r="D1621" s="422"/>
      <c r="E1621" s="304" t="str">
        <f>Parameters!$B$14</f>
        <v>Total</v>
      </c>
      <c r="F1621" s="305">
        <f>F1622+F1623</f>
        <v>0</v>
      </c>
      <c r="G1621" s="305">
        <f t="shared" ref="G1621:BF1621" si="882">G1622+G1623</f>
        <v>0</v>
      </c>
      <c r="H1621" s="305">
        <f t="shared" si="882"/>
        <v>0</v>
      </c>
      <c r="I1621" s="305">
        <f t="shared" si="882"/>
        <v>0</v>
      </c>
      <c r="J1621" s="305">
        <f t="shared" si="882"/>
        <v>0</v>
      </c>
      <c r="K1621" s="305">
        <f t="shared" si="882"/>
        <v>0</v>
      </c>
      <c r="L1621" s="305">
        <f t="shared" si="882"/>
        <v>0</v>
      </c>
      <c r="M1621" s="305">
        <f t="shared" si="882"/>
        <v>0</v>
      </c>
      <c r="N1621" s="305">
        <f t="shared" si="882"/>
        <v>0</v>
      </c>
      <c r="O1621" s="305">
        <f t="shared" si="882"/>
        <v>0</v>
      </c>
      <c r="P1621" s="305">
        <f t="shared" si="882"/>
        <v>0</v>
      </c>
      <c r="Q1621" s="305">
        <f t="shared" si="882"/>
        <v>0</v>
      </c>
      <c r="R1621" s="305">
        <f t="shared" si="882"/>
        <v>0</v>
      </c>
      <c r="S1621" s="305">
        <f t="shared" si="882"/>
        <v>0</v>
      </c>
      <c r="T1621" s="305">
        <f t="shared" si="882"/>
        <v>0</v>
      </c>
      <c r="U1621" s="305">
        <f t="shared" si="882"/>
        <v>0</v>
      </c>
      <c r="V1621" s="305">
        <f t="shared" si="882"/>
        <v>0</v>
      </c>
      <c r="W1621" s="305">
        <f t="shared" si="882"/>
        <v>0</v>
      </c>
      <c r="X1621" s="305">
        <f t="shared" si="882"/>
        <v>0</v>
      </c>
      <c r="Y1621" s="305">
        <f t="shared" si="882"/>
        <v>0</v>
      </c>
      <c r="Z1621" s="305">
        <f t="shared" si="882"/>
        <v>0</v>
      </c>
      <c r="AA1621" s="305">
        <f t="shared" si="882"/>
        <v>0</v>
      </c>
      <c r="AB1621" s="305">
        <f t="shared" si="882"/>
        <v>0</v>
      </c>
      <c r="AC1621" s="305">
        <f t="shared" si="882"/>
        <v>0</v>
      </c>
      <c r="AD1621" s="305">
        <f t="shared" si="882"/>
        <v>0</v>
      </c>
      <c r="AE1621" s="305">
        <f t="shared" si="882"/>
        <v>0</v>
      </c>
      <c r="AF1621" s="305">
        <f t="shared" si="882"/>
        <v>0</v>
      </c>
      <c r="AG1621" s="305">
        <f t="shared" si="882"/>
        <v>0</v>
      </c>
      <c r="AH1621" s="305">
        <f t="shared" si="882"/>
        <v>0</v>
      </c>
      <c r="AI1621" s="305">
        <f t="shared" si="882"/>
        <v>0</v>
      </c>
      <c r="AJ1621" s="305">
        <f t="shared" si="882"/>
        <v>0</v>
      </c>
      <c r="AK1621" s="305">
        <f t="shared" si="882"/>
        <v>0</v>
      </c>
      <c r="AL1621" s="305">
        <f t="shared" si="882"/>
        <v>0</v>
      </c>
      <c r="AM1621" s="305">
        <f t="shared" si="882"/>
        <v>0</v>
      </c>
      <c r="AN1621" s="305">
        <f t="shared" si="882"/>
        <v>0</v>
      </c>
      <c r="AO1621" s="305">
        <f t="shared" si="882"/>
        <v>0</v>
      </c>
      <c r="AP1621" s="305">
        <f t="shared" si="882"/>
        <v>0</v>
      </c>
      <c r="AQ1621" s="305">
        <f t="shared" si="882"/>
        <v>0</v>
      </c>
      <c r="AR1621" s="305">
        <f t="shared" si="882"/>
        <v>0</v>
      </c>
      <c r="AS1621" s="305">
        <f t="shared" si="882"/>
        <v>0</v>
      </c>
      <c r="AT1621" s="305">
        <f t="shared" si="882"/>
        <v>0</v>
      </c>
      <c r="AU1621" s="305">
        <f t="shared" si="882"/>
        <v>0</v>
      </c>
      <c r="AV1621" s="305">
        <f t="shared" si="882"/>
        <v>0</v>
      </c>
      <c r="AW1621" s="305">
        <f t="shared" si="882"/>
        <v>0</v>
      </c>
      <c r="AX1621" s="305">
        <f t="shared" si="882"/>
        <v>0</v>
      </c>
      <c r="AY1621" s="305">
        <f t="shared" si="882"/>
        <v>0</v>
      </c>
      <c r="AZ1621" s="305">
        <f t="shared" si="882"/>
        <v>0</v>
      </c>
      <c r="BA1621" s="305">
        <f t="shared" si="882"/>
        <v>0</v>
      </c>
      <c r="BB1621" s="305">
        <f t="shared" si="882"/>
        <v>0</v>
      </c>
      <c r="BC1621" s="305">
        <f t="shared" si="882"/>
        <v>0</v>
      </c>
      <c r="BD1621" s="305">
        <f t="shared" si="882"/>
        <v>0</v>
      </c>
      <c r="BE1621" s="305">
        <f t="shared" si="882"/>
        <v>0</v>
      </c>
      <c r="BF1621" s="305">
        <f t="shared" si="882"/>
        <v>0</v>
      </c>
      <c r="BG1621" s="54">
        <f>SUM(F1621:BF1621)</f>
        <v>0</v>
      </c>
      <c r="BH1621" s="380" t="str">
        <f>A1621</f>
        <v># Samples analyzed</v>
      </c>
      <c r="BI1621" s="381"/>
      <c r="BJ1621" s="382"/>
    </row>
    <row r="1622" spans="1:62" ht="12.95" customHeight="1" x14ac:dyDescent="0.2">
      <c r="A1622" s="397"/>
      <c r="B1622" s="398"/>
      <c r="C1622" s="423"/>
      <c r="D1622" s="424"/>
      <c r="E1622" s="48" t="str">
        <f>Parameters!$B$15</f>
        <v>Fem.</v>
      </c>
      <c r="F1622" s="34">
        <f>F1625+F1637+F1649+F1661+F1673+F1685+F1697+F1709+F1721</f>
        <v>0</v>
      </c>
      <c r="G1622" s="34">
        <f t="shared" ref="G1622:BF1622" si="883">G1625+G1637+G1649+G1661+G1673+G1685+G1697+G1709+G1721</f>
        <v>0</v>
      </c>
      <c r="H1622" s="34">
        <f t="shared" si="883"/>
        <v>0</v>
      </c>
      <c r="I1622" s="34">
        <f t="shared" si="883"/>
        <v>0</v>
      </c>
      <c r="J1622" s="34">
        <f t="shared" si="883"/>
        <v>0</v>
      </c>
      <c r="K1622" s="34">
        <f t="shared" si="883"/>
        <v>0</v>
      </c>
      <c r="L1622" s="34">
        <f t="shared" si="883"/>
        <v>0</v>
      </c>
      <c r="M1622" s="34">
        <f t="shared" si="883"/>
        <v>0</v>
      </c>
      <c r="N1622" s="34">
        <f t="shared" si="883"/>
        <v>0</v>
      </c>
      <c r="O1622" s="34">
        <f t="shared" si="883"/>
        <v>0</v>
      </c>
      <c r="P1622" s="34">
        <f t="shared" si="883"/>
        <v>0</v>
      </c>
      <c r="Q1622" s="34">
        <f t="shared" si="883"/>
        <v>0</v>
      </c>
      <c r="R1622" s="34">
        <f t="shared" si="883"/>
        <v>0</v>
      </c>
      <c r="S1622" s="34">
        <f t="shared" si="883"/>
        <v>0</v>
      </c>
      <c r="T1622" s="34">
        <f t="shared" si="883"/>
        <v>0</v>
      </c>
      <c r="U1622" s="34">
        <f t="shared" si="883"/>
        <v>0</v>
      </c>
      <c r="V1622" s="34">
        <f t="shared" si="883"/>
        <v>0</v>
      </c>
      <c r="W1622" s="34">
        <f t="shared" si="883"/>
        <v>0</v>
      </c>
      <c r="X1622" s="34">
        <f t="shared" si="883"/>
        <v>0</v>
      </c>
      <c r="Y1622" s="34">
        <f t="shared" si="883"/>
        <v>0</v>
      </c>
      <c r="Z1622" s="34">
        <f t="shared" si="883"/>
        <v>0</v>
      </c>
      <c r="AA1622" s="34">
        <f t="shared" si="883"/>
        <v>0</v>
      </c>
      <c r="AB1622" s="34">
        <f t="shared" si="883"/>
        <v>0</v>
      </c>
      <c r="AC1622" s="34">
        <f t="shared" si="883"/>
        <v>0</v>
      </c>
      <c r="AD1622" s="34">
        <f t="shared" si="883"/>
        <v>0</v>
      </c>
      <c r="AE1622" s="34">
        <f t="shared" si="883"/>
        <v>0</v>
      </c>
      <c r="AF1622" s="34">
        <f t="shared" si="883"/>
        <v>0</v>
      </c>
      <c r="AG1622" s="34">
        <f t="shared" si="883"/>
        <v>0</v>
      </c>
      <c r="AH1622" s="34">
        <f t="shared" si="883"/>
        <v>0</v>
      </c>
      <c r="AI1622" s="34">
        <f t="shared" si="883"/>
        <v>0</v>
      </c>
      <c r="AJ1622" s="34">
        <f t="shared" si="883"/>
        <v>0</v>
      </c>
      <c r="AK1622" s="34">
        <f t="shared" si="883"/>
        <v>0</v>
      </c>
      <c r="AL1622" s="34">
        <f t="shared" si="883"/>
        <v>0</v>
      </c>
      <c r="AM1622" s="34">
        <f t="shared" si="883"/>
        <v>0</v>
      </c>
      <c r="AN1622" s="34">
        <f t="shared" si="883"/>
        <v>0</v>
      </c>
      <c r="AO1622" s="34">
        <f t="shared" si="883"/>
        <v>0</v>
      </c>
      <c r="AP1622" s="34">
        <f t="shared" si="883"/>
        <v>0</v>
      </c>
      <c r="AQ1622" s="34">
        <f t="shared" si="883"/>
        <v>0</v>
      </c>
      <c r="AR1622" s="34">
        <f t="shared" si="883"/>
        <v>0</v>
      </c>
      <c r="AS1622" s="34">
        <f t="shared" si="883"/>
        <v>0</v>
      </c>
      <c r="AT1622" s="34">
        <f t="shared" si="883"/>
        <v>0</v>
      </c>
      <c r="AU1622" s="34">
        <f t="shared" si="883"/>
        <v>0</v>
      </c>
      <c r="AV1622" s="34">
        <f t="shared" si="883"/>
        <v>0</v>
      </c>
      <c r="AW1622" s="34">
        <f t="shared" si="883"/>
        <v>0</v>
      </c>
      <c r="AX1622" s="34">
        <f t="shared" si="883"/>
        <v>0</v>
      </c>
      <c r="AY1622" s="34">
        <f t="shared" si="883"/>
        <v>0</v>
      </c>
      <c r="AZ1622" s="34">
        <f t="shared" si="883"/>
        <v>0</v>
      </c>
      <c r="BA1622" s="34">
        <f t="shared" si="883"/>
        <v>0</v>
      </c>
      <c r="BB1622" s="34">
        <f t="shared" si="883"/>
        <v>0</v>
      </c>
      <c r="BC1622" s="34">
        <f t="shared" si="883"/>
        <v>0</v>
      </c>
      <c r="BD1622" s="34">
        <f t="shared" si="883"/>
        <v>0</v>
      </c>
      <c r="BE1622" s="34">
        <f t="shared" si="883"/>
        <v>0</v>
      </c>
      <c r="BF1622" s="34">
        <f t="shared" si="883"/>
        <v>0</v>
      </c>
      <c r="BG1622" s="62">
        <f>SUM(F1622:BF1622)</f>
        <v>0</v>
      </c>
      <c r="BH1622" s="233" t="str">
        <f>$D1624</f>
        <v>Fever</v>
      </c>
      <c r="BI1622" s="47" t="str">
        <f t="shared" ref="BI1622:BI1633" si="884">$E1624</f>
        <v>Total</v>
      </c>
      <c r="BJ1622" s="57">
        <f>BG1621</f>
        <v>0</v>
      </c>
    </row>
    <row r="1623" spans="1:62" ht="12.95" customHeight="1" thickBot="1" x14ac:dyDescent="0.25">
      <c r="A1623" s="397"/>
      <c r="B1623" s="398"/>
      <c r="C1623" s="425"/>
      <c r="D1623" s="426"/>
      <c r="E1623" s="49" t="str">
        <f>Parameters!$B$16</f>
        <v>Male</v>
      </c>
      <c r="F1623" s="50">
        <f>F1626+F1638+F1650+F1662+F1674+F1686+F1698+F1710+F1722</f>
        <v>0</v>
      </c>
      <c r="G1623" s="50">
        <f t="shared" ref="G1623:BF1623" si="885">G1626+G1638+G1650+G1662+G1674+G1686+G1698+G1710+G1722</f>
        <v>0</v>
      </c>
      <c r="H1623" s="50">
        <f t="shared" si="885"/>
        <v>0</v>
      </c>
      <c r="I1623" s="50">
        <f t="shared" si="885"/>
        <v>0</v>
      </c>
      <c r="J1623" s="50">
        <f t="shared" si="885"/>
        <v>0</v>
      </c>
      <c r="K1623" s="50">
        <f t="shared" si="885"/>
        <v>0</v>
      </c>
      <c r="L1623" s="50">
        <f t="shared" si="885"/>
        <v>0</v>
      </c>
      <c r="M1623" s="50">
        <f t="shared" si="885"/>
        <v>0</v>
      </c>
      <c r="N1623" s="50">
        <f t="shared" si="885"/>
        <v>0</v>
      </c>
      <c r="O1623" s="50">
        <f t="shared" si="885"/>
        <v>0</v>
      </c>
      <c r="P1623" s="50">
        <f t="shared" si="885"/>
        <v>0</v>
      </c>
      <c r="Q1623" s="50">
        <f t="shared" si="885"/>
        <v>0</v>
      </c>
      <c r="R1623" s="50">
        <f t="shared" si="885"/>
        <v>0</v>
      </c>
      <c r="S1623" s="50">
        <f t="shared" si="885"/>
        <v>0</v>
      </c>
      <c r="T1623" s="50">
        <f t="shared" si="885"/>
        <v>0</v>
      </c>
      <c r="U1623" s="50">
        <f t="shared" si="885"/>
        <v>0</v>
      </c>
      <c r="V1623" s="50">
        <f t="shared" si="885"/>
        <v>0</v>
      </c>
      <c r="W1623" s="50">
        <f t="shared" si="885"/>
        <v>0</v>
      </c>
      <c r="X1623" s="50">
        <f t="shared" si="885"/>
        <v>0</v>
      </c>
      <c r="Y1623" s="50">
        <f t="shared" si="885"/>
        <v>0</v>
      </c>
      <c r="Z1623" s="50">
        <f t="shared" si="885"/>
        <v>0</v>
      </c>
      <c r="AA1623" s="50">
        <f t="shared" si="885"/>
        <v>0</v>
      </c>
      <c r="AB1623" s="50">
        <f t="shared" si="885"/>
        <v>0</v>
      </c>
      <c r="AC1623" s="50">
        <f t="shared" si="885"/>
        <v>0</v>
      </c>
      <c r="AD1623" s="50">
        <f t="shared" si="885"/>
        <v>0</v>
      </c>
      <c r="AE1623" s="50">
        <f t="shared" si="885"/>
        <v>0</v>
      </c>
      <c r="AF1623" s="50">
        <f t="shared" si="885"/>
        <v>0</v>
      </c>
      <c r="AG1623" s="50">
        <f t="shared" si="885"/>
        <v>0</v>
      </c>
      <c r="AH1623" s="50">
        <f t="shared" si="885"/>
        <v>0</v>
      </c>
      <c r="AI1623" s="50">
        <f t="shared" si="885"/>
        <v>0</v>
      </c>
      <c r="AJ1623" s="50">
        <f t="shared" si="885"/>
        <v>0</v>
      </c>
      <c r="AK1623" s="50">
        <f t="shared" si="885"/>
        <v>0</v>
      </c>
      <c r="AL1623" s="50">
        <f t="shared" si="885"/>
        <v>0</v>
      </c>
      <c r="AM1623" s="50">
        <f t="shared" si="885"/>
        <v>0</v>
      </c>
      <c r="AN1623" s="50">
        <f t="shared" si="885"/>
        <v>0</v>
      </c>
      <c r="AO1623" s="50">
        <f t="shared" si="885"/>
        <v>0</v>
      </c>
      <c r="AP1623" s="50">
        <f t="shared" si="885"/>
        <v>0</v>
      </c>
      <c r="AQ1623" s="50">
        <f t="shared" si="885"/>
        <v>0</v>
      </c>
      <c r="AR1623" s="50">
        <f t="shared" si="885"/>
        <v>0</v>
      </c>
      <c r="AS1623" s="50">
        <f t="shared" si="885"/>
        <v>0</v>
      </c>
      <c r="AT1623" s="50">
        <f t="shared" si="885"/>
        <v>0</v>
      </c>
      <c r="AU1623" s="50">
        <f t="shared" si="885"/>
        <v>0</v>
      </c>
      <c r="AV1623" s="50">
        <f t="shared" si="885"/>
        <v>0</v>
      </c>
      <c r="AW1623" s="50">
        <f t="shared" si="885"/>
        <v>0</v>
      </c>
      <c r="AX1623" s="50">
        <f t="shared" si="885"/>
        <v>0</v>
      </c>
      <c r="AY1623" s="50">
        <f t="shared" si="885"/>
        <v>0</v>
      </c>
      <c r="AZ1623" s="50">
        <f t="shared" si="885"/>
        <v>0</v>
      </c>
      <c r="BA1623" s="50">
        <f t="shared" si="885"/>
        <v>0</v>
      </c>
      <c r="BB1623" s="50">
        <f t="shared" si="885"/>
        <v>0</v>
      </c>
      <c r="BC1623" s="50">
        <f t="shared" si="885"/>
        <v>0</v>
      </c>
      <c r="BD1623" s="50">
        <f t="shared" si="885"/>
        <v>0</v>
      </c>
      <c r="BE1623" s="50">
        <f t="shared" si="885"/>
        <v>0</v>
      </c>
      <c r="BF1623" s="50">
        <f t="shared" si="885"/>
        <v>0</v>
      </c>
      <c r="BG1623" s="63">
        <f>SUM(F1623:BF1623)</f>
        <v>0</v>
      </c>
      <c r="BH1623" s="234"/>
      <c r="BI1623" s="61" t="str">
        <f t="shared" si="884"/>
        <v>Fem.</v>
      </c>
      <c r="BJ1623" s="58">
        <f>BG1622</f>
        <v>0</v>
      </c>
    </row>
    <row r="1624" spans="1:62" ht="12.95" customHeight="1" x14ac:dyDescent="0.2">
      <c r="A1624" s="397"/>
      <c r="B1624" s="398"/>
      <c r="C1624" s="360" t="str">
        <f>Parameters!$C$3</f>
        <v>&lt; 6 m.</v>
      </c>
      <c r="D1624" s="363" t="str">
        <f>Parameters!$B$10</f>
        <v>Fever</v>
      </c>
      <c r="E1624" s="64" t="str">
        <f>Parameters!$B$14</f>
        <v>Total</v>
      </c>
      <c r="F1624" s="30">
        <f>F1625+F1626</f>
        <v>0</v>
      </c>
      <c r="G1624" s="30">
        <f t="shared" ref="G1624:BF1624" si="886">G1625+G1626</f>
        <v>0</v>
      </c>
      <c r="H1624" s="30">
        <f t="shared" si="886"/>
        <v>0</v>
      </c>
      <c r="I1624" s="30">
        <f t="shared" si="886"/>
        <v>0</v>
      </c>
      <c r="J1624" s="30">
        <f t="shared" si="886"/>
        <v>0</v>
      </c>
      <c r="K1624" s="30">
        <f t="shared" si="886"/>
        <v>0</v>
      </c>
      <c r="L1624" s="30">
        <f t="shared" si="886"/>
        <v>0</v>
      </c>
      <c r="M1624" s="30">
        <f t="shared" si="886"/>
        <v>0</v>
      </c>
      <c r="N1624" s="30">
        <f t="shared" si="886"/>
        <v>0</v>
      </c>
      <c r="O1624" s="30">
        <f t="shared" si="886"/>
        <v>0</v>
      </c>
      <c r="P1624" s="30">
        <f t="shared" si="886"/>
        <v>0</v>
      </c>
      <c r="Q1624" s="30">
        <f t="shared" si="886"/>
        <v>0</v>
      </c>
      <c r="R1624" s="30">
        <f t="shared" si="886"/>
        <v>0</v>
      </c>
      <c r="S1624" s="30">
        <f t="shared" si="886"/>
        <v>0</v>
      </c>
      <c r="T1624" s="30">
        <f t="shared" si="886"/>
        <v>0</v>
      </c>
      <c r="U1624" s="30">
        <f t="shared" si="886"/>
        <v>0</v>
      </c>
      <c r="V1624" s="30">
        <f t="shared" si="886"/>
        <v>0</v>
      </c>
      <c r="W1624" s="30">
        <f t="shared" si="886"/>
        <v>0</v>
      </c>
      <c r="X1624" s="30">
        <f t="shared" si="886"/>
        <v>0</v>
      </c>
      <c r="Y1624" s="30">
        <f t="shared" si="886"/>
        <v>0</v>
      </c>
      <c r="Z1624" s="30">
        <f t="shared" si="886"/>
        <v>0</v>
      </c>
      <c r="AA1624" s="30">
        <f t="shared" si="886"/>
        <v>0</v>
      </c>
      <c r="AB1624" s="30">
        <f t="shared" si="886"/>
        <v>0</v>
      </c>
      <c r="AC1624" s="30">
        <f t="shared" si="886"/>
        <v>0</v>
      </c>
      <c r="AD1624" s="30">
        <f t="shared" si="886"/>
        <v>0</v>
      </c>
      <c r="AE1624" s="30">
        <f t="shared" si="886"/>
        <v>0</v>
      </c>
      <c r="AF1624" s="30">
        <f t="shared" si="886"/>
        <v>0</v>
      </c>
      <c r="AG1624" s="30">
        <f t="shared" si="886"/>
        <v>0</v>
      </c>
      <c r="AH1624" s="30">
        <f t="shared" si="886"/>
        <v>0</v>
      </c>
      <c r="AI1624" s="30">
        <f t="shared" si="886"/>
        <v>0</v>
      </c>
      <c r="AJ1624" s="30">
        <f t="shared" si="886"/>
        <v>0</v>
      </c>
      <c r="AK1624" s="30">
        <f t="shared" si="886"/>
        <v>0</v>
      </c>
      <c r="AL1624" s="30">
        <f t="shared" si="886"/>
        <v>0</v>
      </c>
      <c r="AM1624" s="30">
        <f t="shared" si="886"/>
        <v>0</v>
      </c>
      <c r="AN1624" s="30">
        <f t="shared" si="886"/>
        <v>0</v>
      </c>
      <c r="AO1624" s="30">
        <f t="shared" si="886"/>
        <v>0</v>
      </c>
      <c r="AP1624" s="30">
        <f t="shared" si="886"/>
        <v>0</v>
      </c>
      <c r="AQ1624" s="30">
        <f t="shared" si="886"/>
        <v>0</v>
      </c>
      <c r="AR1624" s="30">
        <f t="shared" si="886"/>
        <v>0</v>
      </c>
      <c r="AS1624" s="30">
        <f t="shared" si="886"/>
        <v>0</v>
      </c>
      <c r="AT1624" s="30">
        <f t="shared" si="886"/>
        <v>0</v>
      </c>
      <c r="AU1624" s="30">
        <f t="shared" si="886"/>
        <v>0</v>
      </c>
      <c r="AV1624" s="30">
        <f t="shared" si="886"/>
        <v>0</v>
      </c>
      <c r="AW1624" s="30">
        <f t="shared" si="886"/>
        <v>0</v>
      </c>
      <c r="AX1624" s="30">
        <f t="shared" si="886"/>
        <v>0</v>
      </c>
      <c r="AY1624" s="30">
        <f t="shared" si="886"/>
        <v>0</v>
      </c>
      <c r="AZ1624" s="30">
        <f t="shared" si="886"/>
        <v>0</v>
      </c>
      <c r="BA1624" s="30">
        <f t="shared" si="886"/>
        <v>0</v>
      </c>
      <c r="BB1624" s="30">
        <f t="shared" si="886"/>
        <v>0</v>
      </c>
      <c r="BC1624" s="30">
        <f t="shared" si="886"/>
        <v>0</v>
      </c>
      <c r="BD1624" s="30">
        <f t="shared" si="886"/>
        <v>0</v>
      </c>
      <c r="BE1624" s="30">
        <f t="shared" si="886"/>
        <v>0</v>
      </c>
      <c r="BF1624" s="30">
        <f t="shared" si="886"/>
        <v>0</v>
      </c>
      <c r="BG1624" s="31">
        <f>SUM(F1624:BF1624)</f>
        <v>0</v>
      </c>
      <c r="BH1624" s="235"/>
      <c r="BI1624" s="61" t="str">
        <f t="shared" si="884"/>
        <v>Male</v>
      </c>
      <c r="BJ1624" s="58">
        <f>BG1623</f>
        <v>0</v>
      </c>
    </row>
    <row r="1625" spans="1:62" ht="12.95" customHeight="1" x14ac:dyDescent="0.2">
      <c r="A1625" s="397"/>
      <c r="B1625" s="398"/>
      <c r="C1625" s="360"/>
      <c r="D1625" s="364"/>
      <c r="E1625" s="65"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87">SUM(F1625:BF1625)</f>
        <v>0</v>
      </c>
      <c r="BH1625" s="228" t="str">
        <f>$D1627</f>
        <v>Hosp.</v>
      </c>
      <c r="BI1625" s="66" t="str">
        <f t="shared" si="884"/>
        <v>Total</v>
      </c>
      <c r="BJ1625" s="19">
        <f>SUM(BJ1626:BJ1627)</f>
        <v>0</v>
      </c>
    </row>
    <row r="1626" spans="1:62" ht="12.95" customHeight="1" x14ac:dyDescent="0.2">
      <c r="A1626" s="397"/>
      <c r="B1626" s="398"/>
      <c r="C1626" s="360"/>
      <c r="D1626" s="365"/>
      <c r="E1626" s="65"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87"/>
        <v>0</v>
      </c>
      <c r="BH1626" s="229"/>
      <c r="BI1626" s="43" t="str">
        <f t="shared" si="884"/>
        <v>Fem.</v>
      </c>
      <c r="BJ1626" s="37">
        <f>BG1628+BG1640+BG1652+BG1664+BG1676+BG1688+BG1700+BG1712+BG1724</f>
        <v>0</v>
      </c>
    </row>
    <row r="1627" spans="1:62" ht="12.95" customHeight="1" x14ac:dyDescent="0.2">
      <c r="A1627" s="397"/>
      <c r="B1627" s="398"/>
      <c r="C1627" s="361"/>
      <c r="D1627" s="366" t="str">
        <f>Parameters!$B$11</f>
        <v>Hosp.</v>
      </c>
      <c r="E1627" s="66" t="str">
        <f>Parameters!$B$14</f>
        <v>Total</v>
      </c>
      <c r="F1627" s="14">
        <f>F1628+F1629</f>
        <v>0</v>
      </c>
      <c r="G1627" s="14">
        <f t="shared" ref="G1627:BF1627" si="888">G1628+G1629</f>
        <v>0</v>
      </c>
      <c r="H1627" s="14">
        <f t="shared" si="888"/>
        <v>0</v>
      </c>
      <c r="I1627" s="14">
        <f t="shared" si="888"/>
        <v>0</v>
      </c>
      <c r="J1627" s="14">
        <f t="shared" si="888"/>
        <v>0</v>
      </c>
      <c r="K1627" s="14">
        <f t="shared" si="888"/>
        <v>0</v>
      </c>
      <c r="L1627" s="14">
        <f t="shared" si="888"/>
        <v>0</v>
      </c>
      <c r="M1627" s="14">
        <f t="shared" si="888"/>
        <v>0</v>
      </c>
      <c r="N1627" s="14">
        <f t="shared" si="888"/>
        <v>0</v>
      </c>
      <c r="O1627" s="14">
        <f t="shared" si="888"/>
        <v>0</v>
      </c>
      <c r="P1627" s="14">
        <f t="shared" si="888"/>
        <v>0</v>
      </c>
      <c r="Q1627" s="14">
        <f t="shared" si="888"/>
        <v>0</v>
      </c>
      <c r="R1627" s="14">
        <f t="shared" si="888"/>
        <v>0</v>
      </c>
      <c r="S1627" s="14">
        <f t="shared" si="888"/>
        <v>0</v>
      </c>
      <c r="T1627" s="14">
        <f t="shared" si="888"/>
        <v>0</v>
      </c>
      <c r="U1627" s="14">
        <f t="shared" si="888"/>
        <v>0</v>
      </c>
      <c r="V1627" s="14">
        <f t="shared" si="888"/>
        <v>0</v>
      </c>
      <c r="W1627" s="14">
        <f t="shared" si="888"/>
        <v>0</v>
      </c>
      <c r="X1627" s="14">
        <f t="shared" si="888"/>
        <v>0</v>
      </c>
      <c r="Y1627" s="14">
        <f t="shared" si="888"/>
        <v>0</v>
      </c>
      <c r="Z1627" s="14">
        <f t="shared" si="888"/>
        <v>0</v>
      </c>
      <c r="AA1627" s="14">
        <f t="shared" si="888"/>
        <v>0</v>
      </c>
      <c r="AB1627" s="14">
        <f t="shared" si="888"/>
        <v>0</v>
      </c>
      <c r="AC1627" s="14">
        <f t="shared" si="888"/>
        <v>0</v>
      </c>
      <c r="AD1627" s="14">
        <f t="shared" si="888"/>
        <v>0</v>
      </c>
      <c r="AE1627" s="14">
        <f t="shared" si="888"/>
        <v>0</v>
      </c>
      <c r="AF1627" s="14">
        <f t="shared" si="888"/>
        <v>0</v>
      </c>
      <c r="AG1627" s="14">
        <f t="shared" si="888"/>
        <v>0</v>
      </c>
      <c r="AH1627" s="14">
        <f t="shared" si="888"/>
        <v>0</v>
      </c>
      <c r="AI1627" s="14">
        <f t="shared" si="888"/>
        <v>0</v>
      </c>
      <c r="AJ1627" s="14">
        <f t="shared" si="888"/>
        <v>0</v>
      </c>
      <c r="AK1627" s="14">
        <f t="shared" si="888"/>
        <v>0</v>
      </c>
      <c r="AL1627" s="14">
        <f t="shared" si="888"/>
        <v>0</v>
      </c>
      <c r="AM1627" s="14">
        <f t="shared" si="888"/>
        <v>0</v>
      </c>
      <c r="AN1627" s="14">
        <f t="shared" si="888"/>
        <v>0</v>
      </c>
      <c r="AO1627" s="14">
        <f t="shared" si="888"/>
        <v>0</v>
      </c>
      <c r="AP1627" s="14">
        <f t="shared" si="888"/>
        <v>0</v>
      </c>
      <c r="AQ1627" s="14">
        <f t="shared" si="888"/>
        <v>0</v>
      </c>
      <c r="AR1627" s="14">
        <f t="shared" si="888"/>
        <v>0</v>
      </c>
      <c r="AS1627" s="14">
        <f t="shared" si="888"/>
        <v>0</v>
      </c>
      <c r="AT1627" s="14">
        <f t="shared" si="888"/>
        <v>0</v>
      </c>
      <c r="AU1627" s="14">
        <f t="shared" si="888"/>
        <v>0</v>
      </c>
      <c r="AV1627" s="14">
        <f t="shared" si="888"/>
        <v>0</v>
      </c>
      <c r="AW1627" s="14">
        <f t="shared" si="888"/>
        <v>0</v>
      </c>
      <c r="AX1627" s="14">
        <f t="shared" si="888"/>
        <v>0</v>
      </c>
      <c r="AY1627" s="14">
        <f t="shared" si="888"/>
        <v>0</v>
      </c>
      <c r="AZ1627" s="14">
        <f t="shared" si="888"/>
        <v>0</v>
      </c>
      <c r="BA1627" s="14">
        <f t="shared" si="888"/>
        <v>0</v>
      </c>
      <c r="BB1627" s="14">
        <f t="shared" si="888"/>
        <v>0</v>
      </c>
      <c r="BC1627" s="14">
        <f t="shared" si="888"/>
        <v>0</v>
      </c>
      <c r="BD1627" s="14">
        <f t="shared" si="888"/>
        <v>0</v>
      </c>
      <c r="BE1627" s="14">
        <f t="shared" si="888"/>
        <v>0</v>
      </c>
      <c r="BF1627" s="14">
        <f t="shared" si="888"/>
        <v>0</v>
      </c>
      <c r="BG1627" s="29">
        <f t="shared" si="887"/>
        <v>0</v>
      </c>
      <c r="BH1627" s="230"/>
      <c r="BI1627" s="43" t="str">
        <f t="shared" si="884"/>
        <v>Male</v>
      </c>
      <c r="BJ1627" s="37">
        <f>BG1629+BG1641+BG1653+BG1665+BG1677+BG1689+BG1701+BG1713+BG1725</f>
        <v>0</v>
      </c>
    </row>
    <row r="1628" spans="1:62" ht="12.95" customHeight="1" x14ac:dyDescent="0.2">
      <c r="A1628" s="397"/>
      <c r="B1628" s="398"/>
      <c r="C1628" s="361"/>
      <c r="D1628" s="367"/>
      <c r="E1628" s="43"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87"/>
        <v>0</v>
      </c>
      <c r="BH1628" s="228" t="str">
        <f>$D1630</f>
        <v>ICU</v>
      </c>
      <c r="BI1628" s="66" t="str">
        <f t="shared" si="884"/>
        <v>Total</v>
      </c>
      <c r="BJ1628" s="19">
        <f>SUM(BJ1629:BJ1630)</f>
        <v>0</v>
      </c>
    </row>
    <row r="1629" spans="1:62" ht="12.95" customHeight="1" x14ac:dyDescent="0.2">
      <c r="A1629" s="397"/>
      <c r="B1629" s="398"/>
      <c r="C1629" s="361"/>
      <c r="D1629" s="368"/>
      <c r="E1629" s="43"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87"/>
        <v>0</v>
      </c>
      <c r="BH1629" s="229"/>
      <c r="BI1629" s="43" t="str">
        <f t="shared" si="884"/>
        <v>Fem.</v>
      </c>
      <c r="BJ1629" s="37">
        <f>BG1631+BG1643+BG1655+BG1667+BG1679+BG1691+BG1703+BG1715+BG1727</f>
        <v>0</v>
      </c>
    </row>
    <row r="1630" spans="1:62" ht="12.95" customHeight="1" x14ac:dyDescent="0.2">
      <c r="A1630" s="397"/>
      <c r="B1630" s="398"/>
      <c r="C1630" s="361"/>
      <c r="D1630" s="369" t="str">
        <f>Parameters!$B$12</f>
        <v>ICU</v>
      </c>
      <c r="E1630" s="66" t="str">
        <f>Parameters!$B$14</f>
        <v>Total</v>
      </c>
      <c r="F1630" s="14">
        <f t="shared" ref="F1630:BF1630" si="889">F1631+F1632</f>
        <v>0</v>
      </c>
      <c r="G1630" s="14">
        <f t="shared" si="889"/>
        <v>0</v>
      </c>
      <c r="H1630" s="14">
        <f t="shared" si="889"/>
        <v>0</v>
      </c>
      <c r="I1630" s="14">
        <f t="shared" si="889"/>
        <v>0</v>
      </c>
      <c r="J1630" s="14">
        <f t="shared" si="889"/>
        <v>0</v>
      </c>
      <c r="K1630" s="14">
        <f t="shared" si="889"/>
        <v>0</v>
      </c>
      <c r="L1630" s="14">
        <f t="shared" si="889"/>
        <v>0</v>
      </c>
      <c r="M1630" s="14">
        <f t="shared" si="889"/>
        <v>0</v>
      </c>
      <c r="N1630" s="14">
        <f t="shared" si="889"/>
        <v>0</v>
      </c>
      <c r="O1630" s="14">
        <f t="shared" si="889"/>
        <v>0</v>
      </c>
      <c r="P1630" s="14">
        <f t="shared" si="889"/>
        <v>0</v>
      </c>
      <c r="Q1630" s="14">
        <f t="shared" si="889"/>
        <v>0</v>
      </c>
      <c r="R1630" s="14">
        <f t="shared" si="889"/>
        <v>0</v>
      </c>
      <c r="S1630" s="14">
        <f t="shared" si="889"/>
        <v>0</v>
      </c>
      <c r="T1630" s="14">
        <f t="shared" si="889"/>
        <v>0</v>
      </c>
      <c r="U1630" s="14">
        <f t="shared" si="889"/>
        <v>0</v>
      </c>
      <c r="V1630" s="14">
        <f t="shared" si="889"/>
        <v>0</v>
      </c>
      <c r="W1630" s="14">
        <f t="shared" si="889"/>
        <v>0</v>
      </c>
      <c r="X1630" s="14">
        <f t="shared" si="889"/>
        <v>0</v>
      </c>
      <c r="Y1630" s="14">
        <f t="shared" si="889"/>
        <v>0</v>
      </c>
      <c r="Z1630" s="14">
        <f t="shared" si="889"/>
        <v>0</v>
      </c>
      <c r="AA1630" s="14">
        <f t="shared" si="889"/>
        <v>0</v>
      </c>
      <c r="AB1630" s="14">
        <f t="shared" si="889"/>
        <v>0</v>
      </c>
      <c r="AC1630" s="14">
        <f t="shared" si="889"/>
        <v>0</v>
      </c>
      <c r="AD1630" s="14">
        <f t="shared" si="889"/>
        <v>0</v>
      </c>
      <c r="AE1630" s="14">
        <f t="shared" si="889"/>
        <v>0</v>
      </c>
      <c r="AF1630" s="14">
        <f t="shared" si="889"/>
        <v>0</v>
      </c>
      <c r="AG1630" s="14">
        <f t="shared" si="889"/>
        <v>0</v>
      </c>
      <c r="AH1630" s="14">
        <f t="shared" si="889"/>
        <v>0</v>
      </c>
      <c r="AI1630" s="14">
        <f t="shared" si="889"/>
        <v>0</v>
      </c>
      <c r="AJ1630" s="14">
        <f t="shared" si="889"/>
        <v>0</v>
      </c>
      <c r="AK1630" s="14">
        <f t="shared" si="889"/>
        <v>0</v>
      </c>
      <c r="AL1630" s="14">
        <f t="shared" si="889"/>
        <v>0</v>
      </c>
      <c r="AM1630" s="14">
        <f t="shared" si="889"/>
        <v>0</v>
      </c>
      <c r="AN1630" s="14">
        <f t="shared" si="889"/>
        <v>0</v>
      </c>
      <c r="AO1630" s="14">
        <f t="shared" si="889"/>
        <v>0</v>
      </c>
      <c r="AP1630" s="14">
        <f t="shared" si="889"/>
        <v>0</v>
      </c>
      <c r="AQ1630" s="14">
        <f t="shared" si="889"/>
        <v>0</v>
      </c>
      <c r="AR1630" s="14">
        <f t="shared" si="889"/>
        <v>0</v>
      </c>
      <c r="AS1630" s="14">
        <f t="shared" si="889"/>
        <v>0</v>
      </c>
      <c r="AT1630" s="14">
        <f t="shared" si="889"/>
        <v>0</v>
      </c>
      <c r="AU1630" s="14">
        <f t="shared" si="889"/>
        <v>0</v>
      </c>
      <c r="AV1630" s="14">
        <f t="shared" si="889"/>
        <v>0</v>
      </c>
      <c r="AW1630" s="14">
        <f t="shared" si="889"/>
        <v>0</v>
      </c>
      <c r="AX1630" s="14">
        <f t="shared" si="889"/>
        <v>0</v>
      </c>
      <c r="AY1630" s="14">
        <f t="shared" si="889"/>
        <v>0</v>
      </c>
      <c r="AZ1630" s="14">
        <f t="shared" si="889"/>
        <v>0</v>
      </c>
      <c r="BA1630" s="14">
        <f t="shared" si="889"/>
        <v>0</v>
      </c>
      <c r="BB1630" s="14">
        <f t="shared" si="889"/>
        <v>0</v>
      </c>
      <c r="BC1630" s="14">
        <f t="shared" si="889"/>
        <v>0</v>
      </c>
      <c r="BD1630" s="14">
        <f t="shared" si="889"/>
        <v>0</v>
      </c>
      <c r="BE1630" s="14">
        <f t="shared" si="889"/>
        <v>0</v>
      </c>
      <c r="BF1630" s="14">
        <f t="shared" si="889"/>
        <v>0</v>
      </c>
      <c r="BG1630" s="29">
        <f t="shared" si="887"/>
        <v>0</v>
      </c>
      <c r="BH1630" s="230"/>
      <c r="BI1630" s="43" t="str">
        <f t="shared" si="884"/>
        <v>Male</v>
      </c>
      <c r="BJ1630" s="37">
        <f>BG1632+BG1644+BG1656+BG1668+BG1680+BG1692+BG1704+BG1716+BG1728</f>
        <v>0</v>
      </c>
    </row>
    <row r="1631" spans="1:62" ht="12.95" customHeight="1" x14ac:dyDescent="0.2">
      <c r="A1631" s="397"/>
      <c r="B1631" s="398"/>
      <c r="C1631" s="361"/>
      <c r="D1631" s="367"/>
      <c r="E1631" s="43"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87"/>
        <v>0</v>
      </c>
      <c r="BH1631" s="231" t="str">
        <f>$D1633</f>
        <v>Death</v>
      </c>
      <c r="BI1631" s="66" t="str">
        <f t="shared" si="884"/>
        <v>Total</v>
      </c>
      <c r="BJ1631" s="19">
        <f>SUM(BJ1632:BJ1633)</f>
        <v>0</v>
      </c>
    </row>
    <row r="1632" spans="1:62" ht="12.95" customHeight="1" x14ac:dyDescent="0.2">
      <c r="A1632" s="397"/>
      <c r="B1632" s="398"/>
      <c r="C1632" s="361"/>
      <c r="D1632" s="368"/>
      <c r="E1632" s="43"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87"/>
        <v>0</v>
      </c>
      <c r="BH1632" s="229"/>
      <c r="BI1632" s="43" t="str">
        <f t="shared" si="884"/>
        <v>Fem.</v>
      </c>
      <c r="BJ1632" s="37">
        <f>BG1634+BG1646+BG1658+BG1670+BG1682+BG1694+BG1706+BG1718+BG1730</f>
        <v>0</v>
      </c>
    </row>
    <row r="1633" spans="1:63" ht="12.95" customHeight="1" thickBot="1" x14ac:dyDescent="0.25">
      <c r="A1633" s="397"/>
      <c r="B1633" s="398"/>
      <c r="C1633" s="361"/>
      <c r="D1633" s="369" t="str">
        <f>Parameters!$B$13</f>
        <v>Death</v>
      </c>
      <c r="E1633" s="66" t="str">
        <f>Parameters!$B$14</f>
        <v>Total</v>
      </c>
      <c r="F1633" s="14">
        <f t="shared" ref="F1633:BF1633" si="890">F1634+F1635</f>
        <v>0</v>
      </c>
      <c r="G1633" s="14">
        <f t="shared" si="890"/>
        <v>0</v>
      </c>
      <c r="H1633" s="14">
        <f t="shared" si="890"/>
        <v>0</v>
      </c>
      <c r="I1633" s="14">
        <f t="shared" si="890"/>
        <v>0</v>
      </c>
      <c r="J1633" s="14">
        <f t="shared" si="890"/>
        <v>0</v>
      </c>
      <c r="K1633" s="14">
        <f t="shared" si="890"/>
        <v>0</v>
      </c>
      <c r="L1633" s="14">
        <f t="shared" si="890"/>
        <v>0</v>
      </c>
      <c r="M1633" s="14">
        <f t="shared" si="890"/>
        <v>0</v>
      </c>
      <c r="N1633" s="14">
        <f t="shared" si="890"/>
        <v>0</v>
      </c>
      <c r="O1633" s="14">
        <f t="shared" si="890"/>
        <v>0</v>
      </c>
      <c r="P1633" s="14">
        <f t="shared" si="890"/>
        <v>0</v>
      </c>
      <c r="Q1633" s="14">
        <f t="shared" si="890"/>
        <v>0</v>
      </c>
      <c r="R1633" s="14">
        <f t="shared" si="890"/>
        <v>0</v>
      </c>
      <c r="S1633" s="14">
        <f t="shared" si="890"/>
        <v>0</v>
      </c>
      <c r="T1633" s="14">
        <f t="shared" si="890"/>
        <v>0</v>
      </c>
      <c r="U1633" s="14">
        <f t="shared" si="890"/>
        <v>0</v>
      </c>
      <c r="V1633" s="14">
        <f t="shared" si="890"/>
        <v>0</v>
      </c>
      <c r="W1633" s="14">
        <f t="shared" si="890"/>
        <v>0</v>
      </c>
      <c r="X1633" s="14">
        <f t="shared" si="890"/>
        <v>0</v>
      </c>
      <c r="Y1633" s="14">
        <f t="shared" si="890"/>
        <v>0</v>
      </c>
      <c r="Z1633" s="14">
        <f t="shared" si="890"/>
        <v>0</v>
      </c>
      <c r="AA1633" s="14">
        <f t="shared" si="890"/>
        <v>0</v>
      </c>
      <c r="AB1633" s="14">
        <f t="shared" si="890"/>
        <v>0</v>
      </c>
      <c r="AC1633" s="14">
        <f t="shared" si="890"/>
        <v>0</v>
      </c>
      <c r="AD1633" s="14">
        <f t="shared" si="890"/>
        <v>0</v>
      </c>
      <c r="AE1633" s="14">
        <f t="shared" si="890"/>
        <v>0</v>
      </c>
      <c r="AF1633" s="14">
        <f t="shared" si="890"/>
        <v>0</v>
      </c>
      <c r="AG1633" s="14">
        <f t="shared" si="890"/>
        <v>0</v>
      </c>
      <c r="AH1633" s="14">
        <f t="shared" si="890"/>
        <v>0</v>
      </c>
      <c r="AI1633" s="14">
        <f t="shared" si="890"/>
        <v>0</v>
      </c>
      <c r="AJ1633" s="14">
        <f t="shared" si="890"/>
        <v>0</v>
      </c>
      <c r="AK1633" s="14">
        <f t="shared" si="890"/>
        <v>0</v>
      </c>
      <c r="AL1633" s="14">
        <f t="shared" si="890"/>
        <v>0</v>
      </c>
      <c r="AM1633" s="14">
        <f t="shared" si="890"/>
        <v>0</v>
      </c>
      <c r="AN1633" s="14">
        <f t="shared" si="890"/>
        <v>0</v>
      </c>
      <c r="AO1633" s="14">
        <f t="shared" si="890"/>
        <v>0</v>
      </c>
      <c r="AP1633" s="14">
        <f t="shared" si="890"/>
        <v>0</v>
      </c>
      <c r="AQ1633" s="14">
        <f t="shared" si="890"/>
        <v>0</v>
      </c>
      <c r="AR1633" s="14">
        <f t="shared" si="890"/>
        <v>0</v>
      </c>
      <c r="AS1633" s="14">
        <f t="shared" si="890"/>
        <v>0</v>
      </c>
      <c r="AT1633" s="14">
        <f t="shared" si="890"/>
        <v>0</v>
      </c>
      <c r="AU1633" s="14">
        <f t="shared" si="890"/>
        <v>0</v>
      </c>
      <c r="AV1633" s="14">
        <f t="shared" si="890"/>
        <v>0</v>
      </c>
      <c r="AW1633" s="14">
        <f t="shared" si="890"/>
        <v>0</v>
      </c>
      <c r="AX1633" s="14">
        <f t="shared" si="890"/>
        <v>0</v>
      </c>
      <c r="AY1633" s="14">
        <f t="shared" si="890"/>
        <v>0</v>
      </c>
      <c r="AZ1633" s="14">
        <f t="shared" si="890"/>
        <v>0</v>
      </c>
      <c r="BA1633" s="14">
        <f t="shared" si="890"/>
        <v>0</v>
      </c>
      <c r="BB1633" s="14">
        <f t="shared" si="890"/>
        <v>0</v>
      </c>
      <c r="BC1633" s="14">
        <f t="shared" si="890"/>
        <v>0</v>
      </c>
      <c r="BD1633" s="14">
        <f t="shared" si="890"/>
        <v>0</v>
      </c>
      <c r="BE1633" s="14">
        <f t="shared" si="890"/>
        <v>0</v>
      </c>
      <c r="BF1633" s="14">
        <f t="shared" si="890"/>
        <v>0</v>
      </c>
      <c r="BG1633" s="29">
        <f t="shared" si="887"/>
        <v>0</v>
      </c>
      <c r="BH1633" s="232"/>
      <c r="BI1633" s="44" t="str">
        <f t="shared" si="884"/>
        <v>Male</v>
      </c>
      <c r="BJ1633" s="38">
        <f>BG1635+BG1647+BG1659+BG1671+BG1683+BG1695+BG1707+BG1719+BG1731</f>
        <v>0</v>
      </c>
    </row>
    <row r="1634" spans="1:63" ht="12.95" customHeight="1" x14ac:dyDescent="0.2">
      <c r="A1634" s="397"/>
      <c r="B1634" s="398"/>
      <c r="C1634" s="361"/>
      <c r="D1634" s="367"/>
      <c r="E1634" s="43"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87"/>
        <v>0</v>
      </c>
    </row>
    <row r="1635" spans="1:63" ht="12.95" customHeight="1" thickBot="1" x14ac:dyDescent="0.25">
      <c r="A1635" s="397"/>
      <c r="B1635" s="398"/>
      <c r="C1635" s="362"/>
      <c r="D1635" s="370"/>
      <c r="E1635" s="43"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c r="BI1635" s="299"/>
      <c r="BJ1635" s="299"/>
      <c r="BK1635" s="299"/>
    </row>
    <row r="1636" spans="1:63" ht="12.95" customHeight="1" x14ac:dyDescent="0.2">
      <c r="A1636" s="397"/>
      <c r="B1636" s="398"/>
      <c r="C1636" s="359" t="str">
        <f>Parameters!$C$4</f>
        <v>6 to 11 m.</v>
      </c>
      <c r="D1636" s="363" t="str">
        <f>Parameters!$B$10</f>
        <v>Fever</v>
      </c>
      <c r="E1636" s="64" t="str">
        <f>Parameters!$B$14</f>
        <v>Total</v>
      </c>
      <c r="F1636" s="30">
        <f>F1637+F1638</f>
        <v>0</v>
      </c>
      <c r="G1636" s="30">
        <f t="shared" ref="G1636:BF1636" si="891">G1637+G1638</f>
        <v>0</v>
      </c>
      <c r="H1636" s="30">
        <f t="shared" si="891"/>
        <v>0</v>
      </c>
      <c r="I1636" s="30">
        <f t="shared" si="891"/>
        <v>0</v>
      </c>
      <c r="J1636" s="30">
        <f t="shared" si="891"/>
        <v>0</v>
      </c>
      <c r="K1636" s="30">
        <f t="shared" si="891"/>
        <v>0</v>
      </c>
      <c r="L1636" s="30">
        <f t="shared" si="891"/>
        <v>0</v>
      </c>
      <c r="M1636" s="30">
        <f t="shared" si="891"/>
        <v>0</v>
      </c>
      <c r="N1636" s="30">
        <f t="shared" si="891"/>
        <v>0</v>
      </c>
      <c r="O1636" s="30">
        <f t="shared" si="891"/>
        <v>0</v>
      </c>
      <c r="P1636" s="30">
        <f t="shared" si="891"/>
        <v>0</v>
      </c>
      <c r="Q1636" s="30">
        <f t="shared" si="891"/>
        <v>0</v>
      </c>
      <c r="R1636" s="30">
        <f t="shared" si="891"/>
        <v>0</v>
      </c>
      <c r="S1636" s="30">
        <f t="shared" si="891"/>
        <v>0</v>
      </c>
      <c r="T1636" s="30">
        <f t="shared" si="891"/>
        <v>0</v>
      </c>
      <c r="U1636" s="30">
        <f t="shared" si="891"/>
        <v>0</v>
      </c>
      <c r="V1636" s="30">
        <f t="shared" si="891"/>
        <v>0</v>
      </c>
      <c r="W1636" s="30">
        <f t="shared" si="891"/>
        <v>0</v>
      </c>
      <c r="X1636" s="30">
        <f t="shared" si="891"/>
        <v>0</v>
      </c>
      <c r="Y1636" s="30">
        <f t="shared" si="891"/>
        <v>0</v>
      </c>
      <c r="Z1636" s="30">
        <f t="shared" si="891"/>
        <v>0</v>
      </c>
      <c r="AA1636" s="30">
        <f t="shared" si="891"/>
        <v>0</v>
      </c>
      <c r="AB1636" s="30">
        <f t="shared" si="891"/>
        <v>0</v>
      </c>
      <c r="AC1636" s="30">
        <f t="shared" si="891"/>
        <v>0</v>
      </c>
      <c r="AD1636" s="30">
        <f t="shared" si="891"/>
        <v>0</v>
      </c>
      <c r="AE1636" s="30">
        <f t="shared" si="891"/>
        <v>0</v>
      </c>
      <c r="AF1636" s="30">
        <f t="shared" si="891"/>
        <v>0</v>
      </c>
      <c r="AG1636" s="30">
        <f t="shared" si="891"/>
        <v>0</v>
      </c>
      <c r="AH1636" s="30">
        <f t="shared" si="891"/>
        <v>0</v>
      </c>
      <c r="AI1636" s="30">
        <f t="shared" si="891"/>
        <v>0</v>
      </c>
      <c r="AJ1636" s="30">
        <f t="shared" si="891"/>
        <v>0</v>
      </c>
      <c r="AK1636" s="30">
        <f t="shared" si="891"/>
        <v>0</v>
      </c>
      <c r="AL1636" s="30">
        <f t="shared" si="891"/>
        <v>0</v>
      </c>
      <c r="AM1636" s="30">
        <f t="shared" si="891"/>
        <v>0</v>
      </c>
      <c r="AN1636" s="30">
        <f t="shared" si="891"/>
        <v>0</v>
      </c>
      <c r="AO1636" s="30">
        <f t="shared" si="891"/>
        <v>0</v>
      </c>
      <c r="AP1636" s="30">
        <f t="shared" si="891"/>
        <v>0</v>
      </c>
      <c r="AQ1636" s="30">
        <f t="shared" si="891"/>
        <v>0</v>
      </c>
      <c r="AR1636" s="30">
        <f t="shared" si="891"/>
        <v>0</v>
      </c>
      <c r="AS1636" s="30">
        <f t="shared" si="891"/>
        <v>0</v>
      </c>
      <c r="AT1636" s="30">
        <f t="shared" si="891"/>
        <v>0</v>
      </c>
      <c r="AU1636" s="30">
        <f t="shared" si="891"/>
        <v>0</v>
      </c>
      <c r="AV1636" s="30">
        <f t="shared" si="891"/>
        <v>0</v>
      </c>
      <c r="AW1636" s="30">
        <f t="shared" si="891"/>
        <v>0</v>
      </c>
      <c r="AX1636" s="30">
        <f t="shared" si="891"/>
        <v>0</v>
      </c>
      <c r="AY1636" s="30">
        <f t="shared" si="891"/>
        <v>0</v>
      </c>
      <c r="AZ1636" s="30">
        <f t="shared" si="891"/>
        <v>0</v>
      </c>
      <c r="BA1636" s="30">
        <f t="shared" si="891"/>
        <v>0</v>
      </c>
      <c r="BB1636" s="30">
        <f t="shared" si="891"/>
        <v>0</v>
      </c>
      <c r="BC1636" s="30">
        <f t="shared" si="891"/>
        <v>0</v>
      </c>
      <c r="BD1636" s="30">
        <f t="shared" si="891"/>
        <v>0</v>
      </c>
      <c r="BE1636" s="30">
        <f t="shared" si="891"/>
        <v>0</v>
      </c>
      <c r="BF1636" s="30">
        <f t="shared" si="891"/>
        <v>0</v>
      </c>
      <c r="BG1636" s="31">
        <f>SUM(F1636:BF1636)</f>
        <v>0</v>
      </c>
    </row>
    <row r="1637" spans="1:63" ht="12.95" customHeight="1" x14ac:dyDescent="0.2">
      <c r="A1637" s="397"/>
      <c r="B1637" s="398"/>
      <c r="C1637" s="360"/>
      <c r="D1637" s="364"/>
      <c r="E1637" s="65"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92">SUM(F1637:BF1637)</f>
        <v>0</v>
      </c>
    </row>
    <row r="1638" spans="1:63" ht="12.95" customHeight="1" x14ac:dyDescent="0.2">
      <c r="A1638" s="397"/>
      <c r="B1638" s="398"/>
      <c r="C1638" s="360"/>
      <c r="D1638" s="365"/>
      <c r="E1638" s="65"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92"/>
        <v>0</v>
      </c>
    </row>
    <row r="1639" spans="1:63" ht="12.95" customHeight="1" x14ac:dyDescent="0.2">
      <c r="A1639" s="397"/>
      <c r="B1639" s="398"/>
      <c r="C1639" s="361"/>
      <c r="D1639" s="366" t="str">
        <f>Parameters!$B$11</f>
        <v>Hosp.</v>
      </c>
      <c r="E1639" s="66" t="str">
        <f>Parameters!$B$14</f>
        <v>Total</v>
      </c>
      <c r="F1639" s="14">
        <f t="shared" ref="F1639:BF1639" si="893">F1640+F1641</f>
        <v>0</v>
      </c>
      <c r="G1639" s="14">
        <f t="shared" si="893"/>
        <v>0</v>
      </c>
      <c r="H1639" s="14">
        <f t="shared" si="893"/>
        <v>0</v>
      </c>
      <c r="I1639" s="14">
        <f t="shared" si="893"/>
        <v>0</v>
      </c>
      <c r="J1639" s="14">
        <f t="shared" si="893"/>
        <v>0</v>
      </c>
      <c r="K1639" s="14">
        <f t="shared" si="893"/>
        <v>0</v>
      </c>
      <c r="L1639" s="14">
        <f t="shared" si="893"/>
        <v>0</v>
      </c>
      <c r="M1639" s="14">
        <f t="shared" si="893"/>
        <v>0</v>
      </c>
      <c r="N1639" s="14">
        <f t="shared" si="893"/>
        <v>0</v>
      </c>
      <c r="O1639" s="14">
        <f t="shared" si="893"/>
        <v>0</v>
      </c>
      <c r="P1639" s="14">
        <f t="shared" si="893"/>
        <v>0</v>
      </c>
      <c r="Q1639" s="14">
        <f t="shared" si="893"/>
        <v>0</v>
      </c>
      <c r="R1639" s="14">
        <f t="shared" si="893"/>
        <v>0</v>
      </c>
      <c r="S1639" s="14">
        <f t="shared" si="893"/>
        <v>0</v>
      </c>
      <c r="T1639" s="14">
        <f t="shared" si="893"/>
        <v>0</v>
      </c>
      <c r="U1639" s="14">
        <f t="shared" si="893"/>
        <v>0</v>
      </c>
      <c r="V1639" s="14">
        <f t="shared" si="893"/>
        <v>0</v>
      </c>
      <c r="W1639" s="14">
        <f t="shared" si="893"/>
        <v>0</v>
      </c>
      <c r="X1639" s="14">
        <f t="shared" si="893"/>
        <v>0</v>
      </c>
      <c r="Y1639" s="14">
        <f t="shared" si="893"/>
        <v>0</v>
      </c>
      <c r="Z1639" s="14">
        <f t="shared" si="893"/>
        <v>0</v>
      </c>
      <c r="AA1639" s="14">
        <f t="shared" si="893"/>
        <v>0</v>
      </c>
      <c r="AB1639" s="14">
        <f t="shared" si="893"/>
        <v>0</v>
      </c>
      <c r="AC1639" s="14">
        <f t="shared" si="893"/>
        <v>0</v>
      </c>
      <c r="AD1639" s="14">
        <f t="shared" si="893"/>
        <v>0</v>
      </c>
      <c r="AE1639" s="14">
        <f t="shared" si="893"/>
        <v>0</v>
      </c>
      <c r="AF1639" s="14">
        <f t="shared" si="893"/>
        <v>0</v>
      </c>
      <c r="AG1639" s="14">
        <f t="shared" si="893"/>
        <v>0</v>
      </c>
      <c r="AH1639" s="14">
        <f t="shared" si="893"/>
        <v>0</v>
      </c>
      <c r="AI1639" s="14">
        <f t="shared" si="893"/>
        <v>0</v>
      </c>
      <c r="AJ1639" s="14">
        <f t="shared" si="893"/>
        <v>0</v>
      </c>
      <c r="AK1639" s="14">
        <f t="shared" si="893"/>
        <v>0</v>
      </c>
      <c r="AL1639" s="14">
        <f t="shared" si="893"/>
        <v>0</v>
      </c>
      <c r="AM1639" s="14">
        <f t="shared" si="893"/>
        <v>0</v>
      </c>
      <c r="AN1639" s="14">
        <f t="shared" si="893"/>
        <v>0</v>
      </c>
      <c r="AO1639" s="14">
        <f t="shared" si="893"/>
        <v>0</v>
      </c>
      <c r="AP1639" s="14">
        <f t="shared" si="893"/>
        <v>0</v>
      </c>
      <c r="AQ1639" s="14">
        <f t="shared" si="893"/>
        <v>0</v>
      </c>
      <c r="AR1639" s="14">
        <f t="shared" si="893"/>
        <v>0</v>
      </c>
      <c r="AS1639" s="14">
        <f t="shared" si="893"/>
        <v>0</v>
      </c>
      <c r="AT1639" s="14">
        <f t="shared" si="893"/>
        <v>0</v>
      </c>
      <c r="AU1639" s="14">
        <f t="shared" si="893"/>
        <v>0</v>
      </c>
      <c r="AV1639" s="14">
        <f t="shared" si="893"/>
        <v>0</v>
      </c>
      <c r="AW1639" s="14">
        <f t="shared" si="893"/>
        <v>0</v>
      </c>
      <c r="AX1639" s="14">
        <f t="shared" si="893"/>
        <v>0</v>
      </c>
      <c r="AY1639" s="14">
        <f t="shared" si="893"/>
        <v>0</v>
      </c>
      <c r="AZ1639" s="14">
        <f t="shared" si="893"/>
        <v>0</v>
      </c>
      <c r="BA1639" s="14">
        <f t="shared" si="893"/>
        <v>0</v>
      </c>
      <c r="BB1639" s="14">
        <f t="shared" si="893"/>
        <v>0</v>
      </c>
      <c r="BC1639" s="14">
        <f t="shared" si="893"/>
        <v>0</v>
      </c>
      <c r="BD1639" s="14">
        <f t="shared" si="893"/>
        <v>0</v>
      </c>
      <c r="BE1639" s="14">
        <f t="shared" si="893"/>
        <v>0</v>
      </c>
      <c r="BF1639" s="14">
        <f t="shared" si="893"/>
        <v>0</v>
      </c>
      <c r="BG1639" s="29">
        <f t="shared" si="892"/>
        <v>0</v>
      </c>
    </row>
    <row r="1640" spans="1:63" ht="12.95" customHeight="1" x14ac:dyDescent="0.2">
      <c r="A1640" s="397"/>
      <c r="B1640" s="398"/>
      <c r="C1640" s="361"/>
      <c r="D1640" s="367"/>
      <c r="E1640" s="43"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92"/>
        <v>0</v>
      </c>
    </row>
    <row r="1641" spans="1:63" ht="12.95" customHeight="1" x14ac:dyDescent="0.2">
      <c r="A1641" s="397"/>
      <c r="B1641" s="398"/>
      <c r="C1641" s="361"/>
      <c r="D1641" s="368"/>
      <c r="E1641" s="43"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92"/>
        <v>0</v>
      </c>
    </row>
    <row r="1642" spans="1:63" ht="12.95" customHeight="1" x14ac:dyDescent="0.2">
      <c r="A1642" s="397"/>
      <c r="B1642" s="398"/>
      <c r="C1642" s="361"/>
      <c r="D1642" s="369" t="str">
        <f>Parameters!$B$12</f>
        <v>ICU</v>
      </c>
      <c r="E1642" s="66" t="str">
        <f>Parameters!$B$14</f>
        <v>Total</v>
      </c>
      <c r="F1642" s="14">
        <f t="shared" ref="F1642:BF1642" si="894">F1643+F1644</f>
        <v>0</v>
      </c>
      <c r="G1642" s="14">
        <f t="shared" si="894"/>
        <v>0</v>
      </c>
      <c r="H1642" s="14">
        <f t="shared" si="894"/>
        <v>0</v>
      </c>
      <c r="I1642" s="14">
        <f t="shared" si="894"/>
        <v>0</v>
      </c>
      <c r="J1642" s="14">
        <f t="shared" si="894"/>
        <v>0</v>
      </c>
      <c r="K1642" s="14">
        <f t="shared" si="894"/>
        <v>0</v>
      </c>
      <c r="L1642" s="14">
        <f t="shared" si="894"/>
        <v>0</v>
      </c>
      <c r="M1642" s="14">
        <f t="shared" si="894"/>
        <v>0</v>
      </c>
      <c r="N1642" s="14">
        <f t="shared" si="894"/>
        <v>0</v>
      </c>
      <c r="O1642" s="14">
        <f t="shared" si="894"/>
        <v>0</v>
      </c>
      <c r="P1642" s="14">
        <f t="shared" si="894"/>
        <v>0</v>
      </c>
      <c r="Q1642" s="14">
        <f t="shared" si="894"/>
        <v>0</v>
      </c>
      <c r="R1642" s="14">
        <f t="shared" si="894"/>
        <v>0</v>
      </c>
      <c r="S1642" s="14">
        <f t="shared" si="894"/>
        <v>0</v>
      </c>
      <c r="T1642" s="14">
        <f t="shared" si="894"/>
        <v>0</v>
      </c>
      <c r="U1642" s="14">
        <f t="shared" si="894"/>
        <v>0</v>
      </c>
      <c r="V1642" s="14">
        <f t="shared" si="894"/>
        <v>0</v>
      </c>
      <c r="W1642" s="14">
        <f t="shared" si="894"/>
        <v>0</v>
      </c>
      <c r="X1642" s="14">
        <f t="shared" si="894"/>
        <v>0</v>
      </c>
      <c r="Y1642" s="14">
        <f t="shared" si="894"/>
        <v>0</v>
      </c>
      <c r="Z1642" s="14">
        <f t="shared" si="894"/>
        <v>0</v>
      </c>
      <c r="AA1642" s="14">
        <f t="shared" si="894"/>
        <v>0</v>
      </c>
      <c r="AB1642" s="14">
        <f t="shared" si="894"/>
        <v>0</v>
      </c>
      <c r="AC1642" s="14">
        <f t="shared" si="894"/>
        <v>0</v>
      </c>
      <c r="AD1642" s="14">
        <f t="shared" si="894"/>
        <v>0</v>
      </c>
      <c r="AE1642" s="14">
        <f t="shared" si="894"/>
        <v>0</v>
      </c>
      <c r="AF1642" s="14">
        <f t="shared" si="894"/>
        <v>0</v>
      </c>
      <c r="AG1642" s="14">
        <f t="shared" si="894"/>
        <v>0</v>
      </c>
      <c r="AH1642" s="14">
        <f t="shared" si="894"/>
        <v>0</v>
      </c>
      <c r="AI1642" s="14">
        <f t="shared" si="894"/>
        <v>0</v>
      </c>
      <c r="AJ1642" s="14">
        <f t="shared" si="894"/>
        <v>0</v>
      </c>
      <c r="AK1642" s="14">
        <f t="shared" si="894"/>
        <v>0</v>
      </c>
      <c r="AL1642" s="14">
        <f t="shared" si="894"/>
        <v>0</v>
      </c>
      <c r="AM1642" s="14">
        <f t="shared" si="894"/>
        <v>0</v>
      </c>
      <c r="AN1642" s="14">
        <f t="shared" si="894"/>
        <v>0</v>
      </c>
      <c r="AO1642" s="14">
        <f t="shared" si="894"/>
        <v>0</v>
      </c>
      <c r="AP1642" s="14">
        <f t="shared" si="894"/>
        <v>0</v>
      </c>
      <c r="AQ1642" s="14">
        <f t="shared" si="894"/>
        <v>0</v>
      </c>
      <c r="AR1642" s="14">
        <f t="shared" si="894"/>
        <v>0</v>
      </c>
      <c r="AS1642" s="14">
        <f t="shared" si="894"/>
        <v>0</v>
      </c>
      <c r="AT1642" s="14">
        <f t="shared" si="894"/>
        <v>0</v>
      </c>
      <c r="AU1642" s="14">
        <f t="shared" si="894"/>
        <v>0</v>
      </c>
      <c r="AV1642" s="14">
        <f t="shared" si="894"/>
        <v>0</v>
      </c>
      <c r="AW1642" s="14">
        <f t="shared" si="894"/>
        <v>0</v>
      </c>
      <c r="AX1642" s="14">
        <f t="shared" si="894"/>
        <v>0</v>
      </c>
      <c r="AY1642" s="14">
        <f t="shared" si="894"/>
        <v>0</v>
      </c>
      <c r="AZ1642" s="14">
        <f t="shared" si="894"/>
        <v>0</v>
      </c>
      <c r="BA1642" s="14">
        <f t="shared" si="894"/>
        <v>0</v>
      </c>
      <c r="BB1642" s="14">
        <f t="shared" si="894"/>
        <v>0</v>
      </c>
      <c r="BC1642" s="14">
        <f t="shared" si="894"/>
        <v>0</v>
      </c>
      <c r="BD1642" s="14">
        <f t="shared" si="894"/>
        <v>0</v>
      </c>
      <c r="BE1642" s="14">
        <f t="shared" si="894"/>
        <v>0</v>
      </c>
      <c r="BF1642" s="14">
        <f t="shared" si="894"/>
        <v>0</v>
      </c>
      <c r="BG1642" s="29">
        <f t="shared" si="892"/>
        <v>0</v>
      </c>
    </row>
    <row r="1643" spans="1:63" ht="12.95" customHeight="1" x14ac:dyDescent="0.2">
      <c r="A1643" s="397"/>
      <c r="B1643" s="398"/>
      <c r="C1643" s="361"/>
      <c r="D1643" s="367"/>
      <c r="E1643" s="43"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92"/>
        <v>0</v>
      </c>
    </row>
    <row r="1644" spans="1:63" ht="12.95" customHeight="1" x14ac:dyDescent="0.2">
      <c r="A1644" s="397"/>
      <c r="B1644" s="398"/>
      <c r="C1644" s="361"/>
      <c r="D1644" s="368"/>
      <c r="E1644" s="43"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92"/>
        <v>0</v>
      </c>
    </row>
    <row r="1645" spans="1:63" ht="12.95" customHeight="1" x14ac:dyDescent="0.2">
      <c r="A1645" s="397"/>
      <c r="B1645" s="398"/>
      <c r="C1645" s="361"/>
      <c r="D1645" s="369" t="str">
        <f>Parameters!$B$13</f>
        <v>Death</v>
      </c>
      <c r="E1645" s="66" t="str">
        <f>Parameters!$B$14</f>
        <v>Total</v>
      </c>
      <c r="F1645" s="14">
        <f t="shared" ref="F1645:BF1645" si="895">F1646+F1647</f>
        <v>0</v>
      </c>
      <c r="G1645" s="14">
        <f t="shared" si="895"/>
        <v>0</v>
      </c>
      <c r="H1645" s="14">
        <f t="shared" si="895"/>
        <v>0</v>
      </c>
      <c r="I1645" s="14">
        <f t="shared" si="895"/>
        <v>0</v>
      </c>
      <c r="J1645" s="14">
        <f t="shared" si="895"/>
        <v>0</v>
      </c>
      <c r="K1645" s="14">
        <f t="shared" si="895"/>
        <v>0</v>
      </c>
      <c r="L1645" s="14">
        <f t="shared" si="895"/>
        <v>0</v>
      </c>
      <c r="M1645" s="14">
        <f t="shared" si="895"/>
        <v>0</v>
      </c>
      <c r="N1645" s="14">
        <f t="shared" si="895"/>
        <v>0</v>
      </c>
      <c r="O1645" s="14">
        <f t="shared" si="895"/>
        <v>0</v>
      </c>
      <c r="P1645" s="14">
        <f t="shared" si="895"/>
        <v>0</v>
      </c>
      <c r="Q1645" s="14">
        <f t="shared" si="895"/>
        <v>0</v>
      </c>
      <c r="R1645" s="14">
        <f t="shared" si="895"/>
        <v>0</v>
      </c>
      <c r="S1645" s="14">
        <f t="shared" si="895"/>
        <v>0</v>
      </c>
      <c r="T1645" s="14">
        <f t="shared" si="895"/>
        <v>0</v>
      </c>
      <c r="U1645" s="14">
        <f t="shared" si="895"/>
        <v>0</v>
      </c>
      <c r="V1645" s="14">
        <f t="shared" si="895"/>
        <v>0</v>
      </c>
      <c r="W1645" s="14">
        <f t="shared" si="895"/>
        <v>0</v>
      </c>
      <c r="X1645" s="14">
        <f t="shared" si="895"/>
        <v>0</v>
      </c>
      <c r="Y1645" s="14">
        <f t="shared" si="895"/>
        <v>0</v>
      </c>
      <c r="Z1645" s="14">
        <f t="shared" si="895"/>
        <v>0</v>
      </c>
      <c r="AA1645" s="14">
        <f t="shared" si="895"/>
        <v>0</v>
      </c>
      <c r="AB1645" s="14">
        <f t="shared" si="895"/>
        <v>0</v>
      </c>
      <c r="AC1645" s="14">
        <f t="shared" si="895"/>
        <v>0</v>
      </c>
      <c r="AD1645" s="14">
        <f t="shared" si="895"/>
        <v>0</v>
      </c>
      <c r="AE1645" s="14">
        <f t="shared" si="895"/>
        <v>0</v>
      </c>
      <c r="AF1645" s="14">
        <f t="shared" si="895"/>
        <v>0</v>
      </c>
      <c r="AG1645" s="14">
        <f t="shared" si="895"/>
        <v>0</v>
      </c>
      <c r="AH1645" s="14">
        <f t="shared" si="895"/>
        <v>0</v>
      </c>
      <c r="AI1645" s="14">
        <f t="shared" si="895"/>
        <v>0</v>
      </c>
      <c r="AJ1645" s="14">
        <f t="shared" si="895"/>
        <v>0</v>
      </c>
      <c r="AK1645" s="14">
        <f t="shared" si="895"/>
        <v>0</v>
      </c>
      <c r="AL1645" s="14">
        <f t="shared" si="895"/>
        <v>0</v>
      </c>
      <c r="AM1645" s="14">
        <f t="shared" si="895"/>
        <v>0</v>
      </c>
      <c r="AN1645" s="14">
        <f t="shared" si="895"/>
        <v>0</v>
      </c>
      <c r="AO1645" s="14">
        <f t="shared" si="895"/>
        <v>0</v>
      </c>
      <c r="AP1645" s="14">
        <f t="shared" si="895"/>
        <v>0</v>
      </c>
      <c r="AQ1645" s="14">
        <f t="shared" si="895"/>
        <v>0</v>
      </c>
      <c r="AR1645" s="14">
        <f t="shared" si="895"/>
        <v>0</v>
      </c>
      <c r="AS1645" s="14">
        <f t="shared" si="895"/>
        <v>0</v>
      </c>
      <c r="AT1645" s="14">
        <f t="shared" si="895"/>
        <v>0</v>
      </c>
      <c r="AU1645" s="14">
        <f t="shared" si="895"/>
        <v>0</v>
      </c>
      <c r="AV1645" s="14">
        <f t="shared" si="895"/>
        <v>0</v>
      </c>
      <c r="AW1645" s="14">
        <f t="shared" si="895"/>
        <v>0</v>
      </c>
      <c r="AX1645" s="14">
        <f t="shared" si="895"/>
        <v>0</v>
      </c>
      <c r="AY1645" s="14">
        <f t="shared" si="895"/>
        <v>0</v>
      </c>
      <c r="AZ1645" s="14">
        <f t="shared" si="895"/>
        <v>0</v>
      </c>
      <c r="BA1645" s="14">
        <f t="shared" si="895"/>
        <v>0</v>
      </c>
      <c r="BB1645" s="14">
        <f t="shared" si="895"/>
        <v>0</v>
      </c>
      <c r="BC1645" s="14">
        <f t="shared" si="895"/>
        <v>0</v>
      </c>
      <c r="BD1645" s="14">
        <f t="shared" si="895"/>
        <v>0</v>
      </c>
      <c r="BE1645" s="14">
        <f t="shared" si="895"/>
        <v>0</v>
      </c>
      <c r="BF1645" s="14">
        <f t="shared" si="895"/>
        <v>0</v>
      </c>
      <c r="BG1645" s="29">
        <f t="shared" si="892"/>
        <v>0</v>
      </c>
    </row>
    <row r="1646" spans="1:63" ht="12.95" customHeight="1" x14ac:dyDescent="0.2">
      <c r="A1646" s="397"/>
      <c r="B1646" s="398"/>
      <c r="C1646" s="361"/>
      <c r="D1646" s="367"/>
      <c r="E1646" s="43"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92"/>
        <v>0</v>
      </c>
    </row>
    <row r="1647" spans="1:63" ht="12.95" customHeight="1" thickBot="1" x14ac:dyDescent="0.25">
      <c r="A1647" s="397"/>
      <c r="B1647" s="398"/>
      <c r="C1647" s="362"/>
      <c r="D1647" s="370"/>
      <c r="E1647" s="43"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3" ht="12.95" customHeight="1" x14ac:dyDescent="0.2">
      <c r="A1648" s="397"/>
      <c r="B1648" s="398"/>
      <c r="C1648" s="359" t="str">
        <f>Parameters!$C$5</f>
        <v>12 to 23 m.</v>
      </c>
      <c r="D1648" s="363" t="str">
        <f>Parameters!$B$10</f>
        <v>Fever</v>
      </c>
      <c r="E1648" s="64" t="str">
        <f>Parameters!$B$14</f>
        <v>Total</v>
      </c>
      <c r="F1648" s="30">
        <f>F1649+F1650</f>
        <v>0</v>
      </c>
      <c r="G1648" s="30">
        <f t="shared" ref="G1648:BF1648" si="896">G1649+G1650</f>
        <v>0</v>
      </c>
      <c r="H1648" s="30">
        <f t="shared" si="896"/>
        <v>0</v>
      </c>
      <c r="I1648" s="30">
        <f t="shared" si="896"/>
        <v>0</v>
      </c>
      <c r="J1648" s="30">
        <f t="shared" si="896"/>
        <v>0</v>
      </c>
      <c r="K1648" s="30">
        <f t="shared" si="896"/>
        <v>0</v>
      </c>
      <c r="L1648" s="30">
        <f t="shared" si="896"/>
        <v>0</v>
      </c>
      <c r="M1648" s="30">
        <f t="shared" si="896"/>
        <v>0</v>
      </c>
      <c r="N1648" s="30">
        <f t="shared" si="896"/>
        <v>0</v>
      </c>
      <c r="O1648" s="30">
        <f t="shared" si="896"/>
        <v>0</v>
      </c>
      <c r="P1648" s="30">
        <f t="shared" si="896"/>
        <v>0</v>
      </c>
      <c r="Q1648" s="30">
        <f t="shared" si="896"/>
        <v>0</v>
      </c>
      <c r="R1648" s="30">
        <f t="shared" si="896"/>
        <v>0</v>
      </c>
      <c r="S1648" s="30">
        <f t="shared" si="896"/>
        <v>0</v>
      </c>
      <c r="T1648" s="30">
        <f t="shared" si="896"/>
        <v>0</v>
      </c>
      <c r="U1648" s="30">
        <f t="shared" si="896"/>
        <v>0</v>
      </c>
      <c r="V1648" s="30">
        <f t="shared" si="896"/>
        <v>0</v>
      </c>
      <c r="W1648" s="30">
        <f t="shared" si="896"/>
        <v>0</v>
      </c>
      <c r="X1648" s="30">
        <f t="shared" si="896"/>
        <v>0</v>
      </c>
      <c r="Y1648" s="30">
        <f t="shared" si="896"/>
        <v>0</v>
      </c>
      <c r="Z1648" s="30">
        <f t="shared" si="896"/>
        <v>0</v>
      </c>
      <c r="AA1648" s="30">
        <f t="shared" si="896"/>
        <v>0</v>
      </c>
      <c r="AB1648" s="30">
        <f t="shared" si="896"/>
        <v>0</v>
      </c>
      <c r="AC1648" s="30">
        <f t="shared" si="896"/>
        <v>0</v>
      </c>
      <c r="AD1648" s="30">
        <f t="shared" si="896"/>
        <v>0</v>
      </c>
      <c r="AE1648" s="30">
        <f t="shared" si="896"/>
        <v>0</v>
      </c>
      <c r="AF1648" s="30">
        <f t="shared" si="896"/>
        <v>0</v>
      </c>
      <c r="AG1648" s="30">
        <f t="shared" si="896"/>
        <v>0</v>
      </c>
      <c r="AH1648" s="30">
        <f t="shared" si="896"/>
        <v>0</v>
      </c>
      <c r="AI1648" s="30">
        <f t="shared" si="896"/>
        <v>0</v>
      </c>
      <c r="AJ1648" s="30">
        <f t="shared" si="896"/>
        <v>0</v>
      </c>
      <c r="AK1648" s="30">
        <f t="shared" si="896"/>
        <v>0</v>
      </c>
      <c r="AL1648" s="30">
        <f t="shared" si="896"/>
        <v>0</v>
      </c>
      <c r="AM1648" s="30">
        <f t="shared" si="896"/>
        <v>0</v>
      </c>
      <c r="AN1648" s="30">
        <f t="shared" si="896"/>
        <v>0</v>
      </c>
      <c r="AO1648" s="30">
        <f t="shared" si="896"/>
        <v>0</v>
      </c>
      <c r="AP1648" s="30">
        <f t="shared" si="896"/>
        <v>0</v>
      </c>
      <c r="AQ1648" s="30">
        <f t="shared" si="896"/>
        <v>0</v>
      </c>
      <c r="AR1648" s="30">
        <f t="shared" si="896"/>
        <v>0</v>
      </c>
      <c r="AS1648" s="30">
        <f t="shared" si="896"/>
        <v>0</v>
      </c>
      <c r="AT1648" s="30">
        <f t="shared" si="896"/>
        <v>0</v>
      </c>
      <c r="AU1648" s="30">
        <f t="shared" si="896"/>
        <v>0</v>
      </c>
      <c r="AV1648" s="30">
        <f t="shared" si="896"/>
        <v>0</v>
      </c>
      <c r="AW1648" s="30">
        <f t="shared" si="896"/>
        <v>0</v>
      </c>
      <c r="AX1648" s="30">
        <f t="shared" si="896"/>
        <v>0</v>
      </c>
      <c r="AY1648" s="30">
        <f t="shared" si="896"/>
        <v>0</v>
      </c>
      <c r="AZ1648" s="30">
        <f t="shared" si="896"/>
        <v>0</v>
      </c>
      <c r="BA1648" s="30">
        <f t="shared" si="896"/>
        <v>0</v>
      </c>
      <c r="BB1648" s="30">
        <f t="shared" si="896"/>
        <v>0</v>
      </c>
      <c r="BC1648" s="30">
        <f t="shared" si="896"/>
        <v>0</v>
      </c>
      <c r="BD1648" s="30">
        <f t="shared" si="896"/>
        <v>0</v>
      </c>
      <c r="BE1648" s="30">
        <f t="shared" si="896"/>
        <v>0</v>
      </c>
      <c r="BF1648" s="30">
        <f t="shared" si="896"/>
        <v>0</v>
      </c>
      <c r="BG1648" s="31">
        <f>SUM(F1648:BF1648)</f>
        <v>0</v>
      </c>
    </row>
    <row r="1649" spans="1:62" ht="12.95" customHeight="1" x14ac:dyDescent="0.2">
      <c r="A1649" s="397"/>
      <c r="B1649" s="398"/>
      <c r="C1649" s="360"/>
      <c r="D1649" s="364"/>
      <c r="E1649" s="65" t="str">
        <f>Parameters!$B$15</f>
        <v>Fem.</v>
      </c>
      <c r="F1649" s="27"/>
      <c r="G1649" s="27"/>
      <c r="H1649" s="27"/>
      <c r="I1649" s="27"/>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7"/>
      <c r="AK1649" s="27"/>
      <c r="AL1649" s="27"/>
      <c r="AM1649" s="27"/>
      <c r="AN1649" s="27"/>
      <c r="AO1649" s="27"/>
      <c r="AP1649" s="27"/>
      <c r="AQ1649" s="27"/>
      <c r="AR1649" s="27"/>
      <c r="AS1649" s="27"/>
      <c r="AT1649" s="27"/>
      <c r="AU1649" s="27"/>
      <c r="AV1649" s="27"/>
      <c r="AW1649" s="27"/>
      <c r="AX1649" s="27"/>
      <c r="AY1649" s="27"/>
      <c r="AZ1649" s="27"/>
      <c r="BA1649" s="27"/>
      <c r="BB1649" s="27"/>
      <c r="BC1649" s="27"/>
      <c r="BD1649" s="27"/>
      <c r="BE1649" s="27"/>
      <c r="BF1649" s="27"/>
      <c r="BG1649" s="28">
        <f t="shared" ref="BG1649:BG1658" si="897">SUM(F1649:BF1649)</f>
        <v>0</v>
      </c>
    </row>
    <row r="1650" spans="1:62" ht="12.95" customHeight="1" x14ac:dyDescent="0.2">
      <c r="A1650" s="397"/>
      <c r="B1650" s="398"/>
      <c r="C1650" s="360"/>
      <c r="D1650" s="365"/>
      <c r="E1650" s="65" t="str">
        <f>Parameters!$B$16</f>
        <v>Male</v>
      </c>
      <c r="F1650" s="27"/>
      <c r="G1650" s="27"/>
      <c r="H1650" s="27"/>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8">
        <f t="shared" si="897"/>
        <v>0</v>
      </c>
    </row>
    <row r="1651" spans="1:62" ht="12.95" customHeight="1" x14ac:dyDescent="0.2">
      <c r="A1651" s="397"/>
      <c r="B1651" s="398"/>
      <c r="C1651" s="361"/>
      <c r="D1651" s="366" t="str">
        <f>Parameters!$B$11</f>
        <v>Hosp.</v>
      </c>
      <c r="E1651" s="66" t="str">
        <f>Parameters!$B$14</f>
        <v>Total</v>
      </c>
      <c r="F1651" s="14">
        <f t="shared" ref="F1651:BF1651" si="898">F1652+F1653</f>
        <v>0</v>
      </c>
      <c r="G1651" s="14">
        <f t="shared" si="898"/>
        <v>0</v>
      </c>
      <c r="H1651" s="14">
        <f t="shared" si="898"/>
        <v>0</v>
      </c>
      <c r="I1651" s="14">
        <f t="shared" si="898"/>
        <v>0</v>
      </c>
      <c r="J1651" s="14">
        <f t="shared" si="898"/>
        <v>0</v>
      </c>
      <c r="K1651" s="14">
        <f t="shared" si="898"/>
        <v>0</v>
      </c>
      <c r="L1651" s="14">
        <f t="shared" si="898"/>
        <v>0</v>
      </c>
      <c r="M1651" s="14">
        <f t="shared" si="898"/>
        <v>0</v>
      </c>
      <c r="N1651" s="14">
        <f t="shared" si="898"/>
        <v>0</v>
      </c>
      <c r="O1651" s="14">
        <f t="shared" si="898"/>
        <v>0</v>
      </c>
      <c r="P1651" s="14">
        <f t="shared" si="898"/>
        <v>0</v>
      </c>
      <c r="Q1651" s="14">
        <f t="shared" si="898"/>
        <v>0</v>
      </c>
      <c r="R1651" s="14">
        <f t="shared" si="898"/>
        <v>0</v>
      </c>
      <c r="S1651" s="14">
        <f t="shared" si="898"/>
        <v>0</v>
      </c>
      <c r="T1651" s="14">
        <f t="shared" si="898"/>
        <v>0</v>
      </c>
      <c r="U1651" s="14">
        <f t="shared" si="898"/>
        <v>0</v>
      </c>
      <c r="V1651" s="14">
        <f t="shared" si="898"/>
        <v>0</v>
      </c>
      <c r="W1651" s="14">
        <f t="shared" si="898"/>
        <v>0</v>
      </c>
      <c r="X1651" s="14">
        <f t="shared" si="898"/>
        <v>0</v>
      </c>
      <c r="Y1651" s="14">
        <f t="shared" si="898"/>
        <v>0</v>
      </c>
      <c r="Z1651" s="14">
        <f t="shared" si="898"/>
        <v>0</v>
      </c>
      <c r="AA1651" s="14">
        <f t="shared" si="898"/>
        <v>0</v>
      </c>
      <c r="AB1651" s="14">
        <f t="shared" si="898"/>
        <v>0</v>
      </c>
      <c r="AC1651" s="14">
        <f t="shared" si="898"/>
        <v>0</v>
      </c>
      <c r="AD1651" s="14">
        <f t="shared" si="898"/>
        <v>0</v>
      </c>
      <c r="AE1651" s="14">
        <f t="shared" si="898"/>
        <v>0</v>
      </c>
      <c r="AF1651" s="14">
        <f t="shared" si="898"/>
        <v>0</v>
      </c>
      <c r="AG1651" s="14">
        <f t="shared" si="898"/>
        <v>0</v>
      </c>
      <c r="AH1651" s="14">
        <f t="shared" si="898"/>
        <v>0</v>
      </c>
      <c r="AI1651" s="14">
        <f t="shared" si="898"/>
        <v>0</v>
      </c>
      <c r="AJ1651" s="14">
        <f t="shared" si="898"/>
        <v>0</v>
      </c>
      <c r="AK1651" s="14">
        <f t="shared" si="898"/>
        <v>0</v>
      </c>
      <c r="AL1651" s="14">
        <f t="shared" si="898"/>
        <v>0</v>
      </c>
      <c r="AM1651" s="14">
        <f t="shared" si="898"/>
        <v>0</v>
      </c>
      <c r="AN1651" s="14">
        <f t="shared" si="898"/>
        <v>0</v>
      </c>
      <c r="AO1651" s="14">
        <f t="shared" si="898"/>
        <v>0</v>
      </c>
      <c r="AP1651" s="14">
        <f t="shared" si="898"/>
        <v>0</v>
      </c>
      <c r="AQ1651" s="14">
        <f t="shared" si="898"/>
        <v>0</v>
      </c>
      <c r="AR1651" s="14">
        <f t="shared" si="898"/>
        <v>0</v>
      </c>
      <c r="AS1651" s="14">
        <f t="shared" si="898"/>
        <v>0</v>
      </c>
      <c r="AT1651" s="14">
        <f t="shared" si="898"/>
        <v>0</v>
      </c>
      <c r="AU1651" s="14">
        <f t="shared" si="898"/>
        <v>0</v>
      </c>
      <c r="AV1651" s="14">
        <f t="shared" si="898"/>
        <v>0</v>
      </c>
      <c r="AW1651" s="14">
        <f t="shared" si="898"/>
        <v>0</v>
      </c>
      <c r="AX1651" s="14">
        <f t="shared" si="898"/>
        <v>0</v>
      </c>
      <c r="AY1651" s="14">
        <f t="shared" si="898"/>
        <v>0</v>
      </c>
      <c r="AZ1651" s="14">
        <f t="shared" si="898"/>
        <v>0</v>
      </c>
      <c r="BA1651" s="14">
        <f t="shared" si="898"/>
        <v>0</v>
      </c>
      <c r="BB1651" s="14">
        <f t="shared" si="898"/>
        <v>0</v>
      </c>
      <c r="BC1651" s="14">
        <f t="shared" si="898"/>
        <v>0</v>
      </c>
      <c r="BD1651" s="14">
        <f t="shared" si="898"/>
        <v>0</v>
      </c>
      <c r="BE1651" s="14">
        <f t="shared" si="898"/>
        <v>0</v>
      </c>
      <c r="BF1651" s="14">
        <f t="shared" si="898"/>
        <v>0</v>
      </c>
      <c r="BG1651" s="29">
        <f t="shared" si="897"/>
        <v>0</v>
      </c>
    </row>
    <row r="1652" spans="1:62" ht="12.95" customHeight="1" x14ac:dyDescent="0.2">
      <c r="A1652" s="397"/>
      <c r="B1652" s="398"/>
      <c r="C1652" s="361"/>
      <c r="D1652" s="367"/>
      <c r="E1652" s="43" t="str">
        <f>Parameters!$B$15</f>
        <v>Fem.</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6">
        <f t="shared" si="897"/>
        <v>0</v>
      </c>
    </row>
    <row r="1653" spans="1:62" ht="12.95" customHeight="1" x14ac:dyDescent="0.2">
      <c r="A1653" s="397"/>
      <c r="B1653" s="398"/>
      <c r="C1653" s="361"/>
      <c r="D1653" s="368"/>
      <c r="E1653" s="43" t="str">
        <f>Parameters!$B$16</f>
        <v>Male</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6">
        <f t="shared" si="897"/>
        <v>0</v>
      </c>
    </row>
    <row r="1654" spans="1:62" ht="12.95" customHeight="1" x14ac:dyDescent="0.2">
      <c r="A1654" s="397"/>
      <c r="B1654" s="398"/>
      <c r="C1654" s="361"/>
      <c r="D1654" s="369" t="str">
        <f>Parameters!$B$12</f>
        <v>ICU</v>
      </c>
      <c r="E1654" s="66" t="str">
        <f>Parameters!$B$14</f>
        <v>Total</v>
      </c>
      <c r="F1654" s="14">
        <f t="shared" ref="F1654:BF1654" si="899">F1655+F1656</f>
        <v>0</v>
      </c>
      <c r="G1654" s="14">
        <f t="shared" si="899"/>
        <v>0</v>
      </c>
      <c r="H1654" s="14">
        <f t="shared" si="899"/>
        <v>0</v>
      </c>
      <c r="I1654" s="14">
        <f t="shared" si="899"/>
        <v>0</v>
      </c>
      <c r="J1654" s="14">
        <f t="shared" si="899"/>
        <v>0</v>
      </c>
      <c r="K1654" s="14">
        <f t="shared" si="899"/>
        <v>0</v>
      </c>
      <c r="L1654" s="14">
        <f t="shared" si="899"/>
        <v>0</v>
      </c>
      <c r="M1654" s="14">
        <f t="shared" si="899"/>
        <v>0</v>
      </c>
      <c r="N1654" s="14">
        <f t="shared" si="899"/>
        <v>0</v>
      </c>
      <c r="O1654" s="14">
        <f t="shared" si="899"/>
        <v>0</v>
      </c>
      <c r="P1654" s="14">
        <f t="shared" si="899"/>
        <v>0</v>
      </c>
      <c r="Q1654" s="14">
        <f t="shared" si="899"/>
        <v>0</v>
      </c>
      <c r="R1654" s="14">
        <f t="shared" si="899"/>
        <v>0</v>
      </c>
      <c r="S1654" s="14">
        <f t="shared" si="899"/>
        <v>0</v>
      </c>
      <c r="T1654" s="14">
        <f t="shared" si="899"/>
        <v>0</v>
      </c>
      <c r="U1654" s="14">
        <f t="shared" si="899"/>
        <v>0</v>
      </c>
      <c r="V1654" s="14">
        <f t="shared" si="899"/>
        <v>0</v>
      </c>
      <c r="W1654" s="14">
        <f t="shared" si="899"/>
        <v>0</v>
      </c>
      <c r="X1654" s="14">
        <f t="shared" si="899"/>
        <v>0</v>
      </c>
      <c r="Y1654" s="14">
        <f t="shared" si="899"/>
        <v>0</v>
      </c>
      <c r="Z1654" s="14">
        <f t="shared" si="899"/>
        <v>0</v>
      </c>
      <c r="AA1654" s="14">
        <f t="shared" si="899"/>
        <v>0</v>
      </c>
      <c r="AB1654" s="14">
        <f t="shared" si="899"/>
        <v>0</v>
      </c>
      <c r="AC1654" s="14">
        <f t="shared" si="899"/>
        <v>0</v>
      </c>
      <c r="AD1654" s="14">
        <f t="shared" si="899"/>
        <v>0</v>
      </c>
      <c r="AE1654" s="14">
        <f t="shared" si="899"/>
        <v>0</v>
      </c>
      <c r="AF1654" s="14">
        <f t="shared" si="899"/>
        <v>0</v>
      </c>
      <c r="AG1654" s="14">
        <f t="shared" si="899"/>
        <v>0</v>
      </c>
      <c r="AH1654" s="14">
        <f t="shared" si="899"/>
        <v>0</v>
      </c>
      <c r="AI1654" s="14">
        <f t="shared" si="899"/>
        <v>0</v>
      </c>
      <c r="AJ1654" s="14">
        <f t="shared" si="899"/>
        <v>0</v>
      </c>
      <c r="AK1654" s="14">
        <f t="shared" si="899"/>
        <v>0</v>
      </c>
      <c r="AL1654" s="14">
        <f t="shared" si="899"/>
        <v>0</v>
      </c>
      <c r="AM1654" s="14">
        <f t="shared" si="899"/>
        <v>0</v>
      </c>
      <c r="AN1654" s="14">
        <f t="shared" si="899"/>
        <v>0</v>
      </c>
      <c r="AO1654" s="14">
        <f t="shared" si="899"/>
        <v>0</v>
      </c>
      <c r="AP1654" s="14">
        <f t="shared" si="899"/>
        <v>0</v>
      </c>
      <c r="AQ1654" s="14">
        <f t="shared" si="899"/>
        <v>0</v>
      </c>
      <c r="AR1654" s="14">
        <f t="shared" si="899"/>
        <v>0</v>
      </c>
      <c r="AS1654" s="14">
        <f t="shared" si="899"/>
        <v>0</v>
      </c>
      <c r="AT1654" s="14">
        <f t="shared" si="899"/>
        <v>0</v>
      </c>
      <c r="AU1654" s="14">
        <f t="shared" si="899"/>
        <v>0</v>
      </c>
      <c r="AV1654" s="14">
        <f t="shared" si="899"/>
        <v>0</v>
      </c>
      <c r="AW1654" s="14">
        <f t="shared" si="899"/>
        <v>0</v>
      </c>
      <c r="AX1654" s="14">
        <f t="shared" si="899"/>
        <v>0</v>
      </c>
      <c r="AY1654" s="14">
        <f t="shared" si="899"/>
        <v>0</v>
      </c>
      <c r="AZ1654" s="14">
        <f t="shared" si="899"/>
        <v>0</v>
      </c>
      <c r="BA1654" s="14">
        <f t="shared" si="899"/>
        <v>0</v>
      </c>
      <c r="BB1654" s="14">
        <f t="shared" si="899"/>
        <v>0</v>
      </c>
      <c r="BC1654" s="14">
        <f t="shared" si="899"/>
        <v>0</v>
      </c>
      <c r="BD1654" s="14">
        <f t="shared" si="899"/>
        <v>0</v>
      </c>
      <c r="BE1654" s="14">
        <f t="shared" si="899"/>
        <v>0</v>
      </c>
      <c r="BF1654" s="14">
        <f t="shared" si="899"/>
        <v>0</v>
      </c>
      <c r="BG1654" s="29">
        <f t="shared" si="897"/>
        <v>0</v>
      </c>
    </row>
    <row r="1655" spans="1:62" ht="12.95" customHeight="1" x14ac:dyDescent="0.2">
      <c r="A1655" s="397"/>
      <c r="B1655" s="398"/>
      <c r="C1655" s="361"/>
      <c r="D1655" s="367"/>
      <c r="E1655" s="43"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97"/>
        <v>0</v>
      </c>
    </row>
    <row r="1656" spans="1:62" ht="12.95" customHeight="1" x14ac:dyDescent="0.2">
      <c r="A1656" s="397"/>
      <c r="B1656" s="398"/>
      <c r="C1656" s="361"/>
      <c r="D1656" s="368"/>
      <c r="E1656" s="43"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97"/>
        <v>0</v>
      </c>
    </row>
    <row r="1657" spans="1:62" ht="12.95" customHeight="1" x14ac:dyDescent="0.2">
      <c r="A1657" s="397"/>
      <c r="B1657" s="398"/>
      <c r="C1657" s="361"/>
      <c r="D1657" s="369" t="str">
        <f>Parameters!$B$13</f>
        <v>Death</v>
      </c>
      <c r="E1657" s="66" t="str">
        <f>Parameters!$B$14</f>
        <v>Total</v>
      </c>
      <c r="F1657" s="14">
        <f t="shared" ref="F1657:BF1657" si="900">F1658+F1659</f>
        <v>0</v>
      </c>
      <c r="G1657" s="14">
        <f t="shared" si="900"/>
        <v>0</v>
      </c>
      <c r="H1657" s="14">
        <f t="shared" si="900"/>
        <v>0</v>
      </c>
      <c r="I1657" s="14">
        <f t="shared" si="900"/>
        <v>0</v>
      </c>
      <c r="J1657" s="14">
        <f t="shared" si="900"/>
        <v>0</v>
      </c>
      <c r="K1657" s="14">
        <f t="shared" si="900"/>
        <v>0</v>
      </c>
      <c r="L1657" s="14">
        <f t="shared" si="900"/>
        <v>0</v>
      </c>
      <c r="M1657" s="14">
        <f t="shared" si="900"/>
        <v>0</v>
      </c>
      <c r="N1657" s="14">
        <f t="shared" si="900"/>
        <v>0</v>
      </c>
      <c r="O1657" s="14">
        <f t="shared" si="900"/>
        <v>0</v>
      </c>
      <c r="P1657" s="14">
        <f t="shared" si="900"/>
        <v>0</v>
      </c>
      <c r="Q1657" s="14">
        <f t="shared" si="900"/>
        <v>0</v>
      </c>
      <c r="R1657" s="14">
        <f t="shared" si="900"/>
        <v>0</v>
      </c>
      <c r="S1657" s="14">
        <f t="shared" si="900"/>
        <v>0</v>
      </c>
      <c r="T1657" s="14">
        <f t="shared" si="900"/>
        <v>0</v>
      </c>
      <c r="U1657" s="14">
        <f t="shared" si="900"/>
        <v>0</v>
      </c>
      <c r="V1657" s="14">
        <f t="shared" si="900"/>
        <v>0</v>
      </c>
      <c r="W1657" s="14">
        <f t="shared" si="900"/>
        <v>0</v>
      </c>
      <c r="X1657" s="14">
        <f t="shared" si="900"/>
        <v>0</v>
      </c>
      <c r="Y1657" s="14">
        <f t="shared" si="900"/>
        <v>0</v>
      </c>
      <c r="Z1657" s="14">
        <f t="shared" si="900"/>
        <v>0</v>
      </c>
      <c r="AA1657" s="14">
        <f t="shared" si="900"/>
        <v>0</v>
      </c>
      <c r="AB1657" s="14">
        <f t="shared" si="900"/>
        <v>0</v>
      </c>
      <c r="AC1657" s="14">
        <f t="shared" si="900"/>
        <v>0</v>
      </c>
      <c r="AD1657" s="14">
        <f t="shared" si="900"/>
        <v>0</v>
      </c>
      <c r="AE1657" s="14">
        <f t="shared" si="900"/>
        <v>0</v>
      </c>
      <c r="AF1657" s="14">
        <f t="shared" si="900"/>
        <v>0</v>
      </c>
      <c r="AG1657" s="14">
        <f t="shared" si="900"/>
        <v>0</v>
      </c>
      <c r="AH1657" s="14">
        <f t="shared" si="900"/>
        <v>0</v>
      </c>
      <c r="AI1657" s="14">
        <f t="shared" si="900"/>
        <v>0</v>
      </c>
      <c r="AJ1657" s="14">
        <f t="shared" si="900"/>
        <v>0</v>
      </c>
      <c r="AK1657" s="14">
        <f t="shared" si="900"/>
        <v>0</v>
      </c>
      <c r="AL1657" s="14">
        <f t="shared" si="900"/>
        <v>0</v>
      </c>
      <c r="AM1657" s="14">
        <f t="shared" si="900"/>
        <v>0</v>
      </c>
      <c r="AN1657" s="14">
        <f t="shared" si="900"/>
        <v>0</v>
      </c>
      <c r="AO1657" s="14">
        <f t="shared" si="900"/>
        <v>0</v>
      </c>
      <c r="AP1657" s="14">
        <f t="shared" si="900"/>
        <v>0</v>
      </c>
      <c r="AQ1657" s="14">
        <f t="shared" si="900"/>
        <v>0</v>
      </c>
      <c r="AR1657" s="14">
        <f t="shared" si="900"/>
        <v>0</v>
      </c>
      <c r="AS1657" s="14">
        <f t="shared" si="900"/>
        <v>0</v>
      </c>
      <c r="AT1657" s="14">
        <f t="shared" si="900"/>
        <v>0</v>
      </c>
      <c r="AU1657" s="14">
        <f t="shared" si="900"/>
        <v>0</v>
      </c>
      <c r="AV1657" s="14">
        <f t="shared" si="900"/>
        <v>0</v>
      </c>
      <c r="AW1657" s="14">
        <f t="shared" si="900"/>
        <v>0</v>
      </c>
      <c r="AX1657" s="14">
        <f t="shared" si="900"/>
        <v>0</v>
      </c>
      <c r="AY1657" s="14">
        <f t="shared" si="900"/>
        <v>0</v>
      </c>
      <c r="AZ1657" s="14">
        <f t="shared" si="900"/>
        <v>0</v>
      </c>
      <c r="BA1657" s="14">
        <f t="shared" si="900"/>
        <v>0</v>
      </c>
      <c r="BB1657" s="14">
        <f t="shared" si="900"/>
        <v>0</v>
      </c>
      <c r="BC1657" s="14">
        <f t="shared" si="900"/>
        <v>0</v>
      </c>
      <c r="BD1657" s="14">
        <f t="shared" si="900"/>
        <v>0</v>
      </c>
      <c r="BE1657" s="14">
        <f t="shared" si="900"/>
        <v>0</v>
      </c>
      <c r="BF1657" s="14">
        <f t="shared" si="900"/>
        <v>0</v>
      </c>
      <c r="BG1657" s="29">
        <f t="shared" si="897"/>
        <v>0</v>
      </c>
      <c r="BI1657" s="9"/>
      <c r="BJ1657" s="60"/>
    </row>
    <row r="1658" spans="1:62" ht="12.95" customHeight="1" x14ac:dyDescent="0.2">
      <c r="A1658" s="397"/>
      <c r="B1658" s="398"/>
      <c r="C1658" s="361"/>
      <c r="D1658" s="367"/>
      <c r="E1658" s="43"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97"/>
        <v>0</v>
      </c>
    </row>
    <row r="1659" spans="1:62" ht="12.95" customHeight="1" thickBot="1" x14ac:dyDescent="0.25">
      <c r="A1659" s="397"/>
      <c r="B1659" s="398"/>
      <c r="C1659" s="362"/>
      <c r="D1659" s="370"/>
      <c r="E1659" s="43" t="str">
        <f>Parameters!$B$16</f>
        <v>Male</v>
      </c>
      <c r="F1659" s="32"/>
      <c r="G1659" s="32"/>
      <c r="H1659" s="32"/>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2"/>
      <c r="AH1659" s="32"/>
      <c r="AI1659" s="32"/>
      <c r="AJ1659" s="32"/>
      <c r="AK1659" s="32"/>
      <c r="AL1659" s="32"/>
      <c r="AM1659" s="32"/>
      <c r="AN1659" s="32"/>
      <c r="AO1659" s="32"/>
      <c r="AP1659" s="32"/>
      <c r="AQ1659" s="32"/>
      <c r="AR1659" s="32"/>
      <c r="AS1659" s="32"/>
      <c r="AT1659" s="32"/>
      <c r="AU1659" s="32"/>
      <c r="AV1659" s="32"/>
      <c r="AW1659" s="32"/>
      <c r="AX1659" s="32"/>
      <c r="AY1659" s="32"/>
      <c r="AZ1659" s="32"/>
      <c r="BA1659" s="32"/>
      <c r="BB1659" s="32"/>
      <c r="BC1659" s="32"/>
      <c r="BD1659" s="32"/>
      <c r="BE1659" s="32"/>
      <c r="BF1659" s="32"/>
      <c r="BG1659" s="33">
        <f>SUM(F1659:BF1659)</f>
        <v>0</v>
      </c>
    </row>
    <row r="1660" spans="1:62" ht="12.95" customHeight="1" x14ac:dyDescent="0.2">
      <c r="A1660" s="397"/>
      <c r="B1660" s="398"/>
      <c r="C1660" s="359" t="str">
        <f>Parameters!$C$6</f>
        <v>2 to 4</v>
      </c>
      <c r="D1660" s="363" t="str">
        <f>Parameters!$B$10</f>
        <v>Fever</v>
      </c>
      <c r="E1660" s="64" t="str">
        <f>Parameters!$B$14</f>
        <v>Total</v>
      </c>
      <c r="F1660" s="30">
        <f>F1661+F1662</f>
        <v>0</v>
      </c>
      <c r="G1660" s="30">
        <f t="shared" ref="G1660:BF1660" si="901">G1661+G1662</f>
        <v>0</v>
      </c>
      <c r="H1660" s="30">
        <f t="shared" si="901"/>
        <v>0</v>
      </c>
      <c r="I1660" s="30">
        <f t="shared" si="901"/>
        <v>0</v>
      </c>
      <c r="J1660" s="30">
        <f t="shared" si="901"/>
        <v>0</v>
      </c>
      <c r="K1660" s="30">
        <f t="shared" si="901"/>
        <v>0</v>
      </c>
      <c r="L1660" s="30">
        <f t="shared" si="901"/>
        <v>0</v>
      </c>
      <c r="M1660" s="30">
        <f t="shared" si="901"/>
        <v>0</v>
      </c>
      <c r="N1660" s="30">
        <f t="shared" si="901"/>
        <v>0</v>
      </c>
      <c r="O1660" s="30">
        <f t="shared" si="901"/>
        <v>0</v>
      </c>
      <c r="P1660" s="30">
        <f t="shared" si="901"/>
        <v>0</v>
      </c>
      <c r="Q1660" s="30">
        <f t="shared" si="901"/>
        <v>0</v>
      </c>
      <c r="R1660" s="30">
        <f t="shared" si="901"/>
        <v>0</v>
      </c>
      <c r="S1660" s="30">
        <f t="shared" si="901"/>
        <v>0</v>
      </c>
      <c r="T1660" s="30">
        <f t="shared" si="901"/>
        <v>0</v>
      </c>
      <c r="U1660" s="30">
        <f t="shared" si="901"/>
        <v>0</v>
      </c>
      <c r="V1660" s="30">
        <f t="shared" si="901"/>
        <v>0</v>
      </c>
      <c r="W1660" s="30">
        <f t="shared" si="901"/>
        <v>0</v>
      </c>
      <c r="X1660" s="30">
        <f t="shared" si="901"/>
        <v>0</v>
      </c>
      <c r="Y1660" s="30">
        <f t="shared" si="901"/>
        <v>0</v>
      </c>
      <c r="Z1660" s="30">
        <f t="shared" si="901"/>
        <v>0</v>
      </c>
      <c r="AA1660" s="30">
        <f t="shared" si="901"/>
        <v>0</v>
      </c>
      <c r="AB1660" s="30">
        <f t="shared" si="901"/>
        <v>0</v>
      </c>
      <c r="AC1660" s="30">
        <f t="shared" si="901"/>
        <v>0</v>
      </c>
      <c r="AD1660" s="30">
        <f t="shared" si="901"/>
        <v>0</v>
      </c>
      <c r="AE1660" s="30">
        <f t="shared" si="901"/>
        <v>0</v>
      </c>
      <c r="AF1660" s="30">
        <f t="shared" si="901"/>
        <v>0</v>
      </c>
      <c r="AG1660" s="30">
        <f t="shared" si="901"/>
        <v>0</v>
      </c>
      <c r="AH1660" s="30">
        <f t="shared" si="901"/>
        <v>0</v>
      </c>
      <c r="AI1660" s="30">
        <f t="shared" si="901"/>
        <v>0</v>
      </c>
      <c r="AJ1660" s="30">
        <f t="shared" si="901"/>
        <v>0</v>
      </c>
      <c r="AK1660" s="30">
        <f t="shared" si="901"/>
        <v>0</v>
      </c>
      <c r="AL1660" s="30">
        <f t="shared" si="901"/>
        <v>0</v>
      </c>
      <c r="AM1660" s="30">
        <f t="shared" si="901"/>
        <v>0</v>
      </c>
      <c r="AN1660" s="30">
        <f t="shared" si="901"/>
        <v>0</v>
      </c>
      <c r="AO1660" s="30">
        <f t="shared" si="901"/>
        <v>0</v>
      </c>
      <c r="AP1660" s="30">
        <f t="shared" si="901"/>
        <v>0</v>
      </c>
      <c r="AQ1660" s="30">
        <f t="shared" si="901"/>
        <v>0</v>
      </c>
      <c r="AR1660" s="30">
        <f t="shared" si="901"/>
        <v>0</v>
      </c>
      <c r="AS1660" s="30">
        <f t="shared" si="901"/>
        <v>0</v>
      </c>
      <c r="AT1660" s="30">
        <f t="shared" si="901"/>
        <v>0</v>
      </c>
      <c r="AU1660" s="30">
        <f t="shared" si="901"/>
        <v>0</v>
      </c>
      <c r="AV1660" s="30">
        <f t="shared" si="901"/>
        <v>0</v>
      </c>
      <c r="AW1660" s="30">
        <f t="shared" si="901"/>
        <v>0</v>
      </c>
      <c r="AX1660" s="30">
        <f t="shared" si="901"/>
        <v>0</v>
      </c>
      <c r="AY1660" s="30">
        <f t="shared" si="901"/>
        <v>0</v>
      </c>
      <c r="AZ1660" s="30">
        <f t="shared" si="901"/>
        <v>0</v>
      </c>
      <c r="BA1660" s="30">
        <f t="shared" si="901"/>
        <v>0</v>
      </c>
      <c r="BB1660" s="30">
        <f t="shared" si="901"/>
        <v>0</v>
      </c>
      <c r="BC1660" s="30">
        <f t="shared" si="901"/>
        <v>0</v>
      </c>
      <c r="BD1660" s="30">
        <f t="shared" si="901"/>
        <v>0</v>
      </c>
      <c r="BE1660" s="30">
        <f t="shared" si="901"/>
        <v>0</v>
      </c>
      <c r="BF1660" s="30">
        <f t="shared" si="901"/>
        <v>0</v>
      </c>
      <c r="BG1660" s="31">
        <f>SUM(F1660:BF1660)</f>
        <v>0</v>
      </c>
    </row>
    <row r="1661" spans="1:62" ht="12.95" customHeight="1" x14ac:dyDescent="0.2">
      <c r="A1661" s="397"/>
      <c r="B1661" s="398"/>
      <c r="C1661" s="360"/>
      <c r="D1661" s="364"/>
      <c r="E1661" s="65" t="str">
        <f>Parameters!$B$15</f>
        <v>Fem.</v>
      </c>
      <c r="F1661" s="27"/>
      <c r="G1661" s="27"/>
      <c r="H1661" s="27"/>
      <c r="I1661" s="27"/>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7"/>
      <c r="AK1661" s="27"/>
      <c r="AL1661" s="27"/>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8">
        <f t="shared" ref="BG1661:BG1670" si="902">SUM(F1661:BF1661)</f>
        <v>0</v>
      </c>
    </row>
    <row r="1662" spans="1:62" ht="12.95" customHeight="1" x14ac:dyDescent="0.2">
      <c r="A1662" s="397"/>
      <c r="B1662" s="398"/>
      <c r="C1662" s="360"/>
      <c r="D1662" s="365"/>
      <c r="E1662" s="65" t="str">
        <f>Parameters!$B$16</f>
        <v>Male</v>
      </c>
      <c r="F1662" s="27"/>
      <c r="G1662" s="27"/>
      <c r="H1662" s="27"/>
      <c r="I1662" s="27"/>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7"/>
      <c r="AK1662" s="27"/>
      <c r="AL1662" s="27"/>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8">
        <f t="shared" si="902"/>
        <v>0</v>
      </c>
    </row>
    <row r="1663" spans="1:62" ht="12.95" customHeight="1" x14ac:dyDescent="0.2">
      <c r="A1663" s="397"/>
      <c r="B1663" s="398"/>
      <c r="C1663" s="361"/>
      <c r="D1663" s="366" t="str">
        <f>Parameters!$B$11</f>
        <v>Hosp.</v>
      </c>
      <c r="E1663" s="66" t="str">
        <f>Parameters!$B$14</f>
        <v>Total</v>
      </c>
      <c r="F1663" s="14">
        <f t="shared" ref="F1663:BF1663" si="903">F1664+F1665</f>
        <v>0</v>
      </c>
      <c r="G1663" s="14">
        <f t="shared" si="903"/>
        <v>0</v>
      </c>
      <c r="H1663" s="14">
        <f t="shared" si="903"/>
        <v>0</v>
      </c>
      <c r="I1663" s="14">
        <f t="shared" si="903"/>
        <v>0</v>
      </c>
      <c r="J1663" s="14">
        <f t="shared" si="903"/>
        <v>0</v>
      </c>
      <c r="K1663" s="14">
        <f t="shared" si="903"/>
        <v>0</v>
      </c>
      <c r="L1663" s="14">
        <f t="shared" si="903"/>
        <v>0</v>
      </c>
      <c r="M1663" s="14">
        <f t="shared" si="903"/>
        <v>0</v>
      </c>
      <c r="N1663" s="14">
        <f t="shared" si="903"/>
        <v>0</v>
      </c>
      <c r="O1663" s="14">
        <f t="shared" si="903"/>
        <v>0</v>
      </c>
      <c r="P1663" s="14">
        <f t="shared" si="903"/>
        <v>0</v>
      </c>
      <c r="Q1663" s="14">
        <f t="shared" si="903"/>
        <v>0</v>
      </c>
      <c r="R1663" s="14">
        <f t="shared" si="903"/>
        <v>0</v>
      </c>
      <c r="S1663" s="14">
        <f t="shared" si="903"/>
        <v>0</v>
      </c>
      <c r="T1663" s="14">
        <f t="shared" si="903"/>
        <v>0</v>
      </c>
      <c r="U1663" s="14">
        <f t="shared" si="903"/>
        <v>0</v>
      </c>
      <c r="V1663" s="14">
        <f t="shared" si="903"/>
        <v>0</v>
      </c>
      <c r="W1663" s="14">
        <f t="shared" si="903"/>
        <v>0</v>
      </c>
      <c r="X1663" s="14">
        <f t="shared" si="903"/>
        <v>0</v>
      </c>
      <c r="Y1663" s="14">
        <f t="shared" si="903"/>
        <v>0</v>
      </c>
      <c r="Z1663" s="14">
        <f t="shared" si="903"/>
        <v>0</v>
      </c>
      <c r="AA1663" s="14">
        <f t="shared" si="903"/>
        <v>0</v>
      </c>
      <c r="AB1663" s="14">
        <f t="shared" si="903"/>
        <v>0</v>
      </c>
      <c r="AC1663" s="14">
        <f t="shared" si="903"/>
        <v>0</v>
      </c>
      <c r="AD1663" s="14">
        <f t="shared" si="903"/>
        <v>0</v>
      </c>
      <c r="AE1663" s="14">
        <f t="shared" si="903"/>
        <v>0</v>
      </c>
      <c r="AF1663" s="14">
        <f t="shared" si="903"/>
        <v>0</v>
      </c>
      <c r="AG1663" s="14">
        <f t="shared" si="903"/>
        <v>0</v>
      </c>
      <c r="AH1663" s="14">
        <f t="shared" si="903"/>
        <v>0</v>
      </c>
      <c r="AI1663" s="14">
        <f t="shared" si="903"/>
        <v>0</v>
      </c>
      <c r="AJ1663" s="14">
        <f t="shared" si="903"/>
        <v>0</v>
      </c>
      <c r="AK1663" s="14">
        <f t="shared" si="903"/>
        <v>0</v>
      </c>
      <c r="AL1663" s="14">
        <f t="shared" si="903"/>
        <v>0</v>
      </c>
      <c r="AM1663" s="14">
        <f t="shared" si="903"/>
        <v>0</v>
      </c>
      <c r="AN1663" s="14">
        <f t="shared" si="903"/>
        <v>0</v>
      </c>
      <c r="AO1663" s="14">
        <f t="shared" si="903"/>
        <v>0</v>
      </c>
      <c r="AP1663" s="14">
        <f t="shared" si="903"/>
        <v>0</v>
      </c>
      <c r="AQ1663" s="14">
        <f t="shared" si="903"/>
        <v>0</v>
      </c>
      <c r="AR1663" s="14">
        <f t="shared" si="903"/>
        <v>0</v>
      </c>
      <c r="AS1663" s="14">
        <f t="shared" si="903"/>
        <v>0</v>
      </c>
      <c r="AT1663" s="14">
        <f t="shared" si="903"/>
        <v>0</v>
      </c>
      <c r="AU1663" s="14">
        <f t="shared" si="903"/>
        <v>0</v>
      </c>
      <c r="AV1663" s="14">
        <f t="shared" si="903"/>
        <v>0</v>
      </c>
      <c r="AW1663" s="14">
        <f t="shared" si="903"/>
        <v>0</v>
      </c>
      <c r="AX1663" s="14">
        <f t="shared" si="903"/>
        <v>0</v>
      </c>
      <c r="AY1663" s="14">
        <f t="shared" si="903"/>
        <v>0</v>
      </c>
      <c r="AZ1663" s="14">
        <f t="shared" si="903"/>
        <v>0</v>
      </c>
      <c r="BA1663" s="14">
        <f t="shared" si="903"/>
        <v>0</v>
      </c>
      <c r="BB1663" s="14">
        <f t="shared" si="903"/>
        <v>0</v>
      </c>
      <c r="BC1663" s="14">
        <f t="shared" si="903"/>
        <v>0</v>
      </c>
      <c r="BD1663" s="14">
        <f t="shared" si="903"/>
        <v>0</v>
      </c>
      <c r="BE1663" s="14">
        <f t="shared" si="903"/>
        <v>0</v>
      </c>
      <c r="BF1663" s="14">
        <f t="shared" si="903"/>
        <v>0</v>
      </c>
      <c r="BG1663" s="29">
        <f t="shared" si="902"/>
        <v>0</v>
      </c>
    </row>
    <row r="1664" spans="1:62" ht="12.95" customHeight="1" x14ac:dyDescent="0.2">
      <c r="A1664" s="397"/>
      <c r="B1664" s="398"/>
      <c r="C1664" s="361"/>
      <c r="D1664" s="367"/>
      <c r="E1664" s="43" t="str">
        <f>Parameters!$B$15</f>
        <v>Fem.</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6">
        <f t="shared" si="902"/>
        <v>0</v>
      </c>
    </row>
    <row r="1665" spans="1:65" ht="12.95" customHeight="1" x14ac:dyDescent="0.2">
      <c r="A1665" s="397"/>
      <c r="B1665" s="398"/>
      <c r="C1665" s="361"/>
      <c r="D1665" s="368"/>
      <c r="E1665" s="43" t="str">
        <f>Parameters!$B$16</f>
        <v>Male</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6">
        <f t="shared" si="902"/>
        <v>0</v>
      </c>
    </row>
    <row r="1666" spans="1:65" ht="12.95" customHeight="1" x14ac:dyDescent="0.2">
      <c r="A1666" s="397"/>
      <c r="B1666" s="398"/>
      <c r="C1666" s="361"/>
      <c r="D1666" s="369" t="str">
        <f>Parameters!$B$12</f>
        <v>ICU</v>
      </c>
      <c r="E1666" s="66" t="str">
        <f>Parameters!$B$14</f>
        <v>Total</v>
      </c>
      <c r="F1666" s="14">
        <f t="shared" ref="F1666:BF1666" si="904">F1667+F1668</f>
        <v>0</v>
      </c>
      <c r="G1666" s="14">
        <f t="shared" si="904"/>
        <v>0</v>
      </c>
      <c r="H1666" s="14">
        <f t="shared" si="904"/>
        <v>0</v>
      </c>
      <c r="I1666" s="14">
        <f t="shared" si="904"/>
        <v>0</v>
      </c>
      <c r="J1666" s="14">
        <f t="shared" si="904"/>
        <v>0</v>
      </c>
      <c r="K1666" s="14">
        <f t="shared" si="904"/>
        <v>0</v>
      </c>
      <c r="L1666" s="14">
        <f t="shared" si="904"/>
        <v>0</v>
      </c>
      <c r="M1666" s="14">
        <f t="shared" si="904"/>
        <v>0</v>
      </c>
      <c r="N1666" s="14">
        <f t="shared" si="904"/>
        <v>0</v>
      </c>
      <c r="O1666" s="14">
        <f t="shared" si="904"/>
        <v>0</v>
      </c>
      <c r="P1666" s="14">
        <f t="shared" si="904"/>
        <v>0</v>
      </c>
      <c r="Q1666" s="14">
        <f t="shared" si="904"/>
        <v>0</v>
      </c>
      <c r="R1666" s="14">
        <f t="shared" si="904"/>
        <v>0</v>
      </c>
      <c r="S1666" s="14">
        <f t="shared" si="904"/>
        <v>0</v>
      </c>
      <c r="T1666" s="14">
        <f t="shared" si="904"/>
        <v>0</v>
      </c>
      <c r="U1666" s="14">
        <f t="shared" si="904"/>
        <v>0</v>
      </c>
      <c r="V1666" s="14">
        <f t="shared" si="904"/>
        <v>0</v>
      </c>
      <c r="W1666" s="14">
        <f t="shared" si="904"/>
        <v>0</v>
      </c>
      <c r="X1666" s="14">
        <f t="shared" si="904"/>
        <v>0</v>
      </c>
      <c r="Y1666" s="14">
        <f t="shared" si="904"/>
        <v>0</v>
      </c>
      <c r="Z1666" s="14">
        <f t="shared" si="904"/>
        <v>0</v>
      </c>
      <c r="AA1666" s="14">
        <f t="shared" si="904"/>
        <v>0</v>
      </c>
      <c r="AB1666" s="14">
        <f t="shared" si="904"/>
        <v>0</v>
      </c>
      <c r="AC1666" s="14">
        <f t="shared" si="904"/>
        <v>0</v>
      </c>
      <c r="AD1666" s="14">
        <f t="shared" si="904"/>
        <v>0</v>
      </c>
      <c r="AE1666" s="14">
        <f t="shared" si="904"/>
        <v>0</v>
      </c>
      <c r="AF1666" s="14">
        <f t="shared" si="904"/>
        <v>0</v>
      </c>
      <c r="AG1666" s="14">
        <f t="shared" si="904"/>
        <v>0</v>
      </c>
      <c r="AH1666" s="14">
        <f t="shared" si="904"/>
        <v>0</v>
      </c>
      <c r="AI1666" s="14">
        <f t="shared" si="904"/>
        <v>0</v>
      </c>
      <c r="AJ1666" s="14">
        <f t="shared" si="904"/>
        <v>0</v>
      </c>
      <c r="AK1666" s="14">
        <f t="shared" si="904"/>
        <v>0</v>
      </c>
      <c r="AL1666" s="14">
        <f t="shared" si="904"/>
        <v>0</v>
      </c>
      <c r="AM1666" s="14">
        <f t="shared" si="904"/>
        <v>0</v>
      </c>
      <c r="AN1666" s="14">
        <f t="shared" si="904"/>
        <v>0</v>
      </c>
      <c r="AO1666" s="14">
        <f t="shared" si="904"/>
        <v>0</v>
      </c>
      <c r="AP1666" s="14">
        <f t="shared" si="904"/>
        <v>0</v>
      </c>
      <c r="AQ1666" s="14">
        <f t="shared" si="904"/>
        <v>0</v>
      </c>
      <c r="AR1666" s="14">
        <f t="shared" si="904"/>
        <v>0</v>
      </c>
      <c r="AS1666" s="14">
        <f t="shared" si="904"/>
        <v>0</v>
      </c>
      <c r="AT1666" s="14">
        <f t="shared" si="904"/>
        <v>0</v>
      </c>
      <c r="AU1666" s="14">
        <f t="shared" si="904"/>
        <v>0</v>
      </c>
      <c r="AV1666" s="14">
        <f t="shared" si="904"/>
        <v>0</v>
      </c>
      <c r="AW1666" s="14">
        <f t="shared" si="904"/>
        <v>0</v>
      </c>
      <c r="AX1666" s="14">
        <f t="shared" si="904"/>
        <v>0</v>
      </c>
      <c r="AY1666" s="14">
        <f t="shared" si="904"/>
        <v>0</v>
      </c>
      <c r="AZ1666" s="14">
        <f t="shared" si="904"/>
        <v>0</v>
      </c>
      <c r="BA1666" s="14">
        <f t="shared" si="904"/>
        <v>0</v>
      </c>
      <c r="BB1666" s="14">
        <f t="shared" si="904"/>
        <v>0</v>
      </c>
      <c r="BC1666" s="14">
        <f t="shared" si="904"/>
        <v>0</v>
      </c>
      <c r="BD1666" s="14">
        <f t="shared" si="904"/>
        <v>0</v>
      </c>
      <c r="BE1666" s="14">
        <f t="shared" si="904"/>
        <v>0</v>
      </c>
      <c r="BF1666" s="14">
        <f t="shared" si="904"/>
        <v>0</v>
      </c>
      <c r="BG1666" s="29">
        <f t="shared" si="902"/>
        <v>0</v>
      </c>
    </row>
    <row r="1667" spans="1:65" ht="12.95" customHeight="1" x14ac:dyDescent="0.2">
      <c r="A1667" s="397"/>
      <c r="B1667" s="398"/>
      <c r="C1667" s="361"/>
      <c r="D1667" s="367"/>
      <c r="E1667" s="43"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902"/>
        <v>0</v>
      </c>
    </row>
    <row r="1668" spans="1:65" ht="12.95" customHeight="1" x14ac:dyDescent="0.2">
      <c r="A1668" s="397"/>
      <c r="B1668" s="398"/>
      <c r="C1668" s="361"/>
      <c r="D1668" s="368"/>
      <c r="E1668" s="43"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902"/>
        <v>0</v>
      </c>
    </row>
    <row r="1669" spans="1:65" ht="12.95" customHeight="1" x14ac:dyDescent="0.2">
      <c r="A1669" s="397"/>
      <c r="B1669" s="398"/>
      <c r="C1669" s="361"/>
      <c r="D1669" s="369" t="str">
        <f>Parameters!$B$13</f>
        <v>Death</v>
      </c>
      <c r="E1669" s="66" t="str">
        <f>Parameters!$B$14</f>
        <v>Total</v>
      </c>
      <c r="F1669" s="14">
        <f t="shared" ref="F1669:BF1669" si="905">F1670+F1671</f>
        <v>0</v>
      </c>
      <c r="G1669" s="14">
        <f t="shared" si="905"/>
        <v>0</v>
      </c>
      <c r="H1669" s="14">
        <f t="shared" si="905"/>
        <v>0</v>
      </c>
      <c r="I1669" s="14">
        <f t="shared" si="905"/>
        <v>0</v>
      </c>
      <c r="J1669" s="14">
        <f t="shared" si="905"/>
        <v>0</v>
      </c>
      <c r="K1669" s="14">
        <f t="shared" si="905"/>
        <v>0</v>
      </c>
      <c r="L1669" s="14">
        <f t="shared" si="905"/>
        <v>0</v>
      </c>
      <c r="M1669" s="14">
        <f t="shared" si="905"/>
        <v>0</v>
      </c>
      <c r="N1669" s="14">
        <f t="shared" si="905"/>
        <v>0</v>
      </c>
      <c r="O1669" s="14">
        <f t="shared" si="905"/>
        <v>0</v>
      </c>
      <c r="P1669" s="14">
        <f t="shared" si="905"/>
        <v>0</v>
      </c>
      <c r="Q1669" s="14">
        <f t="shared" si="905"/>
        <v>0</v>
      </c>
      <c r="R1669" s="14">
        <f t="shared" si="905"/>
        <v>0</v>
      </c>
      <c r="S1669" s="14">
        <f t="shared" si="905"/>
        <v>0</v>
      </c>
      <c r="T1669" s="14">
        <f t="shared" si="905"/>
        <v>0</v>
      </c>
      <c r="U1669" s="14">
        <f t="shared" si="905"/>
        <v>0</v>
      </c>
      <c r="V1669" s="14">
        <f t="shared" si="905"/>
        <v>0</v>
      </c>
      <c r="W1669" s="14">
        <f t="shared" si="905"/>
        <v>0</v>
      </c>
      <c r="X1669" s="14">
        <f t="shared" si="905"/>
        <v>0</v>
      </c>
      <c r="Y1669" s="14">
        <f t="shared" si="905"/>
        <v>0</v>
      </c>
      <c r="Z1669" s="14">
        <f t="shared" si="905"/>
        <v>0</v>
      </c>
      <c r="AA1669" s="14">
        <f t="shared" si="905"/>
        <v>0</v>
      </c>
      <c r="AB1669" s="14">
        <f t="shared" si="905"/>
        <v>0</v>
      </c>
      <c r="AC1669" s="14">
        <f t="shared" si="905"/>
        <v>0</v>
      </c>
      <c r="AD1669" s="14">
        <f t="shared" si="905"/>
        <v>0</v>
      </c>
      <c r="AE1669" s="14">
        <f t="shared" si="905"/>
        <v>0</v>
      </c>
      <c r="AF1669" s="14">
        <f t="shared" si="905"/>
        <v>0</v>
      </c>
      <c r="AG1669" s="14">
        <f t="shared" si="905"/>
        <v>0</v>
      </c>
      <c r="AH1669" s="14">
        <f t="shared" si="905"/>
        <v>0</v>
      </c>
      <c r="AI1669" s="14">
        <f t="shared" si="905"/>
        <v>0</v>
      </c>
      <c r="AJ1669" s="14">
        <f t="shared" si="905"/>
        <v>0</v>
      </c>
      <c r="AK1669" s="14">
        <f t="shared" si="905"/>
        <v>0</v>
      </c>
      <c r="AL1669" s="14">
        <f t="shared" si="905"/>
        <v>0</v>
      </c>
      <c r="AM1669" s="14">
        <f t="shared" si="905"/>
        <v>0</v>
      </c>
      <c r="AN1669" s="14">
        <f t="shared" si="905"/>
        <v>0</v>
      </c>
      <c r="AO1669" s="14">
        <f t="shared" si="905"/>
        <v>0</v>
      </c>
      <c r="AP1669" s="14">
        <f t="shared" si="905"/>
        <v>0</v>
      </c>
      <c r="AQ1669" s="14">
        <f t="shared" si="905"/>
        <v>0</v>
      </c>
      <c r="AR1669" s="14">
        <f t="shared" si="905"/>
        <v>0</v>
      </c>
      <c r="AS1669" s="14">
        <f t="shared" si="905"/>
        <v>0</v>
      </c>
      <c r="AT1669" s="14">
        <f t="shared" si="905"/>
        <v>0</v>
      </c>
      <c r="AU1669" s="14">
        <f t="shared" si="905"/>
        <v>0</v>
      </c>
      <c r="AV1669" s="14">
        <f t="shared" si="905"/>
        <v>0</v>
      </c>
      <c r="AW1669" s="14">
        <f t="shared" si="905"/>
        <v>0</v>
      </c>
      <c r="AX1669" s="14">
        <f t="shared" si="905"/>
        <v>0</v>
      </c>
      <c r="AY1669" s="14">
        <f t="shared" si="905"/>
        <v>0</v>
      </c>
      <c r="AZ1669" s="14">
        <f t="shared" si="905"/>
        <v>0</v>
      </c>
      <c r="BA1669" s="14">
        <f t="shared" si="905"/>
        <v>0</v>
      </c>
      <c r="BB1669" s="14">
        <f t="shared" si="905"/>
        <v>0</v>
      </c>
      <c r="BC1669" s="14">
        <f t="shared" si="905"/>
        <v>0</v>
      </c>
      <c r="BD1669" s="14">
        <f t="shared" si="905"/>
        <v>0</v>
      </c>
      <c r="BE1669" s="14">
        <f t="shared" si="905"/>
        <v>0</v>
      </c>
      <c r="BF1669" s="14">
        <f t="shared" si="905"/>
        <v>0</v>
      </c>
      <c r="BG1669" s="29">
        <f t="shared" si="902"/>
        <v>0</v>
      </c>
      <c r="BI1669" s="9"/>
      <c r="BJ1669" s="60"/>
    </row>
    <row r="1670" spans="1:65" ht="12.95" customHeight="1" x14ac:dyDescent="0.2">
      <c r="A1670" s="397"/>
      <c r="B1670" s="398"/>
      <c r="C1670" s="361"/>
      <c r="D1670" s="367"/>
      <c r="E1670" s="43"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902"/>
        <v>0</v>
      </c>
      <c r="BI1670" s="9"/>
      <c r="BJ1670" s="60"/>
    </row>
    <row r="1671" spans="1:65" ht="12.95" customHeight="1" thickBot="1" x14ac:dyDescent="0.25">
      <c r="A1671" s="397"/>
      <c r="B1671" s="398"/>
      <c r="C1671" s="362"/>
      <c r="D1671" s="370"/>
      <c r="E1671" s="43" t="str">
        <f>Parameters!$B$16</f>
        <v>Male</v>
      </c>
      <c r="F1671" s="32"/>
      <c r="G1671" s="32"/>
      <c r="H1671" s="32"/>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2"/>
      <c r="AH1671" s="32"/>
      <c r="AI1671" s="32"/>
      <c r="AJ1671" s="32"/>
      <c r="AK1671" s="32"/>
      <c r="AL1671" s="32"/>
      <c r="AM1671" s="32"/>
      <c r="AN1671" s="32"/>
      <c r="AO1671" s="32"/>
      <c r="AP1671" s="32"/>
      <c r="AQ1671" s="32"/>
      <c r="AR1671" s="32"/>
      <c r="AS1671" s="32"/>
      <c r="AT1671" s="32"/>
      <c r="AU1671" s="32"/>
      <c r="AV1671" s="32"/>
      <c r="AW1671" s="32"/>
      <c r="AX1671" s="32"/>
      <c r="AY1671" s="32"/>
      <c r="AZ1671" s="32"/>
      <c r="BA1671" s="32"/>
      <c r="BB1671" s="32"/>
      <c r="BC1671" s="32"/>
      <c r="BD1671" s="32"/>
      <c r="BE1671" s="32"/>
      <c r="BF1671" s="32"/>
      <c r="BG1671" s="33">
        <f>SUM(F1671:BF1671)</f>
        <v>0</v>
      </c>
      <c r="BI1671" s="9"/>
      <c r="BJ1671" s="60"/>
    </row>
    <row r="1672" spans="1:65" ht="12.95" customHeight="1" x14ac:dyDescent="0.2">
      <c r="A1672" s="397"/>
      <c r="B1672" s="398"/>
      <c r="C1672" s="359" t="str">
        <f>Parameters!$C$7</f>
        <v>5 to 14</v>
      </c>
      <c r="D1672" s="363" t="str">
        <f>Parameters!$B$10</f>
        <v>Fever</v>
      </c>
      <c r="E1672" s="64" t="str">
        <f>Parameters!$B$14</f>
        <v>Total</v>
      </c>
      <c r="F1672" s="30">
        <f>F1673+F1674</f>
        <v>0</v>
      </c>
      <c r="G1672" s="30">
        <f t="shared" ref="G1672:BF1672" si="906">G1673+G1674</f>
        <v>0</v>
      </c>
      <c r="H1672" s="30">
        <f t="shared" si="906"/>
        <v>0</v>
      </c>
      <c r="I1672" s="30">
        <f t="shared" si="906"/>
        <v>0</v>
      </c>
      <c r="J1672" s="30">
        <f t="shared" si="906"/>
        <v>0</v>
      </c>
      <c r="K1672" s="30">
        <f t="shared" si="906"/>
        <v>0</v>
      </c>
      <c r="L1672" s="30">
        <f t="shared" si="906"/>
        <v>0</v>
      </c>
      <c r="M1672" s="30">
        <f t="shared" si="906"/>
        <v>0</v>
      </c>
      <c r="N1672" s="30">
        <f t="shared" si="906"/>
        <v>0</v>
      </c>
      <c r="O1672" s="30">
        <f t="shared" si="906"/>
        <v>0</v>
      </c>
      <c r="P1672" s="30">
        <f t="shared" si="906"/>
        <v>0</v>
      </c>
      <c r="Q1672" s="30">
        <f t="shared" si="906"/>
        <v>0</v>
      </c>
      <c r="R1672" s="30">
        <f t="shared" si="906"/>
        <v>0</v>
      </c>
      <c r="S1672" s="30">
        <f t="shared" si="906"/>
        <v>0</v>
      </c>
      <c r="T1672" s="30">
        <f t="shared" si="906"/>
        <v>0</v>
      </c>
      <c r="U1672" s="30">
        <f t="shared" si="906"/>
        <v>0</v>
      </c>
      <c r="V1672" s="30">
        <f t="shared" si="906"/>
        <v>0</v>
      </c>
      <c r="W1672" s="30">
        <f t="shared" si="906"/>
        <v>0</v>
      </c>
      <c r="X1672" s="30">
        <f t="shared" si="906"/>
        <v>0</v>
      </c>
      <c r="Y1672" s="30">
        <f t="shared" si="906"/>
        <v>0</v>
      </c>
      <c r="Z1672" s="30">
        <f t="shared" si="906"/>
        <v>0</v>
      </c>
      <c r="AA1672" s="30">
        <f t="shared" si="906"/>
        <v>0</v>
      </c>
      <c r="AB1672" s="30">
        <f t="shared" si="906"/>
        <v>0</v>
      </c>
      <c r="AC1672" s="30">
        <f t="shared" si="906"/>
        <v>0</v>
      </c>
      <c r="AD1672" s="30">
        <f t="shared" si="906"/>
        <v>0</v>
      </c>
      <c r="AE1672" s="30">
        <f t="shared" si="906"/>
        <v>0</v>
      </c>
      <c r="AF1672" s="30">
        <f t="shared" si="906"/>
        <v>0</v>
      </c>
      <c r="AG1672" s="30">
        <f t="shared" si="906"/>
        <v>0</v>
      </c>
      <c r="AH1672" s="30">
        <f t="shared" si="906"/>
        <v>0</v>
      </c>
      <c r="AI1672" s="30">
        <f t="shared" si="906"/>
        <v>0</v>
      </c>
      <c r="AJ1672" s="30">
        <f t="shared" si="906"/>
        <v>0</v>
      </c>
      <c r="AK1672" s="30">
        <f t="shared" si="906"/>
        <v>0</v>
      </c>
      <c r="AL1672" s="30">
        <f t="shared" si="906"/>
        <v>0</v>
      </c>
      <c r="AM1672" s="30">
        <f t="shared" si="906"/>
        <v>0</v>
      </c>
      <c r="AN1672" s="30">
        <f t="shared" si="906"/>
        <v>0</v>
      </c>
      <c r="AO1672" s="30">
        <f t="shared" si="906"/>
        <v>0</v>
      </c>
      <c r="AP1672" s="30">
        <f t="shared" si="906"/>
        <v>0</v>
      </c>
      <c r="AQ1672" s="30">
        <f t="shared" si="906"/>
        <v>0</v>
      </c>
      <c r="AR1672" s="30">
        <f t="shared" si="906"/>
        <v>0</v>
      </c>
      <c r="AS1672" s="30">
        <f t="shared" si="906"/>
        <v>0</v>
      </c>
      <c r="AT1672" s="30">
        <f t="shared" si="906"/>
        <v>0</v>
      </c>
      <c r="AU1672" s="30">
        <f t="shared" si="906"/>
        <v>0</v>
      </c>
      <c r="AV1672" s="30">
        <f t="shared" si="906"/>
        <v>0</v>
      </c>
      <c r="AW1672" s="30">
        <f t="shared" si="906"/>
        <v>0</v>
      </c>
      <c r="AX1672" s="30">
        <f t="shared" si="906"/>
        <v>0</v>
      </c>
      <c r="AY1672" s="30">
        <f t="shared" si="906"/>
        <v>0</v>
      </c>
      <c r="AZ1672" s="30">
        <f t="shared" si="906"/>
        <v>0</v>
      </c>
      <c r="BA1672" s="30">
        <f t="shared" si="906"/>
        <v>0</v>
      </c>
      <c r="BB1672" s="30">
        <f t="shared" si="906"/>
        <v>0</v>
      </c>
      <c r="BC1672" s="30">
        <f t="shared" si="906"/>
        <v>0</v>
      </c>
      <c r="BD1672" s="30">
        <f t="shared" si="906"/>
        <v>0</v>
      </c>
      <c r="BE1672" s="30">
        <f t="shared" si="906"/>
        <v>0</v>
      </c>
      <c r="BF1672" s="30">
        <f t="shared" si="906"/>
        <v>0</v>
      </c>
      <c r="BG1672" s="31">
        <f>SUM(F1672:BF1672)</f>
        <v>0</v>
      </c>
      <c r="BI1672" s="9"/>
      <c r="BJ1672" s="60"/>
    </row>
    <row r="1673" spans="1:65" ht="12.95" customHeight="1" x14ac:dyDescent="0.2">
      <c r="A1673" s="397"/>
      <c r="B1673" s="398"/>
      <c r="C1673" s="360"/>
      <c r="D1673" s="364"/>
      <c r="E1673" s="65" t="str">
        <f>Parameters!$B$15</f>
        <v>Fem.</v>
      </c>
      <c r="F1673" s="27"/>
      <c r="G1673" s="27"/>
      <c r="H1673" s="27"/>
      <c r="I1673" s="27"/>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7"/>
      <c r="AK1673" s="27"/>
      <c r="AL1673" s="27"/>
      <c r="AM1673" s="27"/>
      <c r="AN1673" s="27"/>
      <c r="AO1673" s="27"/>
      <c r="AP1673" s="27"/>
      <c r="AQ1673" s="27"/>
      <c r="AR1673" s="27"/>
      <c r="AS1673" s="27"/>
      <c r="AT1673" s="27"/>
      <c r="AU1673" s="27"/>
      <c r="AV1673" s="27"/>
      <c r="AW1673" s="27"/>
      <c r="AX1673" s="27"/>
      <c r="AY1673" s="27"/>
      <c r="AZ1673" s="27"/>
      <c r="BA1673" s="27"/>
      <c r="BB1673" s="27"/>
      <c r="BC1673" s="27"/>
      <c r="BD1673" s="27"/>
      <c r="BE1673" s="27"/>
      <c r="BF1673" s="27"/>
      <c r="BG1673" s="28">
        <f t="shared" ref="BG1673:BG1682" si="907">SUM(F1673:BF1673)</f>
        <v>0</v>
      </c>
      <c r="BI1673" s="9"/>
      <c r="BJ1673" s="60"/>
    </row>
    <row r="1674" spans="1:65" ht="12.95" customHeight="1" x14ac:dyDescent="0.2">
      <c r="A1674" s="397"/>
      <c r="B1674" s="398"/>
      <c r="C1674" s="360"/>
      <c r="D1674" s="365"/>
      <c r="E1674" s="65" t="str">
        <f>Parameters!$B$16</f>
        <v>Male</v>
      </c>
      <c r="F1674" s="27"/>
      <c r="G1674" s="27"/>
      <c r="H1674" s="27"/>
      <c r="I1674" s="27"/>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7"/>
      <c r="AK1674" s="27"/>
      <c r="AL1674" s="27"/>
      <c r="AM1674" s="27"/>
      <c r="AN1674" s="27"/>
      <c r="AO1674" s="27"/>
      <c r="AP1674" s="27"/>
      <c r="AQ1674" s="27"/>
      <c r="AR1674" s="27"/>
      <c r="AS1674" s="27"/>
      <c r="AT1674" s="27"/>
      <c r="AU1674" s="27"/>
      <c r="AV1674" s="27"/>
      <c r="AW1674" s="27"/>
      <c r="AX1674" s="27"/>
      <c r="AY1674" s="27"/>
      <c r="AZ1674" s="27"/>
      <c r="BA1674" s="27"/>
      <c r="BB1674" s="27"/>
      <c r="BC1674" s="27"/>
      <c r="BD1674" s="27"/>
      <c r="BE1674" s="27"/>
      <c r="BF1674" s="27"/>
      <c r="BG1674" s="28">
        <f t="shared" si="907"/>
        <v>0</v>
      </c>
      <c r="BI1674" s="9"/>
      <c r="BJ1674" s="60"/>
    </row>
    <row r="1675" spans="1:65" ht="12.95" customHeight="1" x14ac:dyDescent="0.2">
      <c r="A1675" s="397"/>
      <c r="B1675" s="398"/>
      <c r="C1675" s="361"/>
      <c r="D1675" s="366" t="str">
        <f>Parameters!$B$11</f>
        <v>Hosp.</v>
      </c>
      <c r="E1675" s="66" t="str">
        <f>Parameters!$B$14</f>
        <v>Total</v>
      </c>
      <c r="F1675" s="14">
        <f t="shared" ref="F1675:BF1675" si="908">F1676+F1677</f>
        <v>0</v>
      </c>
      <c r="G1675" s="14">
        <f t="shared" si="908"/>
        <v>0</v>
      </c>
      <c r="H1675" s="14">
        <f t="shared" si="908"/>
        <v>0</v>
      </c>
      <c r="I1675" s="14">
        <f t="shared" si="908"/>
        <v>0</v>
      </c>
      <c r="J1675" s="14">
        <f t="shared" si="908"/>
        <v>0</v>
      </c>
      <c r="K1675" s="14">
        <f t="shared" si="908"/>
        <v>0</v>
      </c>
      <c r="L1675" s="14">
        <f t="shared" si="908"/>
        <v>0</v>
      </c>
      <c r="M1675" s="14">
        <f t="shared" si="908"/>
        <v>0</v>
      </c>
      <c r="N1675" s="14">
        <f t="shared" si="908"/>
        <v>0</v>
      </c>
      <c r="O1675" s="14">
        <f t="shared" si="908"/>
        <v>0</v>
      </c>
      <c r="P1675" s="14">
        <f t="shared" si="908"/>
        <v>0</v>
      </c>
      <c r="Q1675" s="14">
        <f t="shared" si="908"/>
        <v>0</v>
      </c>
      <c r="R1675" s="14">
        <f t="shared" si="908"/>
        <v>0</v>
      </c>
      <c r="S1675" s="14">
        <f t="shared" si="908"/>
        <v>0</v>
      </c>
      <c r="T1675" s="14">
        <f t="shared" si="908"/>
        <v>0</v>
      </c>
      <c r="U1675" s="14">
        <f t="shared" si="908"/>
        <v>0</v>
      </c>
      <c r="V1675" s="14">
        <f t="shared" si="908"/>
        <v>0</v>
      </c>
      <c r="W1675" s="14">
        <f t="shared" si="908"/>
        <v>0</v>
      </c>
      <c r="X1675" s="14">
        <f t="shared" si="908"/>
        <v>0</v>
      </c>
      <c r="Y1675" s="14">
        <f t="shared" si="908"/>
        <v>0</v>
      </c>
      <c r="Z1675" s="14">
        <f t="shared" si="908"/>
        <v>0</v>
      </c>
      <c r="AA1675" s="14">
        <f t="shared" si="908"/>
        <v>0</v>
      </c>
      <c r="AB1675" s="14">
        <f t="shared" si="908"/>
        <v>0</v>
      </c>
      <c r="AC1675" s="14">
        <f t="shared" si="908"/>
        <v>0</v>
      </c>
      <c r="AD1675" s="14">
        <f t="shared" si="908"/>
        <v>0</v>
      </c>
      <c r="AE1675" s="14">
        <f t="shared" si="908"/>
        <v>0</v>
      </c>
      <c r="AF1675" s="14">
        <f t="shared" si="908"/>
        <v>0</v>
      </c>
      <c r="AG1675" s="14">
        <f t="shared" si="908"/>
        <v>0</v>
      </c>
      <c r="AH1675" s="14">
        <f t="shared" si="908"/>
        <v>0</v>
      </c>
      <c r="AI1675" s="14">
        <f t="shared" si="908"/>
        <v>0</v>
      </c>
      <c r="AJ1675" s="14">
        <f t="shared" si="908"/>
        <v>0</v>
      </c>
      <c r="AK1675" s="14">
        <f t="shared" si="908"/>
        <v>0</v>
      </c>
      <c r="AL1675" s="14">
        <f t="shared" si="908"/>
        <v>0</v>
      </c>
      <c r="AM1675" s="14">
        <f t="shared" si="908"/>
        <v>0</v>
      </c>
      <c r="AN1675" s="14">
        <f t="shared" si="908"/>
        <v>0</v>
      </c>
      <c r="AO1675" s="14">
        <f t="shared" si="908"/>
        <v>0</v>
      </c>
      <c r="AP1675" s="14">
        <f t="shared" si="908"/>
        <v>0</v>
      </c>
      <c r="AQ1675" s="14">
        <f t="shared" si="908"/>
        <v>0</v>
      </c>
      <c r="AR1675" s="14">
        <f t="shared" si="908"/>
        <v>0</v>
      </c>
      <c r="AS1675" s="14">
        <f t="shared" si="908"/>
        <v>0</v>
      </c>
      <c r="AT1675" s="14">
        <f t="shared" si="908"/>
        <v>0</v>
      </c>
      <c r="AU1675" s="14">
        <f t="shared" si="908"/>
        <v>0</v>
      </c>
      <c r="AV1675" s="14">
        <f t="shared" si="908"/>
        <v>0</v>
      </c>
      <c r="AW1675" s="14">
        <f t="shared" si="908"/>
        <v>0</v>
      </c>
      <c r="AX1675" s="14">
        <f t="shared" si="908"/>
        <v>0</v>
      </c>
      <c r="AY1675" s="14">
        <f t="shared" si="908"/>
        <v>0</v>
      </c>
      <c r="AZ1675" s="14">
        <f t="shared" si="908"/>
        <v>0</v>
      </c>
      <c r="BA1675" s="14">
        <f t="shared" si="908"/>
        <v>0</v>
      </c>
      <c r="BB1675" s="14">
        <f t="shared" si="908"/>
        <v>0</v>
      </c>
      <c r="BC1675" s="14">
        <f t="shared" si="908"/>
        <v>0</v>
      </c>
      <c r="BD1675" s="14">
        <f t="shared" si="908"/>
        <v>0</v>
      </c>
      <c r="BE1675" s="14">
        <f t="shared" si="908"/>
        <v>0</v>
      </c>
      <c r="BF1675" s="14">
        <f t="shared" si="908"/>
        <v>0</v>
      </c>
      <c r="BG1675" s="29">
        <f t="shared" si="907"/>
        <v>0</v>
      </c>
      <c r="BI1675" s="9"/>
      <c r="BJ1675" s="60"/>
    </row>
    <row r="1676" spans="1:65" ht="12.95" customHeight="1" x14ac:dyDescent="0.2">
      <c r="A1676" s="397"/>
      <c r="B1676" s="398"/>
      <c r="C1676" s="361"/>
      <c r="D1676" s="367"/>
      <c r="E1676" s="43" t="str">
        <f>Parameters!$B$15</f>
        <v>Fem.</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6">
        <f t="shared" si="907"/>
        <v>0</v>
      </c>
      <c r="BI1676" s="9"/>
      <c r="BJ1676" s="60"/>
      <c r="BM1676" s="13"/>
    </row>
    <row r="1677" spans="1:65" ht="12.95" customHeight="1" x14ac:dyDescent="0.2">
      <c r="A1677" s="397"/>
      <c r="B1677" s="398"/>
      <c r="C1677" s="361"/>
      <c r="D1677" s="368"/>
      <c r="E1677" s="43" t="str">
        <f>Parameters!$B$16</f>
        <v>Male</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6">
        <f t="shared" si="907"/>
        <v>0</v>
      </c>
      <c r="BI1677" s="9"/>
      <c r="BJ1677" s="60"/>
      <c r="BM1677" s="13"/>
    </row>
    <row r="1678" spans="1:65" ht="12.95" customHeight="1" x14ac:dyDescent="0.2">
      <c r="A1678" s="397"/>
      <c r="B1678" s="398"/>
      <c r="C1678" s="361"/>
      <c r="D1678" s="369" t="str">
        <f>Parameters!$B$12</f>
        <v>ICU</v>
      </c>
      <c r="E1678" s="66" t="str">
        <f>Parameters!$B$14</f>
        <v>Total</v>
      </c>
      <c r="F1678" s="14">
        <f t="shared" ref="F1678:BF1678" si="909">F1679+F1680</f>
        <v>0</v>
      </c>
      <c r="G1678" s="14">
        <f t="shared" si="909"/>
        <v>0</v>
      </c>
      <c r="H1678" s="14">
        <f t="shared" si="909"/>
        <v>0</v>
      </c>
      <c r="I1678" s="14">
        <f t="shared" si="909"/>
        <v>0</v>
      </c>
      <c r="J1678" s="14">
        <f t="shared" si="909"/>
        <v>0</v>
      </c>
      <c r="K1678" s="14">
        <f t="shared" si="909"/>
        <v>0</v>
      </c>
      <c r="L1678" s="14">
        <f t="shared" si="909"/>
        <v>0</v>
      </c>
      <c r="M1678" s="14">
        <f t="shared" si="909"/>
        <v>0</v>
      </c>
      <c r="N1678" s="14">
        <f t="shared" si="909"/>
        <v>0</v>
      </c>
      <c r="O1678" s="14">
        <f t="shared" si="909"/>
        <v>0</v>
      </c>
      <c r="P1678" s="14">
        <f t="shared" si="909"/>
        <v>0</v>
      </c>
      <c r="Q1678" s="14">
        <f t="shared" si="909"/>
        <v>0</v>
      </c>
      <c r="R1678" s="14">
        <f t="shared" si="909"/>
        <v>0</v>
      </c>
      <c r="S1678" s="14">
        <f t="shared" si="909"/>
        <v>0</v>
      </c>
      <c r="T1678" s="14">
        <f t="shared" si="909"/>
        <v>0</v>
      </c>
      <c r="U1678" s="14">
        <f t="shared" si="909"/>
        <v>0</v>
      </c>
      <c r="V1678" s="14">
        <f t="shared" si="909"/>
        <v>0</v>
      </c>
      <c r="W1678" s="14">
        <f t="shared" si="909"/>
        <v>0</v>
      </c>
      <c r="X1678" s="14">
        <f t="shared" si="909"/>
        <v>0</v>
      </c>
      <c r="Y1678" s="14">
        <f t="shared" si="909"/>
        <v>0</v>
      </c>
      <c r="Z1678" s="14">
        <f t="shared" si="909"/>
        <v>0</v>
      </c>
      <c r="AA1678" s="14">
        <f t="shared" si="909"/>
        <v>0</v>
      </c>
      <c r="AB1678" s="14">
        <f t="shared" si="909"/>
        <v>0</v>
      </c>
      <c r="AC1678" s="14">
        <f t="shared" si="909"/>
        <v>0</v>
      </c>
      <c r="AD1678" s="14">
        <f t="shared" si="909"/>
        <v>0</v>
      </c>
      <c r="AE1678" s="14">
        <f t="shared" si="909"/>
        <v>0</v>
      </c>
      <c r="AF1678" s="14">
        <f t="shared" si="909"/>
        <v>0</v>
      </c>
      <c r="AG1678" s="14">
        <f t="shared" si="909"/>
        <v>0</v>
      </c>
      <c r="AH1678" s="14">
        <f t="shared" si="909"/>
        <v>0</v>
      </c>
      <c r="AI1678" s="14">
        <f t="shared" si="909"/>
        <v>0</v>
      </c>
      <c r="AJ1678" s="14">
        <f t="shared" si="909"/>
        <v>0</v>
      </c>
      <c r="AK1678" s="14">
        <f t="shared" si="909"/>
        <v>0</v>
      </c>
      <c r="AL1678" s="14">
        <f t="shared" si="909"/>
        <v>0</v>
      </c>
      <c r="AM1678" s="14">
        <f t="shared" si="909"/>
        <v>0</v>
      </c>
      <c r="AN1678" s="14">
        <f t="shared" si="909"/>
        <v>0</v>
      </c>
      <c r="AO1678" s="14">
        <f t="shared" si="909"/>
        <v>0</v>
      </c>
      <c r="AP1678" s="14">
        <f t="shared" si="909"/>
        <v>0</v>
      </c>
      <c r="AQ1678" s="14">
        <f t="shared" si="909"/>
        <v>0</v>
      </c>
      <c r="AR1678" s="14">
        <f t="shared" si="909"/>
        <v>0</v>
      </c>
      <c r="AS1678" s="14">
        <f t="shared" si="909"/>
        <v>0</v>
      </c>
      <c r="AT1678" s="14">
        <f t="shared" si="909"/>
        <v>0</v>
      </c>
      <c r="AU1678" s="14">
        <f t="shared" si="909"/>
        <v>0</v>
      </c>
      <c r="AV1678" s="14">
        <f t="shared" si="909"/>
        <v>0</v>
      </c>
      <c r="AW1678" s="14">
        <f t="shared" si="909"/>
        <v>0</v>
      </c>
      <c r="AX1678" s="14">
        <f t="shared" si="909"/>
        <v>0</v>
      </c>
      <c r="AY1678" s="14">
        <f t="shared" si="909"/>
        <v>0</v>
      </c>
      <c r="AZ1678" s="14">
        <f t="shared" si="909"/>
        <v>0</v>
      </c>
      <c r="BA1678" s="14">
        <f t="shared" si="909"/>
        <v>0</v>
      </c>
      <c r="BB1678" s="14">
        <f t="shared" si="909"/>
        <v>0</v>
      </c>
      <c r="BC1678" s="14">
        <f t="shared" si="909"/>
        <v>0</v>
      </c>
      <c r="BD1678" s="14">
        <f t="shared" si="909"/>
        <v>0</v>
      </c>
      <c r="BE1678" s="14">
        <f t="shared" si="909"/>
        <v>0</v>
      </c>
      <c r="BF1678" s="14">
        <f t="shared" si="909"/>
        <v>0</v>
      </c>
      <c r="BG1678" s="29">
        <f t="shared" si="907"/>
        <v>0</v>
      </c>
      <c r="BI1678" s="9"/>
      <c r="BJ1678" s="60"/>
      <c r="BM1678" s="13"/>
    </row>
    <row r="1679" spans="1:65" ht="12.95" customHeight="1" x14ac:dyDescent="0.2">
      <c r="A1679" s="397"/>
      <c r="B1679" s="398"/>
      <c r="C1679" s="361"/>
      <c r="D1679" s="367"/>
      <c r="E1679" s="43"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907"/>
        <v>0</v>
      </c>
      <c r="BI1679" s="9"/>
      <c r="BJ1679" s="60"/>
    </row>
    <row r="1680" spans="1:65" ht="12.95" customHeight="1" x14ac:dyDescent="0.2">
      <c r="A1680" s="397"/>
      <c r="B1680" s="398"/>
      <c r="C1680" s="361"/>
      <c r="D1680" s="368"/>
      <c r="E1680" s="43"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907"/>
        <v>0</v>
      </c>
      <c r="BI1680" s="9"/>
      <c r="BJ1680" s="60"/>
    </row>
    <row r="1681" spans="1:62" ht="12.95" customHeight="1" x14ac:dyDescent="0.2">
      <c r="A1681" s="397"/>
      <c r="B1681" s="398"/>
      <c r="C1681" s="361"/>
      <c r="D1681" s="369" t="str">
        <f>Parameters!$B$13</f>
        <v>Death</v>
      </c>
      <c r="E1681" s="66" t="str">
        <f>Parameters!$B$14</f>
        <v>Total</v>
      </c>
      <c r="F1681" s="14">
        <f t="shared" ref="F1681:BF1681" si="910">F1682+F1683</f>
        <v>0</v>
      </c>
      <c r="G1681" s="14">
        <f t="shared" si="910"/>
        <v>0</v>
      </c>
      <c r="H1681" s="14">
        <f t="shared" si="910"/>
        <v>0</v>
      </c>
      <c r="I1681" s="14">
        <f t="shared" si="910"/>
        <v>0</v>
      </c>
      <c r="J1681" s="14">
        <f t="shared" si="910"/>
        <v>0</v>
      </c>
      <c r="K1681" s="14">
        <f t="shared" si="910"/>
        <v>0</v>
      </c>
      <c r="L1681" s="14">
        <f t="shared" si="910"/>
        <v>0</v>
      </c>
      <c r="M1681" s="14">
        <f t="shared" si="910"/>
        <v>0</v>
      </c>
      <c r="N1681" s="14">
        <f t="shared" si="910"/>
        <v>0</v>
      </c>
      <c r="O1681" s="14">
        <f t="shared" si="910"/>
        <v>0</v>
      </c>
      <c r="P1681" s="14">
        <f t="shared" si="910"/>
        <v>0</v>
      </c>
      <c r="Q1681" s="14">
        <f t="shared" si="910"/>
        <v>0</v>
      </c>
      <c r="R1681" s="14">
        <f t="shared" si="910"/>
        <v>0</v>
      </c>
      <c r="S1681" s="14">
        <f t="shared" si="910"/>
        <v>0</v>
      </c>
      <c r="T1681" s="14">
        <f t="shared" si="910"/>
        <v>0</v>
      </c>
      <c r="U1681" s="14">
        <f t="shared" si="910"/>
        <v>0</v>
      </c>
      <c r="V1681" s="14">
        <f t="shared" si="910"/>
        <v>0</v>
      </c>
      <c r="W1681" s="14">
        <f t="shared" si="910"/>
        <v>0</v>
      </c>
      <c r="X1681" s="14">
        <f t="shared" si="910"/>
        <v>0</v>
      </c>
      <c r="Y1681" s="14">
        <f t="shared" si="910"/>
        <v>0</v>
      </c>
      <c r="Z1681" s="14">
        <f t="shared" si="910"/>
        <v>0</v>
      </c>
      <c r="AA1681" s="14">
        <f t="shared" si="910"/>
        <v>0</v>
      </c>
      <c r="AB1681" s="14">
        <f t="shared" si="910"/>
        <v>0</v>
      </c>
      <c r="AC1681" s="14">
        <f t="shared" si="910"/>
        <v>0</v>
      </c>
      <c r="AD1681" s="14">
        <f t="shared" si="910"/>
        <v>0</v>
      </c>
      <c r="AE1681" s="14">
        <f t="shared" si="910"/>
        <v>0</v>
      </c>
      <c r="AF1681" s="14">
        <f t="shared" si="910"/>
        <v>0</v>
      </c>
      <c r="AG1681" s="14">
        <f t="shared" si="910"/>
        <v>0</v>
      </c>
      <c r="AH1681" s="14">
        <f t="shared" si="910"/>
        <v>0</v>
      </c>
      <c r="AI1681" s="14">
        <f t="shared" si="910"/>
        <v>0</v>
      </c>
      <c r="AJ1681" s="14">
        <f t="shared" si="910"/>
        <v>0</v>
      </c>
      <c r="AK1681" s="14">
        <f t="shared" si="910"/>
        <v>0</v>
      </c>
      <c r="AL1681" s="14">
        <f t="shared" si="910"/>
        <v>0</v>
      </c>
      <c r="AM1681" s="14">
        <f t="shared" si="910"/>
        <v>0</v>
      </c>
      <c r="AN1681" s="14">
        <f t="shared" si="910"/>
        <v>0</v>
      </c>
      <c r="AO1681" s="14">
        <f t="shared" si="910"/>
        <v>0</v>
      </c>
      <c r="AP1681" s="14">
        <f t="shared" si="910"/>
        <v>0</v>
      </c>
      <c r="AQ1681" s="14">
        <f t="shared" si="910"/>
        <v>0</v>
      </c>
      <c r="AR1681" s="14">
        <f t="shared" si="910"/>
        <v>0</v>
      </c>
      <c r="AS1681" s="14">
        <f t="shared" si="910"/>
        <v>0</v>
      </c>
      <c r="AT1681" s="14">
        <f t="shared" si="910"/>
        <v>0</v>
      </c>
      <c r="AU1681" s="14">
        <f t="shared" si="910"/>
        <v>0</v>
      </c>
      <c r="AV1681" s="14">
        <f t="shared" si="910"/>
        <v>0</v>
      </c>
      <c r="AW1681" s="14">
        <f t="shared" si="910"/>
        <v>0</v>
      </c>
      <c r="AX1681" s="14">
        <f t="shared" si="910"/>
        <v>0</v>
      </c>
      <c r="AY1681" s="14">
        <f t="shared" si="910"/>
        <v>0</v>
      </c>
      <c r="AZ1681" s="14">
        <f t="shared" si="910"/>
        <v>0</v>
      </c>
      <c r="BA1681" s="14">
        <f t="shared" si="910"/>
        <v>0</v>
      </c>
      <c r="BB1681" s="14">
        <f t="shared" si="910"/>
        <v>0</v>
      </c>
      <c r="BC1681" s="14">
        <f t="shared" si="910"/>
        <v>0</v>
      </c>
      <c r="BD1681" s="14">
        <f t="shared" si="910"/>
        <v>0</v>
      </c>
      <c r="BE1681" s="14">
        <f t="shared" si="910"/>
        <v>0</v>
      </c>
      <c r="BF1681" s="14">
        <f t="shared" si="910"/>
        <v>0</v>
      </c>
      <c r="BG1681" s="29">
        <f t="shared" si="907"/>
        <v>0</v>
      </c>
    </row>
    <row r="1682" spans="1:62" ht="12.95" customHeight="1" x14ac:dyDescent="0.2">
      <c r="A1682" s="397"/>
      <c r="B1682" s="398"/>
      <c r="C1682" s="361"/>
      <c r="D1682" s="367"/>
      <c r="E1682" s="43"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907"/>
        <v>0</v>
      </c>
    </row>
    <row r="1683" spans="1:62" ht="12.95" customHeight="1" thickBot="1" x14ac:dyDescent="0.25">
      <c r="A1683" s="397"/>
      <c r="B1683" s="398"/>
      <c r="C1683" s="362"/>
      <c r="D1683" s="370"/>
      <c r="E1683" s="43" t="str">
        <f>Parameters!$B$16</f>
        <v>Male</v>
      </c>
      <c r="F1683" s="32"/>
      <c r="G1683" s="32"/>
      <c r="H1683" s="32"/>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2"/>
      <c r="AH1683" s="32"/>
      <c r="AI1683" s="32"/>
      <c r="AJ1683" s="32"/>
      <c r="AK1683" s="32"/>
      <c r="AL1683" s="32"/>
      <c r="AM1683" s="32"/>
      <c r="AN1683" s="32"/>
      <c r="AO1683" s="32"/>
      <c r="AP1683" s="32"/>
      <c r="AQ1683" s="32"/>
      <c r="AR1683" s="32"/>
      <c r="AS1683" s="32"/>
      <c r="AT1683" s="32"/>
      <c r="AU1683" s="32"/>
      <c r="AV1683" s="32"/>
      <c r="AW1683" s="32"/>
      <c r="AX1683" s="32"/>
      <c r="AY1683" s="32"/>
      <c r="AZ1683" s="32"/>
      <c r="BA1683" s="32"/>
      <c r="BB1683" s="32"/>
      <c r="BC1683" s="32"/>
      <c r="BD1683" s="32"/>
      <c r="BE1683" s="32"/>
      <c r="BF1683" s="32"/>
      <c r="BG1683" s="33">
        <f>SUM(F1683:BF1683)</f>
        <v>0</v>
      </c>
    </row>
    <row r="1684" spans="1:62" ht="12.95" customHeight="1" x14ac:dyDescent="0.2">
      <c r="A1684" s="397"/>
      <c r="B1684" s="398"/>
      <c r="C1684" s="359" t="str">
        <f>Parameters!$C$8</f>
        <v>15 to 49</v>
      </c>
      <c r="D1684" s="363" t="str">
        <f>Parameters!$B$10</f>
        <v>Fever</v>
      </c>
      <c r="E1684" s="64" t="str">
        <f>Parameters!$B$14</f>
        <v>Total</v>
      </c>
      <c r="F1684" s="30">
        <f>F1685+F1686</f>
        <v>0</v>
      </c>
      <c r="G1684" s="30">
        <f t="shared" ref="G1684:BF1684" si="911">G1685+G1686</f>
        <v>0</v>
      </c>
      <c r="H1684" s="30">
        <f t="shared" si="911"/>
        <v>0</v>
      </c>
      <c r="I1684" s="30">
        <f t="shared" si="911"/>
        <v>0</v>
      </c>
      <c r="J1684" s="30">
        <f t="shared" si="911"/>
        <v>0</v>
      </c>
      <c r="K1684" s="30">
        <f t="shared" si="911"/>
        <v>0</v>
      </c>
      <c r="L1684" s="30">
        <f t="shared" si="911"/>
        <v>0</v>
      </c>
      <c r="M1684" s="30">
        <f t="shared" si="911"/>
        <v>0</v>
      </c>
      <c r="N1684" s="30">
        <f t="shared" si="911"/>
        <v>0</v>
      </c>
      <c r="O1684" s="30">
        <f t="shared" si="911"/>
        <v>0</v>
      </c>
      <c r="P1684" s="30">
        <f t="shared" si="911"/>
        <v>0</v>
      </c>
      <c r="Q1684" s="30">
        <f t="shared" si="911"/>
        <v>0</v>
      </c>
      <c r="R1684" s="30">
        <f t="shared" si="911"/>
        <v>0</v>
      </c>
      <c r="S1684" s="30">
        <f t="shared" si="911"/>
        <v>0</v>
      </c>
      <c r="T1684" s="30">
        <f t="shared" si="911"/>
        <v>0</v>
      </c>
      <c r="U1684" s="30">
        <f t="shared" si="911"/>
        <v>0</v>
      </c>
      <c r="V1684" s="30">
        <f t="shared" si="911"/>
        <v>0</v>
      </c>
      <c r="W1684" s="30">
        <f t="shared" si="911"/>
        <v>0</v>
      </c>
      <c r="X1684" s="30">
        <f t="shared" si="911"/>
        <v>0</v>
      </c>
      <c r="Y1684" s="30">
        <f t="shared" si="911"/>
        <v>0</v>
      </c>
      <c r="Z1684" s="30">
        <f t="shared" si="911"/>
        <v>0</v>
      </c>
      <c r="AA1684" s="30">
        <f t="shared" si="911"/>
        <v>0</v>
      </c>
      <c r="AB1684" s="30">
        <f t="shared" si="911"/>
        <v>0</v>
      </c>
      <c r="AC1684" s="30">
        <f t="shared" si="911"/>
        <v>0</v>
      </c>
      <c r="AD1684" s="30">
        <f t="shared" si="911"/>
        <v>0</v>
      </c>
      <c r="AE1684" s="30">
        <f t="shared" si="911"/>
        <v>0</v>
      </c>
      <c r="AF1684" s="30">
        <f t="shared" si="911"/>
        <v>0</v>
      </c>
      <c r="AG1684" s="30">
        <f t="shared" si="911"/>
        <v>0</v>
      </c>
      <c r="AH1684" s="30">
        <f t="shared" si="911"/>
        <v>0</v>
      </c>
      <c r="AI1684" s="30">
        <f t="shared" si="911"/>
        <v>0</v>
      </c>
      <c r="AJ1684" s="30">
        <f t="shared" si="911"/>
        <v>0</v>
      </c>
      <c r="AK1684" s="30">
        <f t="shared" si="911"/>
        <v>0</v>
      </c>
      <c r="AL1684" s="30">
        <f t="shared" si="911"/>
        <v>0</v>
      </c>
      <c r="AM1684" s="30">
        <f t="shared" si="911"/>
        <v>0</v>
      </c>
      <c r="AN1684" s="30">
        <f t="shared" si="911"/>
        <v>0</v>
      </c>
      <c r="AO1684" s="30">
        <f t="shared" si="911"/>
        <v>0</v>
      </c>
      <c r="AP1684" s="30">
        <f t="shared" si="911"/>
        <v>0</v>
      </c>
      <c r="AQ1684" s="30">
        <f t="shared" si="911"/>
        <v>0</v>
      </c>
      <c r="AR1684" s="30">
        <f t="shared" si="911"/>
        <v>0</v>
      </c>
      <c r="AS1684" s="30">
        <f t="shared" si="911"/>
        <v>0</v>
      </c>
      <c r="AT1684" s="30">
        <f t="shared" si="911"/>
        <v>0</v>
      </c>
      <c r="AU1684" s="30">
        <f t="shared" si="911"/>
        <v>0</v>
      </c>
      <c r="AV1684" s="30">
        <f t="shared" si="911"/>
        <v>0</v>
      </c>
      <c r="AW1684" s="30">
        <f t="shared" si="911"/>
        <v>0</v>
      </c>
      <c r="AX1684" s="30">
        <f t="shared" si="911"/>
        <v>0</v>
      </c>
      <c r="AY1684" s="30">
        <f t="shared" si="911"/>
        <v>0</v>
      </c>
      <c r="AZ1684" s="30">
        <f t="shared" si="911"/>
        <v>0</v>
      </c>
      <c r="BA1684" s="30">
        <f t="shared" si="911"/>
        <v>0</v>
      </c>
      <c r="BB1684" s="30">
        <f t="shared" si="911"/>
        <v>0</v>
      </c>
      <c r="BC1684" s="30">
        <f t="shared" si="911"/>
        <v>0</v>
      </c>
      <c r="BD1684" s="30">
        <f t="shared" si="911"/>
        <v>0</v>
      </c>
      <c r="BE1684" s="30">
        <f t="shared" si="911"/>
        <v>0</v>
      </c>
      <c r="BF1684" s="30">
        <f t="shared" si="911"/>
        <v>0</v>
      </c>
      <c r="BG1684" s="31">
        <f>SUM(F1684:BF1684)</f>
        <v>0</v>
      </c>
      <c r="BI1684" s="9"/>
      <c r="BJ1684" s="60"/>
    </row>
    <row r="1685" spans="1:62" ht="12.95" customHeight="1" x14ac:dyDescent="0.2">
      <c r="A1685" s="397"/>
      <c r="B1685" s="398"/>
      <c r="C1685" s="360"/>
      <c r="D1685" s="364"/>
      <c r="E1685" s="65" t="str">
        <f>Parameters!$B$15</f>
        <v>Fem.</v>
      </c>
      <c r="F1685" s="27"/>
      <c r="G1685" s="27"/>
      <c r="H1685" s="27"/>
      <c r="I1685" s="27"/>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7"/>
      <c r="AK1685" s="27"/>
      <c r="AL1685" s="27"/>
      <c r="AM1685" s="27"/>
      <c r="AN1685" s="27"/>
      <c r="AO1685" s="27"/>
      <c r="AP1685" s="27"/>
      <c r="AQ1685" s="27"/>
      <c r="AR1685" s="27"/>
      <c r="AS1685" s="27"/>
      <c r="AT1685" s="27"/>
      <c r="AU1685" s="27"/>
      <c r="AV1685" s="27"/>
      <c r="AW1685" s="27"/>
      <c r="AX1685" s="27"/>
      <c r="AY1685" s="27"/>
      <c r="AZ1685" s="27"/>
      <c r="BA1685" s="27"/>
      <c r="BB1685" s="27"/>
      <c r="BC1685" s="27"/>
      <c r="BD1685" s="27"/>
      <c r="BE1685" s="27"/>
      <c r="BF1685" s="27"/>
      <c r="BG1685" s="28">
        <f t="shared" ref="BG1685:BG1694" si="912">SUM(F1685:BF1685)</f>
        <v>0</v>
      </c>
      <c r="BI1685" s="9"/>
      <c r="BJ1685" s="60"/>
    </row>
    <row r="1686" spans="1:62" ht="12.95" customHeight="1" x14ac:dyDescent="0.2">
      <c r="A1686" s="397"/>
      <c r="B1686" s="398"/>
      <c r="C1686" s="360"/>
      <c r="D1686" s="365"/>
      <c r="E1686" s="65" t="str">
        <f>Parameters!$B$16</f>
        <v>Male</v>
      </c>
      <c r="F1686" s="27"/>
      <c r="G1686" s="27"/>
      <c r="H1686" s="27"/>
      <c r="I1686" s="27"/>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7"/>
      <c r="AK1686" s="27"/>
      <c r="AL1686" s="27"/>
      <c r="AM1686" s="27"/>
      <c r="AN1686" s="27"/>
      <c r="AO1686" s="27"/>
      <c r="AP1686" s="27"/>
      <c r="AQ1686" s="27"/>
      <c r="AR1686" s="27"/>
      <c r="AS1686" s="27"/>
      <c r="AT1686" s="27"/>
      <c r="AU1686" s="27"/>
      <c r="AV1686" s="27"/>
      <c r="AW1686" s="27"/>
      <c r="AX1686" s="27"/>
      <c r="AY1686" s="27"/>
      <c r="AZ1686" s="27"/>
      <c r="BA1686" s="27"/>
      <c r="BB1686" s="27"/>
      <c r="BC1686" s="27"/>
      <c r="BD1686" s="27"/>
      <c r="BE1686" s="27"/>
      <c r="BF1686" s="27"/>
      <c r="BG1686" s="28">
        <f t="shared" si="912"/>
        <v>0</v>
      </c>
      <c r="BI1686" s="9"/>
      <c r="BJ1686" s="60"/>
    </row>
    <row r="1687" spans="1:62" ht="12.95" customHeight="1" x14ac:dyDescent="0.2">
      <c r="A1687" s="397"/>
      <c r="B1687" s="398"/>
      <c r="C1687" s="361"/>
      <c r="D1687" s="366" t="str">
        <f>Parameters!$B$11</f>
        <v>Hosp.</v>
      </c>
      <c r="E1687" s="66" t="str">
        <f>Parameters!$B$14</f>
        <v>Total</v>
      </c>
      <c r="F1687" s="14">
        <f t="shared" ref="F1687:BF1687" si="913">F1688+F1689</f>
        <v>0</v>
      </c>
      <c r="G1687" s="14">
        <f t="shared" si="913"/>
        <v>0</v>
      </c>
      <c r="H1687" s="14">
        <f t="shared" si="913"/>
        <v>0</v>
      </c>
      <c r="I1687" s="14">
        <f t="shared" si="913"/>
        <v>0</v>
      </c>
      <c r="J1687" s="14">
        <f t="shared" si="913"/>
        <v>0</v>
      </c>
      <c r="K1687" s="14">
        <f t="shared" si="913"/>
        <v>0</v>
      </c>
      <c r="L1687" s="14">
        <f t="shared" si="913"/>
        <v>0</v>
      </c>
      <c r="M1687" s="14">
        <f t="shared" si="913"/>
        <v>0</v>
      </c>
      <c r="N1687" s="14">
        <f t="shared" si="913"/>
        <v>0</v>
      </c>
      <c r="O1687" s="14">
        <f t="shared" si="913"/>
        <v>0</v>
      </c>
      <c r="P1687" s="14">
        <f t="shared" si="913"/>
        <v>0</v>
      </c>
      <c r="Q1687" s="14">
        <f t="shared" si="913"/>
        <v>0</v>
      </c>
      <c r="R1687" s="14">
        <f t="shared" si="913"/>
        <v>0</v>
      </c>
      <c r="S1687" s="14">
        <f t="shared" si="913"/>
        <v>0</v>
      </c>
      <c r="T1687" s="14">
        <f t="shared" si="913"/>
        <v>0</v>
      </c>
      <c r="U1687" s="14">
        <f t="shared" si="913"/>
        <v>0</v>
      </c>
      <c r="V1687" s="14">
        <f t="shared" si="913"/>
        <v>0</v>
      </c>
      <c r="W1687" s="14">
        <f t="shared" si="913"/>
        <v>0</v>
      </c>
      <c r="X1687" s="14">
        <f t="shared" si="913"/>
        <v>0</v>
      </c>
      <c r="Y1687" s="14">
        <f t="shared" si="913"/>
        <v>0</v>
      </c>
      <c r="Z1687" s="14">
        <f t="shared" si="913"/>
        <v>0</v>
      </c>
      <c r="AA1687" s="14">
        <f t="shared" si="913"/>
        <v>0</v>
      </c>
      <c r="AB1687" s="14">
        <f t="shared" si="913"/>
        <v>0</v>
      </c>
      <c r="AC1687" s="14">
        <f t="shared" si="913"/>
        <v>0</v>
      </c>
      <c r="AD1687" s="14">
        <f t="shared" si="913"/>
        <v>0</v>
      </c>
      <c r="AE1687" s="14">
        <f t="shared" si="913"/>
        <v>0</v>
      </c>
      <c r="AF1687" s="14">
        <f t="shared" si="913"/>
        <v>0</v>
      </c>
      <c r="AG1687" s="14">
        <f t="shared" si="913"/>
        <v>0</v>
      </c>
      <c r="AH1687" s="14">
        <f t="shared" si="913"/>
        <v>0</v>
      </c>
      <c r="AI1687" s="14">
        <f t="shared" si="913"/>
        <v>0</v>
      </c>
      <c r="AJ1687" s="14">
        <f t="shared" si="913"/>
        <v>0</v>
      </c>
      <c r="AK1687" s="14">
        <f t="shared" si="913"/>
        <v>0</v>
      </c>
      <c r="AL1687" s="14">
        <f t="shared" si="913"/>
        <v>0</v>
      </c>
      <c r="AM1687" s="14">
        <f t="shared" si="913"/>
        <v>0</v>
      </c>
      <c r="AN1687" s="14">
        <f t="shared" si="913"/>
        <v>0</v>
      </c>
      <c r="AO1687" s="14">
        <f t="shared" si="913"/>
        <v>0</v>
      </c>
      <c r="AP1687" s="14">
        <f t="shared" si="913"/>
        <v>0</v>
      </c>
      <c r="AQ1687" s="14">
        <f t="shared" si="913"/>
        <v>0</v>
      </c>
      <c r="AR1687" s="14">
        <f t="shared" si="913"/>
        <v>0</v>
      </c>
      <c r="AS1687" s="14">
        <f t="shared" si="913"/>
        <v>0</v>
      </c>
      <c r="AT1687" s="14">
        <f t="shared" si="913"/>
        <v>0</v>
      </c>
      <c r="AU1687" s="14">
        <f t="shared" si="913"/>
        <v>0</v>
      </c>
      <c r="AV1687" s="14">
        <f t="shared" si="913"/>
        <v>0</v>
      </c>
      <c r="AW1687" s="14">
        <f t="shared" si="913"/>
        <v>0</v>
      </c>
      <c r="AX1687" s="14">
        <f t="shared" si="913"/>
        <v>0</v>
      </c>
      <c r="AY1687" s="14">
        <f t="shared" si="913"/>
        <v>0</v>
      </c>
      <c r="AZ1687" s="14">
        <f t="shared" si="913"/>
        <v>0</v>
      </c>
      <c r="BA1687" s="14">
        <f t="shared" si="913"/>
        <v>0</v>
      </c>
      <c r="BB1687" s="14">
        <f t="shared" si="913"/>
        <v>0</v>
      </c>
      <c r="BC1687" s="14">
        <f t="shared" si="913"/>
        <v>0</v>
      </c>
      <c r="BD1687" s="14">
        <f t="shared" si="913"/>
        <v>0</v>
      </c>
      <c r="BE1687" s="14">
        <f t="shared" si="913"/>
        <v>0</v>
      </c>
      <c r="BF1687" s="14">
        <f t="shared" si="913"/>
        <v>0</v>
      </c>
      <c r="BG1687" s="29">
        <f t="shared" si="912"/>
        <v>0</v>
      </c>
      <c r="BI1687" s="9"/>
      <c r="BJ1687" s="60"/>
    </row>
    <row r="1688" spans="1:62" ht="12.95" customHeight="1" x14ac:dyDescent="0.2">
      <c r="A1688" s="397"/>
      <c r="B1688" s="398"/>
      <c r="C1688" s="361"/>
      <c r="D1688" s="367"/>
      <c r="E1688" s="43" t="str">
        <f>Parameters!$B$15</f>
        <v>Fem.</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6">
        <f t="shared" si="912"/>
        <v>0</v>
      </c>
      <c r="BI1688" s="9"/>
      <c r="BJ1688" s="60"/>
    </row>
    <row r="1689" spans="1:62" ht="12.95" customHeight="1" x14ac:dyDescent="0.2">
      <c r="A1689" s="397"/>
      <c r="B1689" s="398"/>
      <c r="C1689" s="361"/>
      <c r="D1689" s="368"/>
      <c r="E1689" s="43" t="str">
        <f>Parameters!$B$16</f>
        <v>Male</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6">
        <f t="shared" si="912"/>
        <v>0</v>
      </c>
      <c r="BI1689" s="9"/>
      <c r="BJ1689" s="60"/>
    </row>
    <row r="1690" spans="1:62" ht="12.95" customHeight="1" x14ac:dyDescent="0.2">
      <c r="A1690" s="397"/>
      <c r="B1690" s="398"/>
      <c r="C1690" s="361"/>
      <c r="D1690" s="369" t="str">
        <f>Parameters!$B$12</f>
        <v>ICU</v>
      </c>
      <c r="E1690" s="66" t="str">
        <f>Parameters!$B$14</f>
        <v>Total</v>
      </c>
      <c r="F1690" s="14">
        <f t="shared" ref="F1690:BF1690" si="914">F1691+F1692</f>
        <v>0</v>
      </c>
      <c r="G1690" s="14">
        <f t="shared" si="914"/>
        <v>0</v>
      </c>
      <c r="H1690" s="14">
        <f t="shared" si="914"/>
        <v>0</v>
      </c>
      <c r="I1690" s="14">
        <f t="shared" si="914"/>
        <v>0</v>
      </c>
      <c r="J1690" s="14">
        <f t="shared" si="914"/>
        <v>0</v>
      </c>
      <c r="K1690" s="14">
        <f t="shared" si="914"/>
        <v>0</v>
      </c>
      <c r="L1690" s="14">
        <f t="shared" si="914"/>
        <v>0</v>
      </c>
      <c r="M1690" s="14">
        <f t="shared" si="914"/>
        <v>0</v>
      </c>
      <c r="N1690" s="14">
        <f t="shared" si="914"/>
        <v>0</v>
      </c>
      <c r="O1690" s="14">
        <f t="shared" si="914"/>
        <v>0</v>
      </c>
      <c r="P1690" s="14">
        <f t="shared" si="914"/>
        <v>0</v>
      </c>
      <c r="Q1690" s="14">
        <f t="shared" si="914"/>
        <v>0</v>
      </c>
      <c r="R1690" s="14">
        <f t="shared" si="914"/>
        <v>0</v>
      </c>
      <c r="S1690" s="14">
        <f t="shared" si="914"/>
        <v>0</v>
      </c>
      <c r="T1690" s="14">
        <f t="shared" si="914"/>
        <v>0</v>
      </c>
      <c r="U1690" s="14">
        <f t="shared" si="914"/>
        <v>0</v>
      </c>
      <c r="V1690" s="14">
        <f t="shared" si="914"/>
        <v>0</v>
      </c>
      <c r="W1690" s="14">
        <f t="shared" si="914"/>
        <v>0</v>
      </c>
      <c r="X1690" s="14">
        <f t="shared" si="914"/>
        <v>0</v>
      </c>
      <c r="Y1690" s="14">
        <f t="shared" si="914"/>
        <v>0</v>
      </c>
      <c r="Z1690" s="14">
        <f t="shared" si="914"/>
        <v>0</v>
      </c>
      <c r="AA1690" s="14">
        <f t="shared" si="914"/>
        <v>0</v>
      </c>
      <c r="AB1690" s="14">
        <f t="shared" si="914"/>
        <v>0</v>
      </c>
      <c r="AC1690" s="14">
        <f t="shared" si="914"/>
        <v>0</v>
      </c>
      <c r="AD1690" s="14">
        <f t="shared" si="914"/>
        <v>0</v>
      </c>
      <c r="AE1690" s="14">
        <f t="shared" si="914"/>
        <v>0</v>
      </c>
      <c r="AF1690" s="14">
        <f t="shared" si="914"/>
        <v>0</v>
      </c>
      <c r="AG1690" s="14">
        <f t="shared" si="914"/>
        <v>0</v>
      </c>
      <c r="AH1690" s="14">
        <f t="shared" si="914"/>
        <v>0</v>
      </c>
      <c r="AI1690" s="14">
        <f t="shared" si="914"/>
        <v>0</v>
      </c>
      <c r="AJ1690" s="14">
        <f t="shared" si="914"/>
        <v>0</v>
      </c>
      <c r="AK1690" s="14">
        <f t="shared" si="914"/>
        <v>0</v>
      </c>
      <c r="AL1690" s="14">
        <f t="shared" si="914"/>
        <v>0</v>
      </c>
      <c r="AM1690" s="14">
        <f t="shared" si="914"/>
        <v>0</v>
      </c>
      <c r="AN1690" s="14">
        <f t="shared" si="914"/>
        <v>0</v>
      </c>
      <c r="AO1690" s="14">
        <f t="shared" si="914"/>
        <v>0</v>
      </c>
      <c r="AP1690" s="14">
        <f t="shared" si="914"/>
        <v>0</v>
      </c>
      <c r="AQ1690" s="14">
        <f t="shared" si="914"/>
        <v>0</v>
      </c>
      <c r="AR1690" s="14">
        <f t="shared" si="914"/>
        <v>0</v>
      </c>
      <c r="AS1690" s="14">
        <f t="shared" si="914"/>
        <v>0</v>
      </c>
      <c r="AT1690" s="14">
        <f t="shared" si="914"/>
        <v>0</v>
      </c>
      <c r="AU1690" s="14">
        <f t="shared" si="914"/>
        <v>0</v>
      </c>
      <c r="AV1690" s="14">
        <f t="shared" si="914"/>
        <v>0</v>
      </c>
      <c r="AW1690" s="14">
        <f t="shared" si="914"/>
        <v>0</v>
      </c>
      <c r="AX1690" s="14">
        <f t="shared" si="914"/>
        <v>0</v>
      </c>
      <c r="AY1690" s="14">
        <f t="shared" si="914"/>
        <v>0</v>
      </c>
      <c r="AZ1690" s="14">
        <f t="shared" si="914"/>
        <v>0</v>
      </c>
      <c r="BA1690" s="14">
        <f t="shared" si="914"/>
        <v>0</v>
      </c>
      <c r="BB1690" s="14">
        <f t="shared" si="914"/>
        <v>0</v>
      </c>
      <c r="BC1690" s="14">
        <f t="shared" si="914"/>
        <v>0</v>
      </c>
      <c r="BD1690" s="14">
        <f t="shared" si="914"/>
        <v>0</v>
      </c>
      <c r="BE1690" s="14">
        <f t="shared" si="914"/>
        <v>0</v>
      </c>
      <c r="BF1690" s="14">
        <f t="shared" si="914"/>
        <v>0</v>
      </c>
      <c r="BG1690" s="29">
        <f t="shared" si="912"/>
        <v>0</v>
      </c>
      <c r="BI1690" s="9"/>
      <c r="BJ1690" s="60"/>
    </row>
    <row r="1691" spans="1:62" ht="12.95" customHeight="1" x14ac:dyDescent="0.2">
      <c r="A1691" s="397"/>
      <c r="B1691" s="398"/>
      <c r="C1691" s="361"/>
      <c r="D1691" s="367"/>
      <c r="E1691" s="43"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912"/>
        <v>0</v>
      </c>
      <c r="BI1691" s="9"/>
      <c r="BJ1691" s="60"/>
    </row>
    <row r="1692" spans="1:62" ht="12.95" customHeight="1" x14ac:dyDescent="0.2">
      <c r="A1692" s="397"/>
      <c r="B1692" s="398"/>
      <c r="C1692" s="361"/>
      <c r="D1692" s="368"/>
      <c r="E1692" s="43"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912"/>
        <v>0</v>
      </c>
      <c r="BI1692" s="9"/>
      <c r="BJ1692" s="60"/>
    </row>
    <row r="1693" spans="1:62" ht="12.95" customHeight="1" x14ac:dyDescent="0.2">
      <c r="A1693" s="397"/>
      <c r="B1693" s="398"/>
      <c r="C1693" s="361"/>
      <c r="D1693" s="369" t="str">
        <f>Parameters!$B$13</f>
        <v>Death</v>
      </c>
      <c r="E1693" s="66" t="str">
        <f>Parameters!$B$14</f>
        <v>Total</v>
      </c>
      <c r="F1693" s="14">
        <f t="shared" ref="F1693:BF1693" si="915">F1694+F1695</f>
        <v>0</v>
      </c>
      <c r="G1693" s="14">
        <f t="shared" si="915"/>
        <v>0</v>
      </c>
      <c r="H1693" s="14">
        <f t="shared" si="915"/>
        <v>0</v>
      </c>
      <c r="I1693" s="14">
        <f t="shared" si="915"/>
        <v>0</v>
      </c>
      <c r="J1693" s="14">
        <f t="shared" si="915"/>
        <v>0</v>
      </c>
      <c r="K1693" s="14">
        <f t="shared" si="915"/>
        <v>0</v>
      </c>
      <c r="L1693" s="14">
        <f t="shared" si="915"/>
        <v>0</v>
      </c>
      <c r="M1693" s="14">
        <f t="shared" si="915"/>
        <v>0</v>
      </c>
      <c r="N1693" s="14">
        <f t="shared" si="915"/>
        <v>0</v>
      </c>
      <c r="O1693" s="14">
        <f t="shared" si="915"/>
        <v>0</v>
      </c>
      <c r="P1693" s="14">
        <f t="shared" si="915"/>
        <v>0</v>
      </c>
      <c r="Q1693" s="14">
        <f t="shared" si="915"/>
        <v>0</v>
      </c>
      <c r="R1693" s="14">
        <f t="shared" si="915"/>
        <v>0</v>
      </c>
      <c r="S1693" s="14">
        <f t="shared" si="915"/>
        <v>0</v>
      </c>
      <c r="T1693" s="14">
        <f t="shared" si="915"/>
        <v>0</v>
      </c>
      <c r="U1693" s="14">
        <f t="shared" si="915"/>
        <v>0</v>
      </c>
      <c r="V1693" s="14">
        <f t="shared" si="915"/>
        <v>0</v>
      </c>
      <c r="W1693" s="14">
        <f t="shared" si="915"/>
        <v>0</v>
      </c>
      <c r="X1693" s="14">
        <f t="shared" si="915"/>
        <v>0</v>
      </c>
      <c r="Y1693" s="14">
        <f t="shared" si="915"/>
        <v>0</v>
      </c>
      <c r="Z1693" s="14">
        <f t="shared" si="915"/>
        <v>0</v>
      </c>
      <c r="AA1693" s="14">
        <f t="shared" si="915"/>
        <v>0</v>
      </c>
      <c r="AB1693" s="14">
        <f t="shared" si="915"/>
        <v>0</v>
      </c>
      <c r="AC1693" s="14">
        <f t="shared" si="915"/>
        <v>0</v>
      </c>
      <c r="AD1693" s="14">
        <f t="shared" si="915"/>
        <v>0</v>
      </c>
      <c r="AE1693" s="14">
        <f t="shared" si="915"/>
        <v>0</v>
      </c>
      <c r="AF1693" s="14">
        <f t="shared" si="915"/>
        <v>0</v>
      </c>
      <c r="AG1693" s="14">
        <f t="shared" si="915"/>
        <v>0</v>
      </c>
      <c r="AH1693" s="14">
        <f t="shared" si="915"/>
        <v>0</v>
      </c>
      <c r="AI1693" s="14">
        <f t="shared" si="915"/>
        <v>0</v>
      </c>
      <c r="AJ1693" s="14">
        <f t="shared" si="915"/>
        <v>0</v>
      </c>
      <c r="AK1693" s="14">
        <f t="shared" si="915"/>
        <v>0</v>
      </c>
      <c r="AL1693" s="14">
        <f t="shared" si="915"/>
        <v>0</v>
      </c>
      <c r="AM1693" s="14">
        <f t="shared" si="915"/>
        <v>0</v>
      </c>
      <c r="AN1693" s="14">
        <f t="shared" si="915"/>
        <v>0</v>
      </c>
      <c r="AO1693" s="14">
        <f t="shared" si="915"/>
        <v>0</v>
      </c>
      <c r="AP1693" s="14">
        <f t="shared" si="915"/>
        <v>0</v>
      </c>
      <c r="AQ1693" s="14">
        <f t="shared" si="915"/>
        <v>0</v>
      </c>
      <c r="AR1693" s="14">
        <f t="shared" si="915"/>
        <v>0</v>
      </c>
      <c r="AS1693" s="14">
        <f t="shared" si="915"/>
        <v>0</v>
      </c>
      <c r="AT1693" s="14">
        <f t="shared" si="915"/>
        <v>0</v>
      </c>
      <c r="AU1693" s="14">
        <f t="shared" si="915"/>
        <v>0</v>
      </c>
      <c r="AV1693" s="14">
        <f t="shared" si="915"/>
        <v>0</v>
      </c>
      <c r="AW1693" s="14">
        <f t="shared" si="915"/>
        <v>0</v>
      </c>
      <c r="AX1693" s="14">
        <f t="shared" si="915"/>
        <v>0</v>
      </c>
      <c r="AY1693" s="14">
        <f t="shared" si="915"/>
        <v>0</v>
      </c>
      <c r="AZ1693" s="14">
        <f t="shared" si="915"/>
        <v>0</v>
      </c>
      <c r="BA1693" s="14">
        <f t="shared" si="915"/>
        <v>0</v>
      </c>
      <c r="BB1693" s="14">
        <f t="shared" si="915"/>
        <v>0</v>
      </c>
      <c r="BC1693" s="14">
        <f t="shared" si="915"/>
        <v>0</v>
      </c>
      <c r="BD1693" s="14">
        <f t="shared" si="915"/>
        <v>0</v>
      </c>
      <c r="BE1693" s="14">
        <f t="shared" si="915"/>
        <v>0</v>
      </c>
      <c r="BF1693" s="14">
        <f t="shared" si="915"/>
        <v>0</v>
      </c>
      <c r="BG1693" s="29">
        <f t="shared" si="912"/>
        <v>0</v>
      </c>
    </row>
    <row r="1694" spans="1:62" ht="12.95" customHeight="1" x14ac:dyDescent="0.2">
      <c r="A1694" s="397"/>
      <c r="B1694" s="398"/>
      <c r="C1694" s="361"/>
      <c r="D1694" s="367"/>
      <c r="E1694" s="43"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912"/>
        <v>0</v>
      </c>
    </row>
    <row r="1695" spans="1:62" ht="12.95" customHeight="1" thickBot="1" x14ac:dyDescent="0.25">
      <c r="A1695" s="397"/>
      <c r="B1695" s="398"/>
      <c r="C1695" s="362"/>
      <c r="D1695" s="370"/>
      <c r="E1695" s="43" t="str">
        <f>Parameters!$B$16</f>
        <v>Male</v>
      </c>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3">
        <f>SUM(F1695:BF1695)</f>
        <v>0</v>
      </c>
    </row>
    <row r="1696" spans="1:62" ht="12.95" customHeight="1" x14ac:dyDescent="0.2">
      <c r="A1696" s="397"/>
      <c r="B1696" s="398"/>
      <c r="C1696" s="359" t="str">
        <f>Parameters!$C$9</f>
        <v>50 to 59</v>
      </c>
      <c r="D1696" s="363" t="str">
        <f>Parameters!$B$10</f>
        <v>Fever</v>
      </c>
      <c r="E1696" s="64" t="str">
        <f>Parameters!$B$14</f>
        <v>Total</v>
      </c>
      <c r="F1696" s="30">
        <f>F1697+F1698</f>
        <v>0</v>
      </c>
      <c r="G1696" s="30">
        <f t="shared" ref="G1696:BF1696" si="916">G1697+G1698</f>
        <v>0</v>
      </c>
      <c r="H1696" s="30">
        <f t="shared" si="916"/>
        <v>0</v>
      </c>
      <c r="I1696" s="30">
        <f t="shared" si="916"/>
        <v>0</v>
      </c>
      <c r="J1696" s="30">
        <f t="shared" si="916"/>
        <v>0</v>
      </c>
      <c r="K1696" s="30">
        <f t="shared" si="916"/>
        <v>0</v>
      </c>
      <c r="L1696" s="30">
        <f t="shared" si="916"/>
        <v>0</v>
      </c>
      <c r="M1696" s="30">
        <f t="shared" si="916"/>
        <v>0</v>
      </c>
      <c r="N1696" s="30">
        <f t="shared" si="916"/>
        <v>0</v>
      </c>
      <c r="O1696" s="30">
        <f t="shared" si="916"/>
        <v>0</v>
      </c>
      <c r="P1696" s="30">
        <f t="shared" si="916"/>
        <v>0</v>
      </c>
      <c r="Q1696" s="30">
        <f t="shared" si="916"/>
        <v>0</v>
      </c>
      <c r="R1696" s="30">
        <f t="shared" si="916"/>
        <v>0</v>
      </c>
      <c r="S1696" s="30">
        <f t="shared" si="916"/>
        <v>0</v>
      </c>
      <c r="T1696" s="30">
        <f t="shared" si="916"/>
        <v>0</v>
      </c>
      <c r="U1696" s="30">
        <f t="shared" si="916"/>
        <v>0</v>
      </c>
      <c r="V1696" s="30">
        <f t="shared" si="916"/>
        <v>0</v>
      </c>
      <c r="W1696" s="30">
        <f t="shared" si="916"/>
        <v>0</v>
      </c>
      <c r="X1696" s="30">
        <f t="shared" si="916"/>
        <v>0</v>
      </c>
      <c r="Y1696" s="30">
        <f t="shared" si="916"/>
        <v>0</v>
      </c>
      <c r="Z1696" s="30">
        <f t="shared" si="916"/>
        <v>0</v>
      </c>
      <c r="AA1696" s="30">
        <f t="shared" si="916"/>
        <v>0</v>
      </c>
      <c r="AB1696" s="30">
        <f t="shared" si="916"/>
        <v>0</v>
      </c>
      <c r="AC1696" s="30">
        <f t="shared" si="916"/>
        <v>0</v>
      </c>
      <c r="AD1696" s="30">
        <f t="shared" si="916"/>
        <v>0</v>
      </c>
      <c r="AE1696" s="30">
        <f t="shared" si="916"/>
        <v>0</v>
      </c>
      <c r="AF1696" s="30">
        <f t="shared" si="916"/>
        <v>0</v>
      </c>
      <c r="AG1696" s="30">
        <f t="shared" si="916"/>
        <v>0</v>
      </c>
      <c r="AH1696" s="30">
        <f t="shared" si="916"/>
        <v>0</v>
      </c>
      <c r="AI1696" s="30">
        <f t="shared" si="916"/>
        <v>0</v>
      </c>
      <c r="AJ1696" s="30">
        <f t="shared" si="916"/>
        <v>0</v>
      </c>
      <c r="AK1696" s="30">
        <f t="shared" si="916"/>
        <v>0</v>
      </c>
      <c r="AL1696" s="30">
        <f t="shared" si="916"/>
        <v>0</v>
      </c>
      <c r="AM1696" s="30">
        <f t="shared" si="916"/>
        <v>0</v>
      </c>
      <c r="AN1696" s="30">
        <f t="shared" si="916"/>
        <v>0</v>
      </c>
      <c r="AO1696" s="30">
        <f t="shared" si="916"/>
        <v>0</v>
      </c>
      <c r="AP1696" s="30">
        <f t="shared" si="916"/>
        <v>0</v>
      </c>
      <c r="AQ1696" s="30">
        <f t="shared" si="916"/>
        <v>0</v>
      </c>
      <c r="AR1696" s="30">
        <f t="shared" si="916"/>
        <v>0</v>
      </c>
      <c r="AS1696" s="30">
        <f t="shared" si="916"/>
        <v>0</v>
      </c>
      <c r="AT1696" s="30">
        <f t="shared" si="916"/>
        <v>0</v>
      </c>
      <c r="AU1696" s="30">
        <f t="shared" si="916"/>
        <v>0</v>
      </c>
      <c r="AV1696" s="30">
        <f t="shared" si="916"/>
        <v>0</v>
      </c>
      <c r="AW1696" s="30">
        <f t="shared" si="916"/>
        <v>0</v>
      </c>
      <c r="AX1696" s="30">
        <f t="shared" si="916"/>
        <v>0</v>
      </c>
      <c r="AY1696" s="30">
        <f t="shared" si="916"/>
        <v>0</v>
      </c>
      <c r="AZ1696" s="30">
        <f t="shared" si="916"/>
        <v>0</v>
      </c>
      <c r="BA1696" s="30">
        <f t="shared" si="916"/>
        <v>0</v>
      </c>
      <c r="BB1696" s="30">
        <f t="shared" si="916"/>
        <v>0</v>
      </c>
      <c r="BC1696" s="30">
        <f t="shared" si="916"/>
        <v>0</v>
      </c>
      <c r="BD1696" s="30">
        <f t="shared" si="916"/>
        <v>0</v>
      </c>
      <c r="BE1696" s="30">
        <f t="shared" si="916"/>
        <v>0</v>
      </c>
      <c r="BF1696" s="30">
        <f t="shared" si="916"/>
        <v>0</v>
      </c>
      <c r="BG1696" s="31">
        <f>SUM(F1696:BF1696)</f>
        <v>0</v>
      </c>
    </row>
    <row r="1697" spans="1:59" ht="12.95" customHeight="1" x14ac:dyDescent="0.2">
      <c r="A1697" s="397"/>
      <c r="B1697" s="398"/>
      <c r="C1697" s="360"/>
      <c r="D1697" s="364"/>
      <c r="E1697" s="65" t="str">
        <f>Parameters!$B$15</f>
        <v>Fem.</v>
      </c>
      <c r="F1697" s="27"/>
      <c r="G1697" s="27"/>
      <c r="H1697" s="27"/>
      <c r="I1697" s="27"/>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7"/>
      <c r="AK1697" s="27"/>
      <c r="AL1697" s="27"/>
      <c r="AM1697" s="27"/>
      <c r="AN1697" s="27"/>
      <c r="AO1697" s="27"/>
      <c r="AP1697" s="27"/>
      <c r="AQ1697" s="27"/>
      <c r="AR1697" s="27"/>
      <c r="AS1697" s="27"/>
      <c r="AT1697" s="27"/>
      <c r="AU1697" s="27"/>
      <c r="AV1697" s="27"/>
      <c r="AW1697" s="27"/>
      <c r="AX1697" s="27"/>
      <c r="AY1697" s="27"/>
      <c r="AZ1697" s="27"/>
      <c r="BA1697" s="27"/>
      <c r="BB1697" s="27"/>
      <c r="BC1697" s="27"/>
      <c r="BD1697" s="27"/>
      <c r="BE1697" s="27"/>
      <c r="BF1697" s="27"/>
      <c r="BG1697" s="28">
        <f t="shared" ref="BG1697:BG1706" si="917">SUM(F1697:BF1697)</f>
        <v>0</v>
      </c>
    </row>
    <row r="1698" spans="1:59" ht="12.95" customHeight="1" x14ac:dyDescent="0.2">
      <c r="A1698" s="397"/>
      <c r="B1698" s="398"/>
      <c r="C1698" s="360"/>
      <c r="D1698" s="365"/>
      <c r="E1698" s="65" t="str">
        <f>Parameters!$B$16</f>
        <v>Male</v>
      </c>
      <c r="F1698" s="27"/>
      <c r="G1698" s="27"/>
      <c r="H1698" s="27"/>
      <c r="I1698" s="27"/>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7"/>
      <c r="AK1698" s="27"/>
      <c r="AL1698" s="27"/>
      <c r="AM1698" s="27"/>
      <c r="AN1698" s="27"/>
      <c r="AO1698" s="27"/>
      <c r="AP1698" s="27"/>
      <c r="AQ1698" s="27"/>
      <c r="AR1698" s="27"/>
      <c r="AS1698" s="27"/>
      <c r="AT1698" s="27"/>
      <c r="AU1698" s="27"/>
      <c r="AV1698" s="27"/>
      <c r="AW1698" s="27"/>
      <c r="AX1698" s="27"/>
      <c r="AY1698" s="27"/>
      <c r="AZ1698" s="27"/>
      <c r="BA1698" s="27"/>
      <c r="BB1698" s="27"/>
      <c r="BC1698" s="27"/>
      <c r="BD1698" s="27"/>
      <c r="BE1698" s="27"/>
      <c r="BF1698" s="27"/>
      <c r="BG1698" s="28">
        <f t="shared" si="917"/>
        <v>0</v>
      </c>
    </row>
    <row r="1699" spans="1:59" ht="12.95" customHeight="1" x14ac:dyDescent="0.2">
      <c r="A1699" s="397"/>
      <c r="B1699" s="398"/>
      <c r="C1699" s="361"/>
      <c r="D1699" s="366" t="str">
        <f>Parameters!$B$11</f>
        <v>Hosp.</v>
      </c>
      <c r="E1699" s="66" t="str">
        <f>Parameters!$B$14</f>
        <v>Total</v>
      </c>
      <c r="F1699" s="14">
        <f t="shared" ref="F1699:BF1699" si="918">F1700+F1701</f>
        <v>0</v>
      </c>
      <c r="G1699" s="14">
        <f t="shared" si="918"/>
        <v>0</v>
      </c>
      <c r="H1699" s="14">
        <f t="shared" si="918"/>
        <v>0</v>
      </c>
      <c r="I1699" s="14">
        <f t="shared" si="918"/>
        <v>0</v>
      </c>
      <c r="J1699" s="14">
        <f t="shared" si="918"/>
        <v>0</v>
      </c>
      <c r="K1699" s="14">
        <f t="shared" si="918"/>
        <v>0</v>
      </c>
      <c r="L1699" s="14">
        <f t="shared" si="918"/>
        <v>0</v>
      </c>
      <c r="M1699" s="14">
        <f t="shared" si="918"/>
        <v>0</v>
      </c>
      <c r="N1699" s="14">
        <f t="shared" si="918"/>
        <v>0</v>
      </c>
      <c r="O1699" s="14">
        <f t="shared" si="918"/>
        <v>0</v>
      </c>
      <c r="P1699" s="14">
        <f t="shared" si="918"/>
        <v>0</v>
      </c>
      <c r="Q1699" s="14">
        <f t="shared" si="918"/>
        <v>0</v>
      </c>
      <c r="R1699" s="14">
        <f t="shared" si="918"/>
        <v>0</v>
      </c>
      <c r="S1699" s="14">
        <f t="shared" si="918"/>
        <v>0</v>
      </c>
      <c r="T1699" s="14">
        <f t="shared" si="918"/>
        <v>0</v>
      </c>
      <c r="U1699" s="14">
        <f t="shared" si="918"/>
        <v>0</v>
      </c>
      <c r="V1699" s="14">
        <f t="shared" si="918"/>
        <v>0</v>
      </c>
      <c r="W1699" s="14">
        <f t="shared" si="918"/>
        <v>0</v>
      </c>
      <c r="X1699" s="14">
        <f t="shared" si="918"/>
        <v>0</v>
      </c>
      <c r="Y1699" s="14">
        <f t="shared" si="918"/>
        <v>0</v>
      </c>
      <c r="Z1699" s="14">
        <f t="shared" si="918"/>
        <v>0</v>
      </c>
      <c r="AA1699" s="14">
        <f t="shared" si="918"/>
        <v>0</v>
      </c>
      <c r="AB1699" s="14">
        <f t="shared" si="918"/>
        <v>0</v>
      </c>
      <c r="AC1699" s="14">
        <f t="shared" si="918"/>
        <v>0</v>
      </c>
      <c r="AD1699" s="14">
        <f t="shared" si="918"/>
        <v>0</v>
      </c>
      <c r="AE1699" s="14">
        <f t="shared" si="918"/>
        <v>0</v>
      </c>
      <c r="AF1699" s="14">
        <f t="shared" si="918"/>
        <v>0</v>
      </c>
      <c r="AG1699" s="14">
        <f t="shared" si="918"/>
        <v>0</v>
      </c>
      <c r="AH1699" s="14">
        <f t="shared" si="918"/>
        <v>0</v>
      </c>
      <c r="AI1699" s="14">
        <f t="shared" si="918"/>
        <v>0</v>
      </c>
      <c r="AJ1699" s="14">
        <f t="shared" si="918"/>
        <v>0</v>
      </c>
      <c r="AK1699" s="14">
        <f t="shared" si="918"/>
        <v>0</v>
      </c>
      <c r="AL1699" s="14">
        <f t="shared" si="918"/>
        <v>0</v>
      </c>
      <c r="AM1699" s="14">
        <f t="shared" si="918"/>
        <v>0</v>
      </c>
      <c r="AN1699" s="14">
        <f t="shared" si="918"/>
        <v>0</v>
      </c>
      <c r="AO1699" s="14">
        <f t="shared" si="918"/>
        <v>0</v>
      </c>
      <c r="AP1699" s="14">
        <f t="shared" si="918"/>
        <v>0</v>
      </c>
      <c r="AQ1699" s="14">
        <f t="shared" si="918"/>
        <v>0</v>
      </c>
      <c r="AR1699" s="14">
        <f t="shared" si="918"/>
        <v>0</v>
      </c>
      <c r="AS1699" s="14">
        <f t="shared" si="918"/>
        <v>0</v>
      </c>
      <c r="AT1699" s="14">
        <f t="shared" si="918"/>
        <v>0</v>
      </c>
      <c r="AU1699" s="14">
        <f t="shared" si="918"/>
        <v>0</v>
      </c>
      <c r="AV1699" s="14">
        <f t="shared" si="918"/>
        <v>0</v>
      </c>
      <c r="AW1699" s="14">
        <f t="shared" si="918"/>
        <v>0</v>
      </c>
      <c r="AX1699" s="14">
        <f t="shared" si="918"/>
        <v>0</v>
      </c>
      <c r="AY1699" s="14">
        <f t="shared" si="918"/>
        <v>0</v>
      </c>
      <c r="AZ1699" s="14">
        <f t="shared" si="918"/>
        <v>0</v>
      </c>
      <c r="BA1699" s="14">
        <f t="shared" si="918"/>
        <v>0</v>
      </c>
      <c r="BB1699" s="14">
        <f t="shared" si="918"/>
        <v>0</v>
      </c>
      <c r="BC1699" s="14">
        <f t="shared" si="918"/>
        <v>0</v>
      </c>
      <c r="BD1699" s="14">
        <f t="shared" si="918"/>
        <v>0</v>
      </c>
      <c r="BE1699" s="14">
        <f t="shared" si="918"/>
        <v>0</v>
      </c>
      <c r="BF1699" s="14">
        <f t="shared" si="918"/>
        <v>0</v>
      </c>
      <c r="BG1699" s="29">
        <f t="shared" si="917"/>
        <v>0</v>
      </c>
    </row>
    <row r="1700" spans="1:59" ht="12.95" customHeight="1" x14ac:dyDescent="0.2">
      <c r="A1700" s="397"/>
      <c r="B1700" s="398"/>
      <c r="C1700" s="361"/>
      <c r="D1700" s="367"/>
      <c r="E1700" s="43" t="str">
        <f>Parameters!$B$15</f>
        <v>Fem.</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6">
        <f t="shared" si="917"/>
        <v>0</v>
      </c>
    </row>
    <row r="1701" spans="1:59" ht="12.95" customHeight="1" x14ac:dyDescent="0.2">
      <c r="A1701" s="397"/>
      <c r="B1701" s="398"/>
      <c r="C1701" s="361"/>
      <c r="D1701" s="368"/>
      <c r="E1701" s="43" t="str">
        <f>Parameters!$B$16</f>
        <v>Male</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6">
        <f t="shared" si="917"/>
        <v>0</v>
      </c>
    </row>
    <row r="1702" spans="1:59" ht="12.95" customHeight="1" x14ac:dyDescent="0.2">
      <c r="A1702" s="397"/>
      <c r="B1702" s="398"/>
      <c r="C1702" s="361"/>
      <c r="D1702" s="369" t="str">
        <f>Parameters!$B$12</f>
        <v>ICU</v>
      </c>
      <c r="E1702" s="66" t="str">
        <f>Parameters!$B$14</f>
        <v>Total</v>
      </c>
      <c r="F1702" s="14">
        <f t="shared" ref="F1702:BF1702" si="919">F1703+F1704</f>
        <v>0</v>
      </c>
      <c r="G1702" s="14">
        <f t="shared" si="919"/>
        <v>0</v>
      </c>
      <c r="H1702" s="14">
        <f t="shared" si="919"/>
        <v>0</v>
      </c>
      <c r="I1702" s="14">
        <f t="shared" si="919"/>
        <v>0</v>
      </c>
      <c r="J1702" s="14">
        <f t="shared" si="919"/>
        <v>0</v>
      </c>
      <c r="K1702" s="14">
        <f t="shared" si="919"/>
        <v>0</v>
      </c>
      <c r="L1702" s="14">
        <f t="shared" si="919"/>
        <v>0</v>
      </c>
      <c r="M1702" s="14">
        <f t="shared" si="919"/>
        <v>0</v>
      </c>
      <c r="N1702" s="14">
        <f t="shared" si="919"/>
        <v>0</v>
      </c>
      <c r="O1702" s="14">
        <f t="shared" si="919"/>
        <v>0</v>
      </c>
      <c r="P1702" s="14">
        <f t="shared" si="919"/>
        <v>0</v>
      </c>
      <c r="Q1702" s="14">
        <f t="shared" si="919"/>
        <v>0</v>
      </c>
      <c r="R1702" s="14">
        <f t="shared" si="919"/>
        <v>0</v>
      </c>
      <c r="S1702" s="14">
        <f t="shared" si="919"/>
        <v>0</v>
      </c>
      <c r="T1702" s="14">
        <f t="shared" si="919"/>
        <v>0</v>
      </c>
      <c r="U1702" s="14">
        <f t="shared" si="919"/>
        <v>0</v>
      </c>
      <c r="V1702" s="14">
        <f t="shared" si="919"/>
        <v>0</v>
      </c>
      <c r="W1702" s="14">
        <f t="shared" si="919"/>
        <v>0</v>
      </c>
      <c r="X1702" s="14">
        <f t="shared" si="919"/>
        <v>0</v>
      </c>
      <c r="Y1702" s="14">
        <f t="shared" si="919"/>
        <v>0</v>
      </c>
      <c r="Z1702" s="14">
        <f t="shared" si="919"/>
        <v>0</v>
      </c>
      <c r="AA1702" s="14">
        <f t="shared" si="919"/>
        <v>0</v>
      </c>
      <c r="AB1702" s="14">
        <f t="shared" si="919"/>
        <v>0</v>
      </c>
      <c r="AC1702" s="14">
        <f t="shared" si="919"/>
        <v>0</v>
      </c>
      <c r="AD1702" s="14">
        <f t="shared" si="919"/>
        <v>0</v>
      </c>
      <c r="AE1702" s="14">
        <f t="shared" si="919"/>
        <v>0</v>
      </c>
      <c r="AF1702" s="14">
        <f t="shared" si="919"/>
        <v>0</v>
      </c>
      <c r="AG1702" s="14">
        <f t="shared" si="919"/>
        <v>0</v>
      </c>
      <c r="AH1702" s="14">
        <f t="shared" si="919"/>
        <v>0</v>
      </c>
      <c r="AI1702" s="14">
        <f t="shared" si="919"/>
        <v>0</v>
      </c>
      <c r="AJ1702" s="14">
        <f t="shared" si="919"/>
        <v>0</v>
      </c>
      <c r="AK1702" s="14">
        <f t="shared" si="919"/>
        <v>0</v>
      </c>
      <c r="AL1702" s="14">
        <f t="shared" si="919"/>
        <v>0</v>
      </c>
      <c r="AM1702" s="14">
        <f t="shared" si="919"/>
        <v>0</v>
      </c>
      <c r="AN1702" s="14">
        <f t="shared" si="919"/>
        <v>0</v>
      </c>
      <c r="AO1702" s="14">
        <f t="shared" si="919"/>
        <v>0</v>
      </c>
      <c r="AP1702" s="14">
        <f t="shared" si="919"/>
        <v>0</v>
      </c>
      <c r="AQ1702" s="14">
        <f t="shared" si="919"/>
        <v>0</v>
      </c>
      <c r="AR1702" s="14">
        <f t="shared" si="919"/>
        <v>0</v>
      </c>
      <c r="AS1702" s="14">
        <f t="shared" si="919"/>
        <v>0</v>
      </c>
      <c r="AT1702" s="14">
        <f t="shared" si="919"/>
        <v>0</v>
      </c>
      <c r="AU1702" s="14">
        <f t="shared" si="919"/>
        <v>0</v>
      </c>
      <c r="AV1702" s="14">
        <f t="shared" si="919"/>
        <v>0</v>
      </c>
      <c r="AW1702" s="14">
        <f t="shared" si="919"/>
        <v>0</v>
      </c>
      <c r="AX1702" s="14">
        <f t="shared" si="919"/>
        <v>0</v>
      </c>
      <c r="AY1702" s="14">
        <f t="shared" si="919"/>
        <v>0</v>
      </c>
      <c r="AZ1702" s="14">
        <f t="shared" si="919"/>
        <v>0</v>
      </c>
      <c r="BA1702" s="14">
        <f t="shared" si="919"/>
        <v>0</v>
      </c>
      <c r="BB1702" s="14">
        <f t="shared" si="919"/>
        <v>0</v>
      </c>
      <c r="BC1702" s="14">
        <f t="shared" si="919"/>
        <v>0</v>
      </c>
      <c r="BD1702" s="14">
        <f t="shared" si="919"/>
        <v>0</v>
      </c>
      <c r="BE1702" s="14">
        <f t="shared" si="919"/>
        <v>0</v>
      </c>
      <c r="BF1702" s="14">
        <f t="shared" si="919"/>
        <v>0</v>
      </c>
      <c r="BG1702" s="29">
        <f t="shared" si="917"/>
        <v>0</v>
      </c>
    </row>
    <row r="1703" spans="1:59" ht="12.95" customHeight="1" x14ac:dyDescent="0.2">
      <c r="A1703" s="397"/>
      <c r="B1703" s="398"/>
      <c r="C1703" s="361"/>
      <c r="D1703" s="367"/>
      <c r="E1703" s="43"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17"/>
        <v>0</v>
      </c>
    </row>
    <row r="1704" spans="1:59" ht="12.95" customHeight="1" x14ac:dyDescent="0.2">
      <c r="A1704" s="397"/>
      <c r="B1704" s="398"/>
      <c r="C1704" s="361"/>
      <c r="D1704" s="368"/>
      <c r="E1704" s="43"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17"/>
        <v>0</v>
      </c>
    </row>
    <row r="1705" spans="1:59" ht="12.95" customHeight="1" x14ac:dyDescent="0.2">
      <c r="A1705" s="397"/>
      <c r="B1705" s="398"/>
      <c r="C1705" s="361"/>
      <c r="D1705" s="369" t="str">
        <f>Parameters!$B$13</f>
        <v>Death</v>
      </c>
      <c r="E1705" s="66" t="str">
        <f>Parameters!$B$14</f>
        <v>Total</v>
      </c>
      <c r="F1705" s="14">
        <f t="shared" ref="F1705:BF1705" si="920">F1706+F1707</f>
        <v>0</v>
      </c>
      <c r="G1705" s="14">
        <f t="shared" si="920"/>
        <v>0</v>
      </c>
      <c r="H1705" s="14">
        <f t="shared" si="920"/>
        <v>0</v>
      </c>
      <c r="I1705" s="14">
        <f t="shared" si="920"/>
        <v>0</v>
      </c>
      <c r="J1705" s="14">
        <f t="shared" si="920"/>
        <v>0</v>
      </c>
      <c r="K1705" s="14">
        <f t="shared" si="920"/>
        <v>0</v>
      </c>
      <c r="L1705" s="14">
        <f t="shared" si="920"/>
        <v>0</v>
      </c>
      <c r="M1705" s="14">
        <f t="shared" si="920"/>
        <v>0</v>
      </c>
      <c r="N1705" s="14">
        <f t="shared" si="920"/>
        <v>0</v>
      </c>
      <c r="O1705" s="14">
        <f t="shared" si="920"/>
        <v>0</v>
      </c>
      <c r="P1705" s="14">
        <f t="shared" si="920"/>
        <v>0</v>
      </c>
      <c r="Q1705" s="14">
        <f t="shared" si="920"/>
        <v>0</v>
      </c>
      <c r="R1705" s="14">
        <f t="shared" si="920"/>
        <v>0</v>
      </c>
      <c r="S1705" s="14">
        <f t="shared" si="920"/>
        <v>0</v>
      </c>
      <c r="T1705" s="14">
        <f t="shared" si="920"/>
        <v>0</v>
      </c>
      <c r="U1705" s="14">
        <f t="shared" si="920"/>
        <v>0</v>
      </c>
      <c r="V1705" s="14">
        <f t="shared" si="920"/>
        <v>0</v>
      </c>
      <c r="W1705" s="14">
        <f t="shared" si="920"/>
        <v>0</v>
      </c>
      <c r="X1705" s="14">
        <f t="shared" si="920"/>
        <v>0</v>
      </c>
      <c r="Y1705" s="14">
        <f t="shared" si="920"/>
        <v>0</v>
      </c>
      <c r="Z1705" s="14">
        <f t="shared" si="920"/>
        <v>0</v>
      </c>
      <c r="AA1705" s="14">
        <f t="shared" si="920"/>
        <v>0</v>
      </c>
      <c r="AB1705" s="14">
        <f t="shared" si="920"/>
        <v>0</v>
      </c>
      <c r="AC1705" s="14">
        <f t="shared" si="920"/>
        <v>0</v>
      </c>
      <c r="AD1705" s="14">
        <f t="shared" si="920"/>
        <v>0</v>
      </c>
      <c r="AE1705" s="14">
        <f t="shared" si="920"/>
        <v>0</v>
      </c>
      <c r="AF1705" s="14">
        <f t="shared" si="920"/>
        <v>0</v>
      </c>
      <c r="AG1705" s="14">
        <f t="shared" si="920"/>
        <v>0</v>
      </c>
      <c r="AH1705" s="14">
        <f t="shared" si="920"/>
        <v>0</v>
      </c>
      <c r="AI1705" s="14">
        <f t="shared" si="920"/>
        <v>0</v>
      </c>
      <c r="AJ1705" s="14">
        <f t="shared" si="920"/>
        <v>0</v>
      </c>
      <c r="AK1705" s="14">
        <f t="shared" si="920"/>
        <v>0</v>
      </c>
      <c r="AL1705" s="14">
        <f t="shared" si="920"/>
        <v>0</v>
      </c>
      <c r="AM1705" s="14">
        <f t="shared" si="920"/>
        <v>0</v>
      </c>
      <c r="AN1705" s="14">
        <f t="shared" si="920"/>
        <v>0</v>
      </c>
      <c r="AO1705" s="14">
        <f t="shared" si="920"/>
        <v>0</v>
      </c>
      <c r="AP1705" s="14">
        <f t="shared" si="920"/>
        <v>0</v>
      </c>
      <c r="AQ1705" s="14">
        <f t="shared" si="920"/>
        <v>0</v>
      </c>
      <c r="AR1705" s="14">
        <f t="shared" si="920"/>
        <v>0</v>
      </c>
      <c r="AS1705" s="14">
        <f t="shared" si="920"/>
        <v>0</v>
      </c>
      <c r="AT1705" s="14">
        <f t="shared" si="920"/>
        <v>0</v>
      </c>
      <c r="AU1705" s="14">
        <f t="shared" si="920"/>
        <v>0</v>
      </c>
      <c r="AV1705" s="14">
        <f t="shared" si="920"/>
        <v>0</v>
      </c>
      <c r="AW1705" s="14">
        <f t="shared" si="920"/>
        <v>0</v>
      </c>
      <c r="AX1705" s="14">
        <f t="shared" si="920"/>
        <v>0</v>
      </c>
      <c r="AY1705" s="14">
        <f t="shared" si="920"/>
        <v>0</v>
      </c>
      <c r="AZ1705" s="14">
        <f t="shared" si="920"/>
        <v>0</v>
      </c>
      <c r="BA1705" s="14">
        <f t="shared" si="920"/>
        <v>0</v>
      </c>
      <c r="BB1705" s="14">
        <f t="shared" si="920"/>
        <v>0</v>
      </c>
      <c r="BC1705" s="14">
        <f t="shared" si="920"/>
        <v>0</v>
      </c>
      <c r="BD1705" s="14">
        <f t="shared" si="920"/>
        <v>0</v>
      </c>
      <c r="BE1705" s="14">
        <f t="shared" si="920"/>
        <v>0</v>
      </c>
      <c r="BF1705" s="14">
        <f t="shared" si="920"/>
        <v>0</v>
      </c>
      <c r="BG1705" s="29">
        <f t="shared" si="917"/>
        <v>0</v>
      </c>
    </row>
    <row r="1706" spans="1:59" ht="12.95" customHeight="1" x14ac:dyDescent="0.2">
      <c r="A1706" s="397"/>
      <c r="B1706" s="398"/>
      <c r="C1706" s="361"/>
      <c r="D1706" s="367"/>
      <c r="E1706" s="43"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17"/>
        <v>0</v>
      </c>
    </row>
    <row r="1707" spans="1:59" ht="12.95" customHeight="1" thickBot="1" x14ac:dyDescent="0.25">
      <c r="A1707" s="397"/>
      <c r="B1707" s="398"/>
      <c r="C1707" s="362"/>
      <c r="D1707" s="370"/>
      <c r="E1707" s="43" t="str">
        <f>Parameters!$B$16</f>
        <v>Male</v>
      </c>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3">
        <f>SUM(F1707:BF1707)</f>
        <v>0</v>
      </c>
    </row>
    <row r="1708" spans="1:59" ht="12.95" customHeight="1" x14ac:dyDescent="0.2">
      <c r="A1708" s="397"/>
      <c r="B1708" s="398"/>
      <c r="C1708" s="359" t="str">
        <f>Parameters!$C$10</f>
        <v>60 to 64</v>
      </c>
      <c r="D1708" s="363" t="str">
        <f>Parameters!$B$10</f>
        <v>Fever</v>
      </c>
      <c r="E1708" s="64" t="str">
        <f>Parameters!$B$14</f>
        <v>Total</v>
      </c>
      <c r="F1708" s="30">
        <f>F1709+F1710</f>
        <v>0</v>
      </c>
      <c r="G1708" s="30">
        <f t="shared" ref="G1708:BF1708" si="921">G1709+G1710</f>
        <v>0</v>
      </c>
      <c r="H1708" s="30">
        <f t="shared" si="921"/>
        <v>0</v>
      </c>
      <c r="I1708" s="30">
        <f t="shared" si="921"/>
        <v>0</v>
      </c>
      <c r="J1708" s="30">
        <f t="shared" si="921"/>
        <v>0</v>
      </c>
      <c r="K1708" s="30">
        <f t="shared" si="921"/>
        <v>0</v>
      </c>
      <c r="L1708" s="30">
        <f t="shared" si="921"/>
        <v>0</v>
      </c>
      <c r="M1708" s="30">
        <f t="shared" si="921"/>
        <v>0</v>
      </c>
      <c r="N1708" s="30">
        <f t="shared" si="921"/>
        <v>0</v>
      </c>
      <c r="O1708" s="30">
        <f t="shared" si="921"/>
        <v>0</v>
      </c>
      <c r="P1708" s="30">
        <f t="shared" si="921"/>
        <v>0</v>
      </c>
      <c r="Q1708" s="30">
        <f t="shared" si="921"/>
        <v>0</v>
      </c>
      <c r="R1708" s="30">
        <f t="shared" si="921"/>
        <v>0</v>
      </c>
      <c r="S1708" s="30">
        <f t="shared" si="921"/>
        <v>0</v>
      </c>
      <c r="T1708" s="30">
        <f t="shared" si="921"/>
        <v>0</v>
      </c>
      <c r="U1708" s="30">
        <f t="shared" si="921"/>
        <v>0</v>
      </c>
      <c r="V1708" s="30">
        <f t="shared" si="921"/>
        <v>0</v>
      </c>
      <c r="W1708" s="30">
        <f t="shared" si="921"/>
        <v>0</v>
      </c>
      <c r="X1708" s="30">
        <f t="shared" si="921"/>
        <v>0</v>
      </c>
      <c r="Y1708" s="30">
        <f t="shared" si="921"/>
        <v>0</v>
      </c>
      <c r="Z1708" s="30">
        <f t="shared" si="921"/>
        <v>0</v>
      </c>
      <c r="AA1708" s="30">
        <f t="shared" si="921"/>
        <v>0</v>
      </c>
      <c r="AB1708" s="30">
        <f t="shared" si="921"/>
        <v>0</v>
      </c>
      <c r="AC1708" s="30">
        <f t="shared" si="921"/>
        <v>0</v>
      </c>
      <c r="AD1708" s="30">
        <f t="shared" si="921"/>
        <v>0</v>
      </c>
      <c r="AE1708" s="30">
        <f t="shared" si="921"/>
        <v>0</v>
      </c>
      <c r="AF1708" s="30">
        <f t="shared" si="921"/>
        <v>0</v>
      </c>
      <c r="AG1708" s="30">
        <f t="shared" si="921"/>
        <v>0</v>
      </c>
      <c r="AH1708" s="30">
        <f t="shared" si="921"/>
        <v>0</v>
      </c>
      <c r="AI1708" s="30">
        <f t="shared" si="921"/>
        <v>0</v>
      </c>
      <c r="AJ1708" s="30">
        <f t="shared" si="921"/>
        <v>0</v>
      </c>
      <c r="AK1708" s="30">
        <f t="shared" si="921"/>
        <v>0</v>
      </c>
      <c r="AL1708" s="30">
        <f t="shared" si="921"/>
        <v>0</v>
      </c>
      <c r="AM1708" s="30">
        <f t="shared" si="921"/>
        <v>0</v>
      </c>
      <c r="AN1708" s="30">
        <f t="shared" si="921"/>
        <v>0</v>
      </c>
      <c r="AO1708" s="30">
        <f t="shared" si="921"/>
        <v>0</v>
      </c>
      <c r="AP1708" s="30">
        <f t="shared" si="921"/>
        <v>0</v>
      </c>
      <c r="AQ1708" s="30">
        <f t="shared" si="921"/>
        <v>0</v>
      </c>
      <c r="AR1708" s="30">
        <f t="shared" si="921"/>
        <v>0</v>
      </c>
      <c r="AS1708" s="30">
        <f t="shared" si="921"/>
        <v>0</v>
      </c>
      <c r="AT1708" s="30">
        <f t="shared" si="921"/>
        <v>0</v>
      </c>
      <c r="AU1708" s="30">
        <f t="shared" si="921"/>
        <v>0</v>
      </c>
      <c r="AV1708" s="30">
        <f t="shared" si="921"/>
        <v>0</v>
      </c>
      <c r="AW1708" s="30">
        <f t="shared" si="921"/>
        <v>0</v>
      </c>
      <c r="AX1708" s="30">
        <f t="shared" si="921"/>
        <v>0</v>
      </c>
      <c r="AY1708" s="30">
        <f t="shared" si="921"/>
        <v>0</v>
      </c>
      <c r="AZ1708" s="30">
        <f t="shared" si="921"/>
        <v>0</v>
      </c>
      <c r="BA1708" s="30">
        <f t="shared" si="921"/>
        <v>0</v>
      </c>
      <c r="BB1708" s="30">
        <f t="shared" si="921"/>
        <v>0</v>
      </c>
      <c r="BC1708" s="30">
        <f t="shared" si="921"/>
        <v>0</v>
      </c>
      <c r="BD1708" s="30">
        <f t="shared" si="921"/>
        <v>0</v>
      </c>
      <c r="BE1708" s="30">
        <f t="shared" si="921"/>
        <v>0</v>
      </c>
      <c r="BF1708" s="30">
        <f t="shared" si="921"/>
        <v>0</v>
      </c>
      <c r="BG1708" s="31">
        <f>SUM(F1708:BF1708)</f>
        <v>0</v>
      </c>
    </row>
    <row r="1709" spans="1:59" ht="12.95" customHeight="1" x14ac:dyDescent="0.2">
      <c r="A1709" s="397"/>
      <c r="B1709" s="398"/>
      <c r="C1709" s="360"/>
      <c r="D1709" s="364"/>
      <c r="E1709" s="65" t="str">
        <f>Parameters!$B$15</f>
        <v>Fem.</v>
      </c>
      <c r="F1709" s="27"/>
      <c r="G1709" s="27"/>
      <c r="H1709" s="27"/>
      <c r="I1709" s="27"/>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7"/>
      <c r="AK1709" s="27"/>
      <c r="AL1709" s="27"/>
      <c r="AM1709" s="27"/>
      <c r="AN1709" s="27"/>
      <c r="AO1709" s="27"/>
      <c r="AP1709" s="27"/>
      <c r="AQ1709" s="27"/>
      <c r="AR1709" s="27"/>
      <c r="AS1709" s="27"/>
      <c r="AT1709" s="27"/>
      <c r="AU1709" s="27"/>
      <c r="AV1709" s="27"/>
      <c r="AW1709" s="27"/>
      <c r="AX1709" s="27"/>
      <c r="AY1709" s="27"/>
      <c r="AZ1709" s="27"/>
      <c r="BA1709" s="27"/>
      <c r="BB1709" s="27"/>
      <c r="BC1709" s="27"/>
      <c r="BD1709" s="27"/>
      <c r="BE1709" s="27"/>
      <c r="BF1709" s="27"/>
      <c r="BG1709" s="28">
        <f t="shared" ref="BG1709:BG1718" si="922">SUM(F1709:BF1709)</f>
        <v>0</v>
      </c>
    </row>
    <row r="1710" spans="1:59" ht="12.95" customHeight="1" x14ac:dyDescent="0.2">
      <c r="A1710" s="397"/>
      <c r="B1710" s="398"/>
      <c r="C1710" s="360"/>
      <c r="D1710" s="365"/>
      <c r="E1710" s="65" t="str">
        <f>Parameters!$B$16</f>
        <v>Male</v>
      </c>
      <c r="F1710" s="27"/>
      <c r="G1710" s="27"/>
      <c r="H1710" s="27"/>
      <c r="I1710" s="27"/>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7"/>
      <c r="AK1710" s="27"/>
      <c r="AL1710" s="27"/>
      <c r="AM1710" s="27"/>
      <c r="AN1710" s="27"/>
      <c r="AO1710" s="27"/>
      <c r="AP1710" s="27"/>
      <c r="AQ1710" s="27"/>
      <c r="AR1710" s="27"/>
      <c r="AS1710" s="27"/>
      <c r="AT1710" s="27"/>
      <c r="AU1710" s="27"/>
      <c r="AV1710" s="27"/>
      <c r="AW1710" s="27"/>
      <c r="AX1710" s="27"/>
      <c r="AY1710" s="27"/>
      <c r="AZ1710" s="27"/>
      <c r="BA1710" s="27"/>
      <c r="BB1710" s="27"/>
      <c r="BC1710" s="27"/>
      <c r="BD1710" s="27"/>
      <c r="BE1710" s="27"/>
      <c r="BF1710" s="27"/>
      <c r="BG1710" s="28">
        <f t="shared" si="922"/>
        <v>0</v>
      </c>
    </row>
    <row r="1711" spans="1:59" ht="12.95" customHeight="1" x14ac:dyDescent="0.2">
      <c r="A1711" s="397"/>
      <c r="B1711" s="398"/>
      <c r="C1711" s="361"/>
      <c r="D1711" s="366" t="str">
        <f>Parameters!$B$11</f>
        <v>Hosp.</v>
      </c>
      <c r="E1711" s="66" t="str">
        <f>Parameters!$B$14</f>
        <v>Total</v>
      </c>
      <c r="F1711" s="14">
        <f t="shared" ref="F1711:BF1711" si="923">F1712+F1713</f>
        <v>0</v>
      </c>
      <c r="G1711" s="14">
        <f t="shared" si="923"/>
        <v>0</v>
      </c>
      <c r="H1711" s="14">
        <f t="shared" si="923"/>
        <v>0</v>
      </c>
      <c r="I1711" s="14">
        <f t="shared" si="923"/>
        <v>0</v>
      </c>
      <c r="J1711" s="14">
        <f t="shared" si="923"/>
        <v>0</v>
      </c>
      <c r="K1711" s="14">
        <f t="shared" si="923"/>
        <v>0</v>
      </c>
      <c r="L1711" s="14">
        <f t="shared" si="923"/>
        <v>0</v>
      </c>
      <c r="M1711" s="14">
        <f t="shared" si="923"/>
        <v>0</v>
      </c>
      <c r="N1711" s="14">
        <f t="shared" si="923"/>
        <v>0</v>
      </c>
      <c r="O1711" s="14">
        <f t="shared" si="923"/>
        <v>0</v>
      </c>
      <c r="P1711" s="14">
        <f t="shared" si="923"/>
        <v>0</v>
      </c>
      <c r="Q1711" s="14">
        <f t="shared" si="923"/>
        <v>0</v>
      </c>
      <c r="R1711" s="14">
        <f t="shared" si="923"/>
        <v>0</v>
      </c>
      <c r="S1711" s="14">
        <f t="shared" si="923"/>
        <v>0</v>
      </c>
      <c r="T1711" s="14">
        <f t="shared" si="923"/>
        <v>0</v>
      </c>
      <c r="U1711" s="14">
        <f t="shared" si="923"/>
        <v>0</v>
      </c>
      <c r="V1711" s="14">
        <f t="shared" si="923"/>
        <v>0</v>
      </c>
      <c r="W1711" s="14">
        <f t="shared" si="923"/>
        <v>0</v>
      </c>
      <c r="X1711" s="14">
        <f t="shared" si="923"/>
        <v>0</v>
      </c>
      <c r="Y1711" s="14">
        <f t="shared" si="923"/>
        <v>0</v>
      </c>
      <c r="Z1711" s="14">
        <f t="shared" si="923"/>
        <v>0</v>
      </c>
      <c r="AA1711" s="14">
        <f t="shared" si="923"/>
        <v>0</v>
      </c>
      <c r="AB1711" s="14">
        <f t="shared" si="923"/>
        <v>0</v>
      </c>
      <c r="AC1711" s="14">
        <f t="shared" si="923"/>
        <v>0</v>
      </c>
      <c r="AD1711" s="14">
        <f t="shared" si="923"/>
        <v>0</v>
      </c>
      <c r="AE1711" s="14">
        <f t="shared" si="923"/>
        <v>0</v>
      </c>
      <c r="AF1711" s="14">
        <f t="shared" si="923"/>
        <v>0</v>
      </c>
      <c r="AG1711" s="14">
        <f t="shared" si="923"/>
        <v>0</v>
      </c>
      <c r="AH1711" s="14">
        <f t="shared" si="923"/>
        <v>0</v>
      </c>
      <c r="AI1711" s="14">
        <f t="shared" si="923"/>
        <v>0</v>
      </c>
      <c r="AJ1711" s="14">
        <f t="shared" si="923"/>
        <v>0</v>
      </c>
      <c r="AK1711" s="14">
        <f t="shared" si="923"/>
        <v>0</v>
      </c>
      <c r="AL1711" s="14">
        <f t="shared" si="923"/>
        <v>0</v>
      </c>
      <c r="AM1711" s="14">
        <f t="shared" si="923"/>
        <v>0</v>
      </c>
      <c r="AN1711" s="14">
        <f t="shared" si="923"/>
        <v>0</v>
      </c>
      <c r="AO1711" s="14">
        <f t="shared" si="923"/>
        <v>0</v>
      </c>
      <c r="AP1711" s="14">
        <f t="shared" si="923"/>
        <v>0</v>
      </c>
      <c r="AQ1711" s="14">
        <f t="shared" si="923"/>
        <v>0</v>
      </c>
      <c r="AR1711" s="14">
        <f t="shared" si="923"/>
        <v>0</v>
      </c>
      <c r="AS1711" s="14">
        <f t="shared" si="923"/>
        <v>0</v>
      </c>
      <c r="AT1711" s="14">
        <f t="shared" si="923"/>
        <v>0</v>
      </c>
      <c r="AU1711" s="14">
        <f t="shared" si="923"/>
        <v>0</v>
      </c>
      <c r="AV1711" s="14">
        <f t="shared" si="923"/>
        <v>0</v>
      </c>
      <c r="AW1711" s="14">
        <f t="shared" si="923"/>
        <v>0</v>
      </c>
      <c r="AX1711" s="14">
        <f t="shared" si="923"/>
        <v>0</v>
      </c>
      <c r="AY1711" s="14">
        <f t="shared" si="923"/>
        <v>0</v>
      </c>
      <c r="AZ1711" s="14">
        <f t="shared" si="923"/>
        <v>0</v>
      </c>
      <c r="BA1711" s="14">
        <f t="shared" si="923"/>
        <v>0</v>
      </c>
      <c r="BB1711" s="14">
        <f t="shared" si="923"/>
        <v>0</v>
      </c>
      <c r="BC1711" s="14">
        <f t="shared" si="923"/>
        <v>0</v>
      </c>
      <c r="BD1711" s="14">
        <f t="shared" si="923"/>
        <v>0</v>
      </c>
      <c r="BE1711" s="14">
        <f t="shared" si="923"/>
        <v>0</v>
      </c>
      <c r="BF1711" s="14">
        <f t="shared" si="923"/>
        <v>0</v>
      </c>
      <c r="BG1711" s="29">
        <f t="shared" si="922"/>
        <v>0</v>
      </c>
    </row>
    <row r="1712" spans="1:59" ht="12.95" customHeight="1" x14ac:dyDescent="0.2">
      <c r="A1712" s="397"/>
      <c r="B1712" s="398"/>
      <c r="C1712" s="361"/>
      <c r="D1712" s="367"/>
      <c r="E1712" s="43" t="str">
        <f>Parameters!$B$15</f>
        <v>Fem.</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6">
        <f t="shared" si="922"/>
        <v>0</v>
      </c>
    </row>
    <row r="1713" spans="1:59" ht="12.95" customHeight="1" x14ac:dyDescent="0.2">
      <c r="A1713" s="397"/>
      <c r="B1713" s="398"/>
      <c r="C1713" s="361"/>
      <c r="D1713" s="368"/>
      <c r="E1713" s="43" t="str">
        <f>Parameters!$B$16</f>
        <v>Male</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6">
        <f t="shared" si="922"/>
        <v>0</v>
      </c>
    </row>
    <row r="1714" spans="1:59" ht="12.95" customHeight="1" x14ac:dyDescent="0.2">
      <c r="A1714" s="397"/>
      <c r="B1714" s="398"/>
      <c r="C1714" s="361"/>
      <c r="D1714" s="369" t="str">
        <f>Parameters!$B$12</f>
        <v>ICU</v>
      </c>
      <c r="E1714" s="66" t="str">
        <f>Parameters!$B$14</f>
        <v>Total</v>
      </c>
      <c r="F1714" s="14">
        <f t="shared" ref="F1714:BF1714" si="924">F1715+F1716</f>
        <v>0</v>
      </c>
      <c r="G1714" s="14">
        <f t="shared" si="924"/>
        <v>0</v>
      </c>
      <c r="H1714" s="14">
        <f t="shared" si="924"/>
        <v>0</v>
      </c>
      <c r="I1714" s="14">
        <f t="shared" si="924"/>
        <v>0</v>
      </c>
      <c r="J1714" s="14">
        <f t="shared" si="924"/>
        <v>0</v>
      </c>
      <c r="K1714" s="14">
        <f t="shared" si="924"/>
        <v>0</v>
      </c>
      <c r="L1714" s="14">
        <f t="shared" si="924"/>
        <v>0</v>
      </c>
      <c r="M1714" s="14">
        <f t="shared" si="924"/>
        <v>0</v>
      </c>
      <c r="N1714" s="14">
        <f t="shared" si="924"/>
        <v>0</v>
      </c>
      <c r="O1714" s="14">
        <f t="shared" si="924"/>
        <v>0</v>
      </c>
      <c r="P1714" s="14">
        <f t="shared" si="924"/>
        <v>0</v>
      </c>
      <c r="Q1714" s="14">
        <f t="shared" si="924"/>
        <v>0</v>
      </c>
      <c r="R1714" s="14">
        <f t="shared" si="924"/>
        <v>0</v>
      </c>
      <c r="S1714" s="14">
        <f t="shared" si="924"/>
        <v>0</v>
      </c>
      <c r="T1714" s="14">
        <f t="shared" si="924"/>
        <v>0</v>
      </c>
      <c r="U1714" s="14">
        <f t="shared" si="924"/>
        <v>0</v>
      </c>
      <c r="V1714" s="14">
        <f t="shared" si="924"/>
        <v>0</v>
      </c>
      <c r="W1714" s="14">
        <f t="shared" si="924"/>
        <v>0</v>
      </c>
      <c r="X1714" s="14">
        <f t="shared" si="924"/>
        <v>0</v>
      </c>
      <c r="Y1714" s="14">
        <f t="shared" si="924"/>
        <v>0</v>
      </c>
      <c r="Z1714" s="14">
        <f t="shared" si="924"/>
        <v>0</v>
      </c>
      <c r="AA1714" s="14">
        <f t="shared" si="924"/>
        <v>0</v>
      </c>
      <c r="AB1714" s="14">
        <f t="shared" si="924"/>
        <v>0</v>
      </c>
      <c r="AC1714" s="14">
        <f t="shared" si="924"/>
        <v>0</v>
      </c>
      <c r="AD1714" s="14">
        <f t="shared" si="924"/>
        <v>0</v>
      </c>
      <c r="AE1714" s="14">
        <f t="shared" si="924"/>
        <v>0</v>
      </c>
      <c r="AF1714" s="14">
        <f t="shared" si="924"/>
        <v>0</v>
      </c>
      <c r="AG1714" s="14">
        <f t="shared" si="924"/>
        <v>0</v>
      </c>
      <c r="AH1714" s="14">
        <f t="shared" si="924"/>
        <v>0</v>
      </c>
      <c r="AI1714" s="14">
        <f t="shared" si="924"/>
        <v>0</v>
      </c>
      <c r="AJ1714" s="14">
        <f t="shared" si="924"/>
        <v>0</v>
      </c>
      <c r="AK1714" s="14">
        <f t="shared" si="924"/>
        <v>0</v>
      </c>
      <c r="AL1714" s="14">
        <f t="shared" si="924"/>
        <v>0</v>
      </c>
      <c r="AM1714" s="14">
        <f t="shared" si="924"/>
        <v>0</v>
      </c>
      <c r="AN1714" s="14">
        <f t="shared" si="924"/>
        <v>0</v>
      </c>
      <c r="AO1714" s="14">
        <f t="shared" si="924"/>
        <v>0</v>
      </c>
      <c r="AP1714" s="14">
        <f t="shared" si="924"/>
        <v>0</v>
      </c>
      <c r="AQ1714" s="14">
        <f t="shared" si="924"/>
        <v>0</v>
      </c>
      <c r="AR1714" s="14">
        <f t="shared" si="924"/>
        <v>0</v>
      </c>
      <c r="AS1714" s="14">
        <f t="shared" si="924"/>
        <v>0</v>
      </c>
      <c r="AT1714" s="14">
        <f t="shared" si="924"/>
        <v>0</v>
      </c>
      <c r="AU1714" s="14">
        <f t="shared" si="924"/>
        <v>0</v>
      </c>
      <c r="AV1714" s="14">
        <f t="shared" si="924"/>
        <v>0</v>
      </c>
      <c r="AW1714" s="14">
        <f t="shared" si="924"/>
        <v>0</v>
      </c>
      <c r="AX1714" s="14">
        <f t="shared" si="924"/>
        <v>0</v>
      </c>
      <c r="AY1714" s="14">
        <f t="shared" si="924"/>
        <v>0</v>
      </c>
      <c r="AZ1714" s="14">
        <f t="shared" si="924"/>
        <v>0</v>
      </c>
      <c r="BA1714" s="14">
        <f t="shared" si="924"/>
        <v>0</v>
      </c>
      <c r="BB1714" s="14">
        <f t="shared" si="924"/>
        <v>0</v>
      </c>
      <c r="BC1714" s="14">
        <f t="shared" si="924"/>
        <v>0</v>
      </c>
      <c r="BD1714" s="14">
        <f t="shared" si="924"/>
        <v>0</v>
      </c>
      <c r="BE1714" s="14">
        <f t="shared" si="924"/>
        <v>0</v>
      </c>
      <c r="BF1714" s="14">
        <f t="shared" si="924"/>
        <v>0</v>
      </c>
      <c r="BG1714" s="29">
        <f t="shared" si="922"/>
        <v>0</v>
      </c>
    </row>
    <row r="1715" spans="1:59" ht="12.95" customHeight="1" x14ac:dyDescent="0.2">
      <c r="A1715" s="397"/>
      <c r="B1715" s="398"/>
      <c r="C1715" s="361"/>
      <c r="D1715" s="367"/>
      <c r="E1715" s="43"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22"/>
        <v>0</v>
      </c>
    </row>
    <row r="1716" spans="1:59" ht="12.95" customHeight="1" x14ac:dyDescent="0.2">
      <c r="A1716" s="397"/>
      <c r="B1716" s="398"/>
      <c r="C1716" s="361"/>
      <c r="D1716" s="368"/>
      <c r="E1716" s="43"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22"/>
        <v>0</v>
      </c>
    </row>
    <row r="1717" spans="1:59" ht="12.95" customHeight="1" x14ac:dyDescent="0.2">
      <c r="A1717" s="397"/>
      <c r="B1717" s="398"/>
      <c r="C1717" s="361"/>
      <c r="D1717" s="369" t="str">
        <f>Parameters!$B$13</f>
        <v>Death</v>
      </c>
      <c r="E1717" s="66" t="str">
        <f>Parameters!$B$14</f>
        <v>Total</v>
      </c>
      <c r="F1717" s="14">
        <f t="shared" ref="F1717:BF1717" si="925">F1718+F1719</f>
        <v>0</v>
      </c>
      <c r="G1717" s="14">
        <f t="shared" si="925"/>
        <v>0</v>
      </c>
      <c r="H1717" s="14">
        <f t="shared" si="925"/>
        <v>0</v>
      </c>
      <c r="I1717" s="14">
        <f t="shared" si="925"/>
        <v>0</v>
      </c>
      <c r="J1717" s="14">
        <f t="shared" si="925"/>
        <v>0</v>
      </c>
      <c r="K1717" s="14">
        <f t="shared" si="925"/>
        <v>0</v>
      </c>
      <c r="L1717" s="14">
        <f t="shared" si="925"/>
        <v>0</v>
      </c>
      <c r="M1717" s="14">
        <f t="shared" si="925"/>
        <v>0</v>
      </c>
      <c r="N1717" s="14">
        <f t="shared" si="925"/>
        <v>0</v>
      </c>
      <c r="O1717" s="14">
        <f t="shared" si="925"/>
        <v>0</v>
      </c>
      <c r="P1717" s="14">
        <f t="shared" si="925"/>
        <v>0</v>
      </c>
      <c r="Q1717" s="14">
        <f t="shared" si="925"/>
        <v>0</v>
      </c>
      <c r="R1717" s="14">
        <f t="shared" si="925"/>
        <v>0</v>
      </c>
      <c r="S1717" s="14">
        <f t="shared" si="925"/>
        <v>0</v>
      </c>
      <c r="T1717" s="14">
        <f t="shared" si="925"/>
        <v>0</v>
      </c>
      <c r="U1717" s="14">
        <f t="shared" si="925"/>
        <v>0</v>
      </c>
      <c r="V1717" s="14">
        <f t="shared" si="925"/>
        <v>0</v>
      </c>
      <c r="W1717" s="14">
        <f t="shared" si="925"/>
        <v>0</v>
      </c>
      <c r="X1717" s="14">
        <f t="shared" si="925"/>
        <v>0</v>
      </c>
      <c r="Y1717" s="14">
        <f t="shared" si="925"/>
        <v>0</v>
      </c>
      <c r="Z1717" s="14">
        <f t="shared" si="925"/>
        <v>0</v>
      </c>
      <c r="AA1717" s="14">
        <f t="shared" si="925"/>
        <v>0</v>
      </c>
      <c r="AB1717" s="14">
        <f t="shared" si="925"/>
        <v>0</v>
      </c>
      <c r="AC1717" s="14">
        <f t="shared" si="925"/>
        <v>0</v>
      </c>
      <c r="AD1717" s="14">
        <f t="shared" si="925"/>
        <v>0</v>
      </c>
      <c r="AE1717" s="14">
        <f t="shared" si="925"/>
        <v>0</v>
      </c>
      <c r="AF1717" s="14">
        <f t="shared" si="925"/>
        <v>0</v>
      </c>
      <c r="AG1717" s="14">
        <f t="shared" si="925"/>
        <v>0</v>
      </c>
      <c r="AH1717" s="14">
        <f t="shared" si="925"/>
        <v>0</v>
      </c>
      <c r="AI1717" s="14">
        <f t="shared" si="925"/>
        <v>0</v>
      </c>
      <c r="AJ1717" s="14">
        <f t="shared" si="925"/>
        <v>0</v>
      </c>
      <c r="AK1717" s="14">
        <f t="shared" si="925"/>
        <v>0</v>
      </c>
      <c r="AL1717" s="14">
        <f t="shared" si="925"/>
        <v>0</v>
      </c>
      <c r="AM1717" s="14">
        <f t="shared" si="925"/>
        <v>0</v>
      </c>
      <c r="AN1717" s="14">
        <f t="shared" si="925"/>
        <v>0</v>
      </c>
      <c r="AO1717" s="14">
        <f t="shared" si="925"/>
        <v>0</v>
      </c>
      <c r="AP1717" s="14">
        <f t="shared" si="925"/>
        <v>0</v>
      </c>
      <c r="AQ1717" s="14">
        <f t="shared" si="925"/>
        <v>0</v>
      </c>
      <c r="AR1717" s="14">
        <f t="shared" si="925"/>
        <v>0</v>
      </c>
      <c r="AS1717" s="14">
        <f t="shared" si="925"/>
        <v>0</v>
      </c>
      <c r="AT1717" s="14">
        <f t="shared" si="925"/>
        <v>0</v>
      </c>
      <c r="AU1717" s="14">
        <f t="shared" si="925"/>
        <v>0</v>
      </c>
      <c r="AV1717" s="14">
        <f t="shared" si="925"/>
        <v>0</v>
      </c>
      <c r="AW1717" s="14">
        <f t="shared" si="925"/>
        <v>0</v>
      </c>
      <c r="AX1717" s="14">
        <f t="shared" si="925"/>
        <v>0</v>
      </c>
      <c r="AY1717" s="14">
        <f t="shared" si="925"/>
        <v>0</v>
      </c>
      <c r="AZ1717" s="14">
        <f t="shared" si="925"/>
        <v>0</v>
      </c>
      <c r="BA1717" s="14">
        <f t="shared" si="925"/>
        <v>0</v>
      </c>
      <c r="BB1717" s="14">
        <f t="shared" si="925"/>
        <v>0</v>
      </c>
      <c r="BC1717" s="14">
        <f t="shared" si="925"/>
        <v>0</v>
      </c>
      <c r="BD1717" s="14">
        <f t="shared" si="925"/>
        <v>0</v>
      </c>
      <c r="BE1717" s="14">
        <f t="shared" si="925"/>
        <v>0</v>
      </c>
      <c r="BF1717" s="14">
        <f t="shared" si="925"/>
        <v>0</v>
      </c>
      <c r="BG1717" s="29">
        <f t="shared" si="922"/>
        <v>0</v>
      </c>
    </row>
    <row r="1718" spans="1:59" ht="12.95" customHeight="1" x14ac:dyDescent="0.2">
      <c r="A1718" s="397"/>
      <c r="B1718" s="398"/>
      <c r="C1718" s="361"/>
      <c r="D1718" s="367"/>
      <c r="E1718" s="43"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22"/>
        <v>0</v>
      </c>
    </row>
    <row r="1719" spans="1:59" ht="12.95" customHeight="1" thickBot="1" x14ac:dyDescent="0.25">
      <c r="A1719" s="397"/>
      <c r="B1719" s="398"/>
      <c r="C1719" s="362"/>
      <c r="D1719" s="370"/>
      <c r="E1719" s="43" t="str">
        <f>Parameters!$B$16</f>
        <v>Male</v>
      </c>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3">
        <f>SUM(F1719:BF1719)</f>
        <v>0</v>
      </c>
    </row>
    <row r="1720" spans="1:59" ht="12.95" customHeight="1" x14ac:dyDescent="0.2">
      <c r="A1720" s="397"/>
      <c r="B1720" s="398"/>
      <c r="C1720" s="359" t="str">
        <f>Parameters!$C$11</f>
        <v>65 and +</v>
      </c>
      <c r="D1720" s="363" t="str">
        <f>Parameters!$B$10</f>
        <v>Fever</v>
      </c>
      <c r="E1720" s="64" t="str">
        <f>Parameters!$B$14</f>
        <v>Total</v>
      </c>
      <c r="F1720" s="30">
        <f>F1721+F1722</f>
        <v>0</v>
      </c>
      <c r="G1720" s="30">
        <f t="shared" ref="G1720:BF1720" si="926">G1721+G1722</f>
        <v>0</v>
      </c>
      <c r="H1720" s="30">
        <f t="shared" si="926"/>
        <v>0</v>
      </c>
      <c r="I1720" s="30">
        <f t="shared" si="926"/>
        <v>0</v>
      </c>
      <c r="J1720" s="30">
        <f t="shared" si="926"/>
        <v>0</v>
      </c>
      <c r="K1720" s="30">
        <f t="shared" si="926"/>
        <v>0</v>
      </c>
      <c r="L1720" s="30">
        <f t="shared" si="926"/>
        <v>0</v>
      </c>
      <c r="M1720" s="30">
        <f t="shared" si="926"/>
        <v>0</v>
      </c>
      <c r="N1720" s="30">
        <f t="shared" si="926"/>
        <v>0</v>
      </c>
      <c r="O1720" s="30">
        <f t="shared" si="926"/>
        <v>0</v>
      </c>
      <c r="P1720" s="30">
        <f t="shared" si="926"/>
        <v>0</v>
      </c>
      <c r="Q1720" s="30">
        <f t="shared" si="926"/>
        <v>0</v>
      </c>
      <c r="R1720" s="30">
        <f t="shared" si="926"/>
        <v>0</v>
      </c>
      <c r="S1720" s="30">
        <f t="shared" si="926"/>
        <v>0</v>
      </c>
      <c r="T1720" s="30">
        <f t="shared" si="926"/>
        <v>0</v>
      </c>
      <c r="U1720" s="30">
        <f t="shared" si="926"/>
        <v>0</v>
      </c>
      <c r="V1720" s="30">
        <f t="shared" si="926"/>
        <v>0</v>
      </c>
      <c r="W1720" s="30">
        <f t="shared" si="926"/>
        <v>0</v>
      </c>
      <c r="X1720" s="30">
        <f t="shared" si="926"/>
        <v>0</v>
      </c>
      <c r="Y1720" s="30">
        <f t="shared" si="926"/>
        <v>0</v>
      </c>
      <c r="Z1720" s="30">
        <f t="shared" si="926"/>
        <v>0</v>
      </c>
      <c r="AA1720" s="30">
        <f t="shared" si="926"/>
        <v>0</v>
      </c>
      <c r="AB1720" s="30">
        <f t="shared" si="926"/>
        <v>0</v>
      </c>
      <c r="AC1720" s="30">
        <f t="shared" si="926"/>
        <v>0</v>
      </c>
      <c r="AD1720" s="30">
        <f t="shared" si="926"/>
        <v>0</v>
      </c>
      <c r="AE1720" s="30">
        <f t="shared" si="926"/>
        <v>0</v>
      </c>
      <c r="AF1720" s="30">
        <f t="shared" si="926"/>
        <v>0</v>
      </c>
      <c r="AG1720" s="30">
        <f t="shared" si="926"/>
        <v>0</v>
      </c>
      <c r="AH1720" s="30">
        <f t="shared" si="926"/>
        <v>0</v>
      </c>
      <c r="AI1720" s="30">
        <f t="shared" si="926"/>
        <v>0</v>
      </c>
      <c r="AJ1720" s="30">
        <f t="shared" si="926"/>
        <v>0</v>
      </c>
      <c r="AK1720" s="30">
        <f t="shared" si="926"/>
        <v>0</v>
      </c>
      <c r="AL1720" s="30">
        <f t="shared" si="926"/>
        <v>0</v>
      </c>
      <c r="AM1720" s="30">
        <f t="shared" si="926"/>
        <v>0</v>
      </c>
      <c r="AN1720" s="30">
        <f t="shared" si="926"/>
        <v>0</v>
      </c>
      <c r="AO1720" s="30">
        <f t="shared" si="926"/>
        <v>0</v>
      </c>
      <c r="AP1720" s="30">
        <f t="shared" si="926"/>
        <v>0</v>
      </c>
      <c r="AQ1720" s="30">
        <f t="shared" si="926"/>
        <v>0</v>
      </c>
      <c r="AR1720" s="30">
        <f t="shared" si="926"/>
        <v>0</v>
      </c>
      <c r="AS1720" s="30">
        <f t="shared" si="926"/>
        <v>0</v>
      </c>
      <c r="AT1720" s="30">
        <f t="shared" si="926"/>
        <v>0</v>
      </c>
      <c r="AU1720" s="30">
        <f t="shared" si="926"/>
        <v>0</v>
      </c>
      <c r="AV1720" s="30">
        <f t="shared" si="926"/>
        <v>0</v>
      </c>
      <c r="AW1720" s="30">
        <f t="shared" si="926"/>
        <v>0</v>
      </c>
      <c r="AX1720" s="30">
        <f t="shared" si="926"/>
        <v>0</v>
      </c>
      <c r="AY1720" s="30">
        <f t="shared" si="926"/>
        <v>0</v>
      </c>
      <c r="AZ1720" s="30">
        <f t="shared" si="926"/>
        <v>0</v>
      </c>
      <c r="BA1720" s="30">
        <f t="shared" si="926"/>
        <v>0</v>
      </c>
      <c r="BB1720" s="30">
        <f t="shared" si="926"/>
        <v>0</v>
      </c>
      <c r="BC1720" s="30">
        <f t="shared" si="926"/>
        <v>0</v>
      </c>
      <c r="BD1720" s="30">
        <f t="shared" si="926"/>
        <v>0</v>
      </c>
      <c r="BE1720" s="30">
        <f t="shared" si="926"/>
        <v>0</v>
      </c>
      <c r="BF1720" s="30">
        <f t="shared" si="926"/>
        <v>0</v>
      </c>
      <c r="BG1720" s="31">
        <f>SUM(F1720:BF1720)</f>
        <v>0</v>
      </c>
    </row>
    <row r="1721" spans="1:59" ht="12.95" customHeight="1" x14ac:dyDescent="0.2">
      <c r="A1721" s="397"/>
      <c r="B1721" s="398"/>
      <c r="C1721" s="360"/>
      <c r="D1721" s="364"/>
      <c r="E1721" s="65" t="str">
        <f>Parameters!$B$15</f>
        <v>Fem.</v>
      </c>
      <c r="F1721" s="27"/>
      <c r="G1721" s="27"/>
      <c r="H1721" s="27"/>
      <c r="I1721" s="27"/>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7"/>
      <c r="AK1721" s="27"/>
      <c r="AL1721" s="27"/>
      <c r="AM1721" s="27"/>
      <c r="AN1721" s="27"/>
      <c r="AO1721" s="27"/>
      <c r="AP1721" s="27"/>
      <c r="AQ1721" s="27"/>
      <c r="AR1721" s="27"/>
      <c r="AS1721" s="27"/>
      <c r="AT1721" s="27"/>
      <c r="AU1721" s="27"/>
      <c r="AV1721" s="27"/>
      <c r="AW1721" s="27"/>
      <c r="AX1721" s="27"/>
      <c r="AY1721" s="27"/>
      <c r="AZ1721" s="27"/>
      <c r="BA1721" s="27"/>
      <c r="BB1721" s="27"/>
      <c r="BC1721" s="27"/>
      <c r="BD1721" s="27"/>
      <c r="BE1721" s="27"/>
      <c r="BF1721" s="27"/>
      <c r="BG1721" s="28">
        <f t="shared" ref="BG1721:BG1730" si="927">SUM(F1721:BF1721)</f>
        <v>0</v>
      </c>
    </row>
    <row r="1722" spans="1:59" ht="12.95" customHeight="1" x14ac:dyDescent="0.2">
      <c r="A1722" s="397"/>
      <c r="B1722" s="398"/>
      <c r="C1722" s="360"/>
      <c r="D1722" s="365"/>
      <c r="E1722" s="65" t="str">
        <f>Parameters!$B$16</f>
        <v>Male</v>
      </c>
      <c r="F1722" s="27"/>
      <c r="G1722" s="27"/>
      <c r="H1722" s="27"/>
      <c r="I1722" s="27"/>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7"/>
      <c r="AK1722" s="27"/>
      <c r="AL1722" s="27"/>
      <c r="AM1722" s="27"/>
      <c r="AN1722" s="27"/>
      <c r="AO1722" s="27"/>
      <c r="AP1722" s="27"/>
      <c r="AQ1722" s="27"/>
      <c r="AR1722" s="27"/>
      <c r="AS1722" s="27"/>
      <c r="AT1722" s="27"/>
      <c r="AU1722" s="27"/>
      <c r="AV1722" s="27"/>
      <c r="AW1722" s="27"/>
      <c r="AX1722" s="27"/>
      <c r="AY1722" s="27"/>
      <c r="AZ1722" s="27"/>
      <c r="BA1722" s="27"/>
      <c r="BB1722" s="27"/>
      <c r="BC1722" s="27"/>
      <c r="BD1722" s="27"/>
      <c r="BE1722" s="27"/>
      <c r="BF1722" s="27"/>
      <c r="BG1722" s="28">
        <f t="shared" si="927"/>
        <v>0</v>
      </c>
    </row>
    <row r="1723" spans="1:59" ht="12.95" customHeight="1" x14ac:dyDescent="0.2">
      <c r="A1723" s="397"/>
      <c r="B1723" s="398"/>
      <c r="C1723" s="361"/>
      <c r="D1723" s="366" t="str">
        <f>Parameters!$B$11</f>
        <v>Hosp.</v>
      </c>
      <c r="E1723" s="66" t="str">
        <f>Parameters!$B$14</f>
        <v>Total</v>
      </c>
      <c r="F1723" s="14">
        <f t="shared" ref="F1723:BF1723" si="928">F1724+F1725</f>
        <v>0</v>
      </c>
      <c r="G1723" s="14">
        <f t="shared" si="928"/>
        <v>0</v>
      </c>
      <c r="H1723" s="14">
        <f t="shared" si="928"/>
        <v>0</v>
      </c>
      <c r="I1723" s="14">
        <f t="shared" si="928"/>
        <v>0</v>
      </c>
      <c r="J1723" s="14">
        <f t="shared" si="928"/>
        <v>0</v>
      </c>
      <c r="K1723" s="14">
        <f t="shared" si="928"/>
        <v>0</v>
      </c>
      <c r="L1723" s="14">
        <f t="shared" si="928"/>
        <v>0</v>
      </c>
      <c r="M1723" s="14">
        <f t="shared" si="928"/>
        <v>0</v>
      </c>
      <c r="N1723" s="14">
        <f t="shared" si="928"/>
        <v>0</v>
      </c>
      <c r="O1723" s="14">
        <f t="shared" si="928"/>
        <v>0</v>
      </c>
      <c r="P1723" s="14">
        <f t="shared" si="928"/>
        <v>0</v>
      </c>
      <c r="Q1723" s="14">
        <f t="shared" si="928"/>
        <v>0</v>
      </c>
      <c r="R1723" s="14">
        <f t="shared" si="928"/>
        <v>0</v>
      </c>
      <c r="S1723" s="14">
        <f t="shared" si="928"/>
        <v>0</v>
      </c>
      <c r="T1723" s="14">
        <f t="shared" si="928"/>
        <v>0</v>
      </c>
      <c r="U1723" s="14">
        <f t="shared" si="928"/>
        <v>0</v>
      </c>
      <c r="V1723" s="14">
        <f t="shared" si="928"/>
        <v>0</v>
      </c>
      <c r="W1723" s="14">
        <f t="shared" si="928"/>
        <v>0</v>
      </c>
      <c r="X1723" s="14">
        <f t="shared" si="928"/>
        <v>0</v>
      </c>
      <c r="Y1723" s="14">
        <f t="shared" si="928"/>
        <v>0</v>
      </c>
      <c r="Z1723" s="14">
        <f t="shared" si="928"/>
        <v>0</v>
      </c>
      <c r="AA1723" s="14">
        <f t="shared" si="928"/>
        <v>0</v>
      </c>
      <c r="AB1723" s="14">
        <f t="shared" si="928"/>
        <v>0</v>
      </c>
      <c r="AC1723" s="14">
        <f t="shared" si="928"/>
        <v>0</v>
      </c>
      <c r="AD1723" s="14">
        <f t="shared" si="928"/>
        <v>0</v>
      </c>
      <c r="AE1723" s="14">
        <f t="shared" si="928"/>
        <v>0</v>
      </c>
      <c r="AF1723" s="14">
        <f t="shared" si="928"/>
        <v>0</v>
      </c>
      <c r="AG1723" s="14">
        <f t="shared" si="928"/>
        <v>0</v>
      </c>
      <c r="AH1723" s="14">
        <f t="shared" si="928"/>
        <v>0</v>
      </c>
      <c r="AI1723" s="14">
        <f t="shared" si="928"/>
        <v>0</v>
      </c>
      <c r="AJ1723" s="14">
        <f t="shared" si="928"/>
        <v>0</v>
      </c>
      <c r="AK1723" s="14">
        <f t="shared" si="928"/>
        <v>0</v>
      </c>
      <c r="AL1723" s="14">
        <f t="shared" si="928"/>
        <v>0</v>
      </c>
      <c r="AM1723" s="14">
        <f t="shared" si="928"/>
        <v>0</v>
      </c>
      <c r="AN1723" s="14">
        <f t="shared" si="928"/>
        <v>0</v>
      </c>
      <c r="AO1723" s="14">
        <f t="shared" si="928"/>
        <v>0</v>
      </c>
      <c r="AP1723" s="14">
        <f t="shared" si="928"/>
        <v>0</v>
      </c>
      <c r="AQ1723" s="14">
        <f t="shared" si="928"/>
        <v>0</v>
      </c>
      <c r="AR1723" s="14">
        <f t="shared" si="928"/>
        <v>0</v>
      </c>
      <c r="AS1723" s="14">
        <f t="shared" si="928"/>
        <v>0</v>
      </c>
      <c r="AT1723" s="14">
        <f t="shared" si="928"/>
        <v>0</v>
      </c>
      <c r="AU1723" s="14">
        <f t="shared" si="928"/>
        <v>0</v>
      </c>
      <c r="AV1723" s="14">
        <f t="shared" si="928"/>
        <v>0</v>
      </c>
      <c r="AW1723" s="14">
        <f t="shared" si="928"/>
        <v>0</v>
      </c>
      <c r="AX1723" s="14">
        <f t="shared" si="928"/>
        <v>0</v>
      </c>
      <c r="AY1723" s="14">
        <f t="shared" si="928"/>
        <v>0</v>
      </c>
      <c r="AZ1723" s="14">
        <f t="shared" si="928"/>
        <v>0</v>
      </c>
      <c r="BA1723" s="14">
        <f t="shared" si="928"/>
        <v>0</v>
      </c>
      <c r="BB1723" s="14">
        <f t="shared" si="928"/>
        <v>0</v>
      </c>
      <c r="BC1723" s="14">
        <f t="shared" si="928"/>
        <v>0</v>
      </c>
      <c r="BD1723" s="14">
        <f t="shared" si="928"/>
        <v>0</v>
      </c>
      <c r="BE1723" s="14">
        <f t="shared" si="928"/>
        <v>0</v>
      </c>
      <c r="BF1723" s="14">
        <f t="shared" si="928"/>
        <v>0</v>
      </c>
      <c r="BG1723" s="29">
        <f t="shared" si="927"/>
        <v>0</v>
      </c>
    </row>
    <row r="1724" spans="1:59" ht="12.95" customHeight="1" x14ac:dyDescent="0.2">
      <c r="A1724" s="397"/>
      <c r="B1724" s="398"/>
      <c r="C1724" s="361"/>
      <c r="D1724" s="367"/>
      <c r="E1724" s="43" t="str">
        <f>Parameters!$B$15</f>
        <v>Fem.</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6">
        <f t="shared" si="927"/>
        <v>0</v>
      </c>
    </row>
    <row r="1725" spans="1:59" ht="12.95" customHeight="1" x14ac:dyDescent="0.2">
      <c r="A1725" s="397"/>
      <c r="B1725" s="398"/>
      <c r="C1725" s="361"/>
      <c r="D1725" s="368"/>
      <c r="E1725" s="43" t="str">
        <f>Parameters!$B$16</f>
        <v>Male</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6">
        <f t="shared" si="927"/>
        <v>0</v>
      </c>
    </row>
    <row r="1726" spans="1:59" ht="12.95" customHeight="1" x14ac:dyDescent="0.2">
      <c r="A1726" s="397"/>
      <c r="B1726" s="398"/>
      <c r="C1726" s="361"/>
      <c r="D1726" s="369" t="str">
        <f>Parameters!$B$12</f>
        <v>ICU</v>
      </c>
      <c r="E1726" s="66" t="str">
        <f>Parameters!$B$14</f>
        <v>Total</v>
      </c>
      <c r="F1726" s="14">
        <f t="shared" ref="F1726:BF1726" si="929">F1727+F1728</f>
        <v>0</v>
      </c>
      <c r="G1726" s="14">
        <f t="shared" si="929"/>
        <v>0</v>
      </c>
      <c r="H1726" s="14">
        <f t="shared" si="929"/>
        <v>0</v>
      </c>
      <c r="I1726" s="14">
        <f t="shared" si="929"/>
        <v>0</v>
      </c>
      <c r="J1726" s="14">
        <f t="shared" si="929"/>
        <v>0</v>
      </c>
      <c r="K1726" s="14">
        <f t="shared" si="929"/>
        <v>0</v>
      </c>
      <c r="L1726" s="14">
        <f t="shared" si="929"/>
        <v>0</v>
      </c>
      <c r="M1726" s="14">
        <f t="shared" si="929"/>
        <v>0</v>
      </c>
      <c r="N1726" s="14">
        <f t="shared" si="929"/>
        <v>0</v>
      </c>
      <c r="O1726" s="14">
        <f t="shared" si="929"/>
        <v>0</v>
      </c>
      <c r="P1726" s="14">
        <f t="shared" si="929"/>
        <v>0</v>
      </c>
      <c r="Q1726" s="14">
        <f t="shared" si="929"/>
        <v>0</v>
      </c>
      <c r="R1726" s="14">
        <f t="shared" si="929"/>
        <v>0</v>
      </c>
      <c r="S1726" s="14">
        <f t="shared" si="929"/>
        <v>0</v>
      </c>
      <c r="T1726" s="14">
        <f t="shared" si="929"/>
        <v>0</v>
      </c>
      <c r="U1726" s="14">
        <f t="shared" si="929"/>
        <v>0</v>
      </c>
      <c r="V1726" s="14">
        <f t="shared" si="929"/>
        <v>0</v>
      </c>
      <c r="W1726" s="14">
        <f t="shared" si="929"/>
        <v>0</v>
      </c>
      <c r="X1726" s="14">
        <f t="shared" si="929"/>
        <v>0</v>
      </c>
      <c r="Y1726" s="14">
        <f t="shared" si="929"/>
        <v>0</v>
      </c>
      <c r="Z1726" s="14">
        <f t="shared" si="929"/>
        <v>0</v>
      </c>
      <c r="AA1726" s="14">
        <f t="shared" si="929"/>
        <v>0</v>
      </c>
      <c r="AB1726" s="14">
        <f t="shared" si="929"/>
        <v>0</v>
      </c>
      <c r="AC1726" s="14">
        <f t="shared" si="929"/>
        <v>0</v>
      </c>
      <c r="AD1726" s="14">
        <f t="shared" si="929"/>
        <v>0</v>
      </c>
      <c r="AE1726" s="14">
        <f t="shared" si="929"/>
        <v>0</v>
      </c>
      <c r="AF1726" s="14">
        <f t="shared" si="929"/>
        <v>0</v>
      </c>
      <c r="AG1726" s="14">
        <f t="shared" si="929"/>
        <v>0</v>
      </c>
      <c r="AH1726" s="14">
        <f t="shared" si="929"/>
        <v>0</v>
      </c>
      <c r="AI1726" s="14">
        <f t="shared" si="929"/>
        <v>0</v>
      </c>
      <c r="AJ1726" s="14">
        <f t="shared" si="929"/>
        <v>0</v>
      </c>
      <c r="AK1726" s="14">
        <f t="shared" si="929"/>
        <v>0</v>
      </c>
      <c r="AL1726" s="14">
        <f t="shared" si="929"/>
        <v>0</v>
      </c>
      <c r="AM1726" s="14">
        <f t="shared" si="929"/>
        <v>0</v>
      </c>
      <c r="AN1726" s="14">
        <f t="shared" si="929"/>
        <v>0</v>
      </c>
      <c r="AO1726" s="14">
        <f t="shared" si="929"/>
        <v>0</v>
      </c>
      <c r="AP1726" s="14">
        <f t="shared" si="929"/>
        <v>0</v>
      </c>
      <c r="AQ1726" s="14">
        <f t="shared" si="929"/>
        <v>0</v>
      </c>
      <c r="AR1726" s="14">
        <f t="shared" si="929"/>
        <v>0</v>
      </c>
      <c r="AS1726" s="14">
        <f t="shared" si="929"/>
        <v>0</v>
      </c>
      <c r="AT1726" s="14">
        <f t="shared" si="929"/>
        <v>0</v>
      </c>
      <c r="AU1726" s="14">
        <f t="shared" si="929"/>
        <v>0</v>
      </c>
      <c r="AV1726" s="14">
        <f t="shared" si="929"/>
        <v>0</v>
      </c>
      <c r="AW1726" s="14">
        <f t="shared" si="929"/>
        <v>0</v>
      </c>
      <c r="AX1726" s="14">
        <f t="shared" si="929"/>
        <v>0</v>
      </c>
      <c r="AY1726" s="14">
        <f t="shared" si="929"/>
        <v>0</v>
      </c>
      <c r="AZ1726" s="14">
        <f t="shared" si="929"/>
        <v>0</v>
      </c>
      <c r="BA1726" s="14">
        <f t="shared" si="929"/>
        <v>0</v>
      </c>
      <c r="BB1726" s="14">
        <f t="shared" si="929"/>
        <v>0</v>
      </c>
      <c r="BC1726" s="14">
        <f t="shared" si="929"/>
        <v>0</v>
      </c>
      <c r="BD1726" s="14">
        <f t="shared" si="929"/>
        <v>0</v>
      </c>
      <c r="BE1726" s="14">
        <f t="shared" si="929"/>
        <v>0</v>
      </c>
      <c r="BF1726" s="14">
        <f t="shared" si="929"/>
        <v>0</v>
      </c>
      <c r="BG1726" s="29">
        <f t="shared" si="927"/>
        <v>0</v>
      </c>
    </row>
    <row r="1727" spans="1:59" ht="12.95" customHeight="1" x14ac:dyDescent="0.2">
      <c r="A1727" s="397"/>
      <c r="B1727" s="398"/>
      <c r="C1727" s="361"/>
      <c r="D1727" s="367"/>
      <c r="E1727" s="43"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27"/>
        <v>0</v>
      </c>
    </row>
    <row r="1728" spans="1:59" ht="12.95" customHeight="1" x14ac:dyDescent="0.2">
      <c r="A1728" s="397"/>
      <c r="B1728" s="398"/>
      <c r="C1728" s="361"/>
      <c r="D1728" s="368"/>
      <c r="E1728" s="43"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27"/>
        <v>0</v>
      </c>
    </row>
    <row r="1729" spans="1:62" ht="12.95" customHeight="1" x14ac:dyDescent="0.2">
      <c r="A1729" s="397"/>
      <c r="B1729" s="398"/>
      <c r="C1729" s="361"/>
      <c r="D1729" s="369" t="str">
        <f>Parameters!$B$13</f>
        <v>Death</v>
      </c>
      <c r="E1729" s="66" t="str">
        <f>Parameters!$B$14</f>
        <v>Total</v>
      </c>
      <c r="F1729" s="14">
        <f t="shared" ref="F1729:BF1729" si="930">F1730+F1731</f>
        <v>0</v>
      </c>
      <c r="G1729" s="14">
        <f t="shared" si="930"/>
        <v>0</v>
      </c>
      <c r="H1729" s="14">
        <f t="shared" si="930"/>
        <v>0</v>
      </c>
      <c r="I1729" s="14">
        <f t="shared" si="930"/>
        <v>0</v>
      </c>
      <c r="J1729" s="14">
        <f t="shared" si="930"/>
        <v>0</v>
      </c>
      <c r="K1729" s="14">
        <f t="shared" si="930"/>
        <v>0</v>
      </c>
      <c r="L1729" s="14">
        <f t="shared" si="930"/>
        <v>0</v>
      </c>
      <c r="M1729" s="14">
        <f t="shared" si="930"/>
        <v>0</v>
      </c>
      <c r="N1729" s="14">
        <f t="shared" si="930"/>
        <v>0</v>
      </c>
      <c r="O1729" s="14">
        <f t="shared" si="930"/>
        <v>0</v>
      </c>
      <c r="P1729" s="14">
        <f t="shared" si="930"/>
        <v>0</v>
      </c>
      <c r="Q1729" s="14">
        <f t="shared" si="930"/>
        <v>0</v>
      </c>
      <c r="R1729" s="14">
        <f t="shared" si="930"/>
        <v>0</v>
      </c>
      <c r="S1729" s="14">
        <f t="shared" si="930"/>
        <v>0</v>
      </c>
      <c r="T1729" s="14">
        <f t="shared" si="930"/>
        <v>0</v>
      </c>
      <c r="U1729" s="14">
        <f t="shared" si="930"/>
        <v>0</v>
      </c>
      <c r="V1729" s="14">
        <f t="shared" si="930"/>
        <v>0</v>
      </c>
      <c r="W1729" s="14">
        <f t="shared" si="930"/>
        <v>0</v>
      </c>
      <c r="X1729" s="14">
        <f t="shared" si="930"/>
        <v>0</v>
      </c>
      <c r="Y1729" s="14">
        <f t="shared" si="930"/>
        <v>0</v>
      </c>
      <c r="Z1729" s="14">
        <f t="shared" si="930"/>
        <v>0</v>
      </c>
      <c r="AA1729" s="14">
        <f t="shared" si="930"/>
        <v>0</v>
      </c>
      <c r="AB1729" s="14">
        <f t="shared" si="930"/>
        <v>0</v>
      </c>
      <c r="AC1729" s="14">
        <f t="shared" si="930"/>
        <v>0</v>
      </c>
      <c r="AD1729" s="14">
        <f t="shared" si="930"/>
        <v>0</v>
      </c>
      <c r="AE1729" s="14">
        <f t="shared" si="930"/>
        <v>0</v>
      </c>
      <c r="AF1729" s="14">
        <f t="shared" si="930"/>
        <v>0</v>
      </c>
      <c r="AG1729" s="14">
        <f t="shared" si="930"/>
        <v>0</v>
      </c>
      <c r="AH1729" s="14">
        <f t="shared" si="930"/>
        <v>0</v>
      </c>
      <c r="AI1729" s="14">
        <f t="shared" si="930"/>
        <v>0</v>
      </c>
      <c r="AJ1729" s="14">
        <f t="shared" si="930"/>
        <v>0</v>
      </c>
      <c r="AK1729" s="14">
        <f t="shared" si="930"/>
        <v>0</v>
      </c>
      <c r="AL1729" s="14">
        <f t="shared" si="930"/>
        <v>0</v>
      </c>
      <c r="AM1729" s="14">
        <f t="shared" si="930"/>
        <v>0</v>
      </c>
      <c r="AN1729" s="14">
        <f t="shared" si="930"/>
        <v>0</v>
      </c>
      <c r="AO1729" s="14">
        <f t="shared" si="930"/>
        <v>0</v>
      </c>
      <c r="AP1729" s="14">
        <f t="shared" si="930"/>
        <v>0</v>
      </c>
      <c r="AQ1729" s="14">
        <f t="shared" si="930"/>
        <v>0</v>
      </c>
      <c r="AR1729" s="14">
        <f t="shared" si="930"/>
        <v>0</v>
      </c>
      <c r="AS1729" s="14">
        <f t="shared" si="930"/>
        <v>0</v>
      </c>
      <c r="AT1729" s="14">
        <f t="shared" si="930"/>
        <v>0</v>
      </c>
      <c r="AU1729" s="14">
        <f t="shared" si="930"/>
        <v>0</v>
      </c>
      <c r="AV1729" s="14">
        <f t="shared" si="930"/>
        <v>0</v>
      </c>
      <c r="AW1729" s="14">
        <f t="shared" si="930"/>
        <v>0</v>
      </c>
      <c r="AX1729" s="14">
        <f t="shared" si="930"/>
        <v>0</v>
      </c>
      <c r="AY1729" s="14">
        <f t="shared" si="930"/>
        <v>0</v>
      </c>
      <c r="AZ1729" s="14">
        <f t="shared" si="930"/>
        <v>0</v>
      </c>
      <c r="BA1729" s="14">
        <f t="shared" si="930"/>
        <v>0</v>
      </c>
      <c r="BB1729" s="14">
        <f t="shared" si="930"/>
        <v>0</v>
      </c>
      <c r="BC1729" s="14">
        <f t="shared" si="930"/>
        <v>0</v>
      </c>
      <c r="BD1729" s="14">
        <f t="shared" si="930"/>
        <v>0</v>
      </c>
      <c r="BE1729" s="14">
        <f t="shared" si="930"/>
        <v>0</v>
      </c>
      <c r="BF1729" s="14">
        <f t="shared" si="930"/>
        <v>0</v>
      </c>
      <c r="BG1729" s="29">
        <f t="shared" si="927"/>
        <v>0</v>
      </c>
    </row>
    <row r="1730" spans="1:62" ht="12.95" customHeight="1" x14ac:dyDescent="0.2">
      <c r="A1730" s="397"/>
      <c r="B1730" s="398"/>
      <c r="C1730" s="361"/>
      <c r="D1730" s="367"/>
      <c r="E1730" s="43"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27"/>
        <v>0</v>
      </c>
    </row>
    <row r="1731" spans="1:62" ht="12.95" customHeight="1" thickBot="1" x14ac:dyDescent="0.25">
      <c r="A1731" s="399"/>
      <c r="B1731" s="400"/>
      <c r="C1731" s="362"/>
      <c r="D1731" s="370"/>
      <c r="E1731" s="43" t="str">
        <f>Parameters!$B$16</f>
        <v>Male</v>
      </c>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3">
        <f>SUM(F1731:BF1731)</f>
        <v>0</v>
      </c>
    </row>
    <row r="1732" spans="1:62" ht="12.95" customHeight="1" thickBot="1" x14ac:dyDescent="0.25">
      <c r="A1732" s="383" t="str">
        <f>Parameters!$E$16</f>
        <v># Positive samples</v>
      </c>
      <c r="B1732" s="392"/>
      <c r="C1732" s="410" t="str">
        <f>Parameters!$B$14</f>
        <v>Total</v>
      </c>
      <c r="D1732" s="410"/>
      <c r="E1732" s="306" t="str">
        <f>Parameters!$B$14</f>
        <v>Total</v>
      </c>
      <c r="F1732" s="307">
        <f>F1733+F1734</f>
        <v>0</v>
      </c>
      <c r="G1732" s="307">
        <f t="shared" ref="G1732:BF1732" si="931">G1733+G1734</f>
        <v>0</v>
      </c>
      <c r="H1732" s="307">
        <f t="shared" si="931"/>
        <v>0</v>
      </c>
      <c r="I1732" s="307">
        <f t="shared" si="931"/>
        <v>0</v>
      </c>
      <c r="J1732" s="307">
        <f t="shared" si="931"/>
        <v>0</v>
      </c>
      <c r="K1732" s="307">
        <f t="shared" si="931"/>
        <v>0</v>
      </c>
      <c r="L1732" s="307">
        <f t="shared" si="931"/>
        <v>0</v>
      </c>
      <c r="M1732" s="307">
        <f t="shared" si="931"/>
        <v>0</v>
      </c>
      <c r="N1732" s="307">
        <f t="shared" si="931"/>
        <v>0</v>
      </c>
      <c r="O1732" s="307">
        <f t="shared" si="931"/>
        <v>0</v>
      </c>
      <c r="P1732" s="307">
        <f t="shared" si="931"/>
        <v>0</v>
      </c>
      <c r="Q1732" s="307">
        <f t="shared" si="931"/>
        <v>0</v>
      </c>
      <c r="R1732" s="307">
        <f t="shared" si="931"/>
        <v>0</v>
      </c>
      <c r="S1732" s="307">
        <f t="shared" si="931"/>
        <v>0</v>
      </c>
      <c r="T1732" s="307">
        <f t="shared" si="931"/>
        <v>0</v>
      </c>
      <c r="U1732" s="307">
        <f t="shared" si="931"/>
        <v>0</v>
      </c>
      <c r="V1732" s="307">
        <f t="shared" si="931"/>
        <v>0</v>
      </c>
      <c r="W1732" s="307">
        <f t="shared" si="931"/>
        <v>0</v>
      </c>
      <c r="X1732" s="307">
        <f t="shared" si="931"/>
        <v>0</v>
      </c>
      <c r="Y1732" s="307">
        <f t="shared" si="931"/>
        <v>0</v>
      </c>
      <c r="Z1732" s="307">
        <f t="shared" si="931"/>
        <v>0</v>
      </c>
      <c r="AA1732" s="307">
        <f t="shared" si="931"/>
        <v>0</v>
      </c>
      <c r="AB1732" s="307">
        <f t="shared" si="931"/>
        <v>0</v>
      </c>
      <c r="AC1732" s="307">
        <f t="shared" si="931"/>
        <v>0</v>
      </c>
      <c r="AD1732" s="307">
        <f t="shared" si="931"/>
        <v>0</v>
      </c>
      <c r="AE1732" s="307">
        <f t="shared" si="931"/>
        <v>0</v>
      </c>
      <c r="AF1732" s="307">
        <f t="shared" si="931"/>
        <v>0</v>
      </c>
      <c r="AG1732" s="307">
        <f t="shared" si="931"/>
        <v>0</v>
      </c>
      <c r="AH1732" s="307">
        <f t="shared" si="931"/>
        <v>0</v>
      </c>
      <c r="AI1732" s="307">
        <f t="shared" si="931"/>
        <v>0</v>
      </c>
      <c r="AJ1732" s="307">
        <f t="shared" si="931"/>
        <v>0</v>
      </c>
      <c r="AK1732" s="307">
        <f t="shared" si="931"/>
        <v>0</v>
      </c>
      <c r="AL1732" s="307">
        <f t="shared" si="931"/>
        <v>0</v>
      </c>
      <c r="AM1732" s="307">
        <f t="shared" si="931"/>
        <v>0</v>
      </c>
      <c r="AN1732" s="307">
        <f t="shared" si="931"/>
        <v>0</v>
      </c>
      <c r="AO1732" s="307">
        <f t="shared" si="931"/>
        <v>0</v>
      </c>
      <c r="AP1732" s="307">
        <f t="shared" si="931"/>
        <v>0</v>
      </c>
      <c r="AQ1732" s="307">
        <f t="shared" si="931"/>
        <v>0</v>
      </c>
      <c r="AR1732" s="307">
        <f t="shared" si="931"/>
        <v>0</v>
      </c>
      <c r="AS1732" s="307">
        <f t="shared" si="931"/>
        <v>0</v>
      </c>
      <c r="AT1732" s="307">
        <f t="shared" si="931"/>
        <v>0</v>
      </c>
      <c r="AU1732" s="307">
        <f t="shared" si="931"/>
        <v>0</v>
      </c>
      <c r="AV1732" s="307">
        <f t="shared" si="931"/>
        <v>0</v>
      </c>
      <c r="AW1732" s="307">
        <f t="shared" si="931"/>
        <v>0</v>
      </c>
      <c r="AX1732" s="307">
        <f t="shared" si="931"/>
        <v>0</v>
      </c>
      <c r="AY1732" s="307">
        <f t="shared" si="931"/>
        <v>0</v>
      </c>
      <c r="AZ1732" s="307">
        <f t="shared" si="931"/>
        <v>0</v>
      </c>
      <c r="BA1732" s="307">
        <f t="shared" si="931"/>
        <v>0</v>
      </c>
      <c r="BB1732" s="307">
        <f t="shared" si="931"/>
        <v>0</v>
      </c>
      <c r="BC1732" s="307">
        <f t="shared" si="931"/>
        <v>0</v>
      </c>
      <c r="BD1732" s="307">
        <f t="shared" si="931"/>
        <v>0</v>
      </c>
      <c r="BE1732" s="307">
        <f t="shared" si="931"/>
        <v>0</v>
      </c>
      <c r="BF1732" s="307">
        <f t="shared" si="931"/>
        <v>0</v>
      </c>
      <c r="BG1732" s="55">
        <f>SUM(F1732:BF1732)</f>
        <v>0</v>
      </c>
      <c r="BH1732" s="377" t="str">
        <f>A1732</f>
        <v># Positive samples</v>
      </c>
      <c r="BI1732" s="378"/>
      <c r="BJ1732" s="379"/>
    </row>
    <row r="1733" spans="1:62" ht="12.95" customHeight="1" x14ac:dyDescent="0.2">
      <c r="A1733" s="384"/>
      <c r="B1733" s="393"/>
      <c r="C1733" s="411"/>
      <c r="D1733" s="412"/>
      <c r="E1733" s="48" t="str">
        <f>Parameters!$B$15</f>
        <v>Fem.</v>
      </c>
      <c r="F1733" s="34">
        <f>F1736+F1748+F1760+F1772+F1784+F1796+F1808+F1820+F1832</f>
        <v>0</v>
      </c>
      <c r="G1733" s="34">
        <f t="shared" ref="G1733:BF1733" si="932">G1736+G1748+G1760+G1772+G1784+G1796+G1808+G1820+G1832</f>
        <v>0</v>
      </c>
      <c r="H1733" s="34">
        <f t="shared" si="932"/>
        <v>0</v>
      </c>
      <c r="I1733" s="34">
        <f t="shared" si="932"/>
        <v>0</v>
      </c>
      <c r="J1733" s="34">
        <f t="shared" si="932"/>
        <v>0</v>
      </c>
      <c r="K1733" s="34">
        <f t="shared" si="932"/>
        <v>0</v>
      </c>
      <c r="L1733" s="34">
        <f t="shared" si="932"/>
        <v>0</v>
      </c>
      <c r="M1733" s="34">
        <f t="shared" si="932"/>
        <v>0</v>
      </c>
      <c r="N1733" s="34">
        <f t="shared" si="932"/>
        <v>0</v>
      </c>
      <c r="O1733" s="34">
        <f t="shared" si="932"/>
        <v>0</v>
      </c>
      <c r="P1733" s="34">
        <f t="shared" si="932"/>
        <v>0</v>
      </c>
      <c r="Q1733" s="34">
        <f t="shared" si="932"/>
        <v>0</v>
      </c>
      <c r="R1733" s="34">
        <f t="shared" si="932"/>
        <v>0</v>
      </c>
      <c r="S1733" s="34">
        <f t="shared" si="932"/>
        <v>0</v>
      </c>
      <c r="T1733" s="34">
        <f t="shared" si="932"/>
        <v>0</v>
      </c>
      <c r="U1733" s="34">
        <f t="shared" si="932"/>
        <v>0</v>
      </c>
      <c r="V1733" s="34">
        <f t="shared" si="932"/>
        <v>0</v>
      </c>
      <c r="W1733" s="34">
        <f t="shared" si="932"/>
        <v>0</v>
      </c>
      <c r="X1733" s="34">
        <f t="shared" si="932"/>
        <v>0</v>
      </c>
      <c r="Y1733" s="34">
        <f t="shared" si="932"/>
        <v>0</v>
      </c>
      <c r="Z1733" s="34">
        <f t="shared" si="932"/>
        <v>0</v>
      </c>
      <c r="AA1733" s="34">
        <f t="shared" si="932"/>
        <v>0</v>
      </c>
      <c r="AB1733" s="34">
        <f t="shared" si="932"/>
        <v>0</v>
      </c>
      <c r="AC1733" s="34">
        <f t="shared" si="932"/>
        <v>0</v>
      </c>
      <c r="AD1733" s="34">
        <f t="shared" si="932"/>
        <v>0</v>
      </c>
      <c r="AE1733" s="34">
        <f t="shared" si="932"/>
        <v>0</v>
      </c>
      <c r="AF1733" s="34">
        <f t="shared" si="932"/>
        <v>0</v>
      </c>
      <c r="AG1733" s="34">
        <f t="shared" si="932"/>
        <v>0</v>
      </c>
      <c r="AH1733" s="34">
        <f t="shared" si="932"/>
        <v>0</v>
      </c>
      <c r="AI1733" s="34">
        <f t="shared" si="932"/>
        <v>0</v>
      </c>
      <c r="AJ1733" s="34">
        <f t="shared" si="932"/>
        <v>0</v>
      </c>
      <c r="AK1733" s="34">
        <f t="shared" si="932"/>
        <v>0</v>
      </c>
      <c r="AL1733" s="34">
        <f t="shared" si="932"/>
        <v>0</v>
      </c>
      <c r="AM1733" s="34">
        <f t="shared" si="932"/>
        <v>0</v>
      </c>
      <c r="AN1733" s="34">
        <f t="shared" si="932"/>
        <v>0</v>
      </c>
      <c r="AO1733" s="34">
        <f t="shared" si="932"/>
        <v>0</v>
      </c>
      <c r="AP1733" s="34">
        <f t="shared" si="932"/>
        <v>0</v>
      </c>
      <c r="AQ1733" s="34">
        <f t="shared" si="932"/>
        <v>0</v>
      </c>
      <c r="AR1733" s="34">
        <f t="shared" si="932"/>
        <v>0</v>
      </c>
      <c r="AS1733" s="34">
        <f t="shared" si="932"/>
        <v>0</v>
      </c>
      <c r="AT1733" s="34">
        <f t="shared" si="932"/>
        <v>0</v>
      </c>
      <c r="AU1733" s="34">
        <f t="shared" si="932"/>
        <v>0</v>
      </c>
      <c r="AV1733" s="34">
        <f t="shared" si="932"/>
        <v>0</v>
      </c>
      <c r="AW1733" s="34">
        <f t="shared" si="932"/>
        <v>0</v>
      </c>
      <c r="AX1733" s="34">
        <f t="shared" si="932"/>
        <v>0</v>
      </c>
      <c r="AY1733" s="34">
        <f t="shared" si="932"/>
        <v>0</v>
      </c>
      <c r="AZ1733" s="34">
        <f t="shared" si="932"/>
        <v>0</v>
      </c>
      <c r="BA1733" s="34">
        <f t="shared" si="932"/>
        <v>0</v>
      </c>
      <c r="BB1733" s="34">
        <f t="shared" si="932"/>
        <v>0</v>
      </c>
      <c r="BC1733" s="34">
        <f t="shared" si="932"/>
        <v>0</v>
      </c>
      <c r="BD1733" s="34">
        <f t="shared" si="932"/>
        <v>0</v>
      </c>
      <c r="BE1733" s="34">
        <f t="shared" si="932"/>
        <v>0</v>
      </c>
      <c r="BF1733" s="34">
        <f t="shared" si="932"/>
        <v>0</v>
      </c>
      <c r="BG1733" s="36">
        <f>SUM(F1733:BF1733)</f>
        <v>0</v>
      </c>
      <c r="BH1733" s="233" t="str">
        <f>$D1735</f>
        <v>Fever</v>
      </c>
      <c r="BI1733" s="47" t="str">
        <f t="shared" ref="BI1733:BI1744" si="933">$E1735</f>
        <v>Total</v>
      </c>
      <c r="BJ1733" s="57">
        <f>BG1732</f>
        <v>0</v>
      </c>
    </row>
    <row r="1734" spans="1:62" ht="12.95" customHeight="1" thickBot="1" x14ac:dyDescent="0.25">
      <c r="A1734" s="384"/>
      <c r="B1734" s="393"/>
      <c r="C1734" s="413"/>
      <c r="D1734" s="414"/>
      <c r="E1734" s="49" t="str">
        <f>Parameters!$B$16</f>
        <v>Male</v>
      </c>
      <c r="F1734" s="50">
        <f>F1737+F1749+F1761+F1773+F1785+F1797+F1809+F1821+F1833</f>
        <v>0</v>
      </c>
      <c r="G1734" s="50">
        <f t="shared" ref="G1734:BF1734" si="934">G1737+G1749+G1761+G1773+G1785+G1797+G1809+G1821+G1833</f>
        <v>0</v>
      </c>
      <c r="H1734" s="50">
        <f t="shared" si="934"/>
        <v>0</v>
      </c>
      <c r="I1734" s="50">
        <f t="shared" si="934"/>
        <v>0</v>
      </c>
      <c r="J1734" s="50">
        <f t="shared" si="934"/>
        <v>0</v>
      </c>
      <c r="K1734" s="50">
        <f t="shared" si="934"/>
        <v>0</v>
      </c>
      <c r="L1734" s="50">
        <f t="shared" si="934"/>
        <v>0</v>
      </c>
      <c r="M1734" s="50">
        <f t="shared" si="934"/>
        <v>0</v>
      </c>
      <c r="N1734" s="50">
        <f t="shared" si="934"/>
        <v>0</v>
      </c>
      <c r="O1734" s="50">
        <f t="shared" si="934"/>
        <v>0</v>
      </c>
      <c r="P1734" s="50">
        <f t="shared" si="934"/>
        <v>0</v>
      </c>
      <c r="Q1734" s="50">
        <f t="shared" si="934"/>
        <v>0</v>
      </c>
      <c r="R1734" s="50">
        <f t="shared" si="934"/>
        <v>0</v>
      </c>
      <c r="S1734" s="50">
        <f t="shared" si="934"/>
        <v>0</v>
      </c>
      <c r="T1734" s="50">
        <f t="shared" si="934"/>
        <v>0</v>
      </c>
      <c r="U1734" s="50">
        <f t="shared" si="934"/>
        <v>0</v>
      </c>
      <c r="V1734" s="50">
        <f t="shared" si="934"/>
        <v>0</v>
      </c>
      <c r="W1734" s="50">
        <f t="shared" si="934"/>
        <v>0</v>
      </c>
      <c r="X1734" s="50">
        <f t="shared" si="934"/>
        <v>0</v>
      </c>
      <c r="Y1734" s="50">
        <f t="shared" si="934"/>
        <v>0</v>
      </c>
      <c r="Z1734" s="50">
        <f t="shared" si="934"/>
        <v>0</v>
      </c>
      <c r="AA1734" s="50">
        <f t="shared" si="934"/>
        <v>0</v>
      </c>
      <c r="AB1734" s="50">
        <f t="shared" si="934"/>
        <v>0</v>
      </c>
      <c r="AC1734" s="50">
        <f t="shared" si="934"/>
        <v>0</v>
      </c>
      <c r="AD1734" s="50">
        <f t="shared" si="934"/>
        <v>0</v>
      </c>
      <c r="AE1734" s="50">
        <f t="shared" si="934"/>
        <v>0</v>
      </c>
      <c r="AF1734" s="50">
        <f t="shared" si="934"/>
        <v>0</v>
      </c>
      <c r="AG1734" s="50">
        <f t="shared" si="934"/>
        <v>0</v>
      </c>
      <c r="AH1734" s="50">
        <f t="shared" si="934"/>
        <v>0</v>
      </c>
      <c r="AI1734" s="50">
        <f t="shared" si="934"/>
        <v>0</v>
      </c>
      <c r="AJ1734" s="50">
        <f t="shared" si="934"/>
        <v>0</v>
      </c>
      <c r="AK1734" s="50">
        <f t="shared" si="934"/>
        <v>0</v>
      </c>
      <c r="AL1734" s="50">
        <f t="shared" si="934"/>
        <v>0</v>
      </c>
      <c r="AM1734" s="50">
        <f t="shared" si="934"/>
        <v>0</v>
      </c>
      <c r="AN1734" s="50">
        <f t="shared" si="934"/>
        <v>0</v>
      </c>
      <c r="AO1734" s="50">
        <f t="shared" si="934"/>
        <v>0</v>
      </c>
      <c r="AP1734" s="50">
        <f t="shared" si="934"/>
        <v>0</v>
      </c>
      <c r="AQ1734" s="50">
        <f t="shared" si="934"/>
        <v>0</v>
      </c>
      <c r="AR1734" s="50">
        <f t="shared" si="934"/>
        <v>0</v>
      </c>
      <c r="AS1734" s="50">
        <f t="shared" si="934"/>
        <v>0</v>
      </c>
      <c r="AT1734" s="50">
        <f t="shared" si="934"/>
        <v>0</v>
      </c>
      <c r="AU1734" s="50">
        <f t="shared" si="934"/>
        <v>0</v>
      </c>
      <c r="AV1734" s="50">
        <f t="shared" si="934"/>
        <v>0</v>
      </c>
      <c r="AW1734" s="50">
        <f t="shared" si="934"/>
        <v>0</v>
      </c>
      <c r="AX1734" s="50">
        <f t="shared" si="934"/>
        <v>0</v>
      </c>
      <c r="AY1734" s="50">
        <f t="shared" si="934"/>
        <v>0</v>
      </c>
      <c r="AZ1734" s="50">
        <f t="shared" si="934"/>
        <v>0</v>
      </c>
      <c r="BA1734" s="50">
        <f t="shared" si="934"/>
        <v>0</v>
      </c>
      <c r="BB1734" s="50">
        <f t="shared" si="934"/>
        <v>0</v>
      </c>
      <c r="BC1734" s="50">
        <f t="shared" si="934"/>
        <v>0</v>
      </c>
      <c r="BD1734" s="50">
        <f t="shared" si="934"/>
        <v>0</v>
      </c>
      <c r="BE1734" s="50">
        <f t="shared" si="934"/>
        <v>0</v>
      </c>
      <c r="BF1734" s="50">
        <f t="shared" si="934"/>
        <v>0</v>
      </c>
      <c r="BG1734" s="56">
        <f>SUM(F1734:BF1734)</f>
        <v>0</v>
      </c>
      <c r="BH1734" s="234"/>
      <c r="BI1734" s="61" t="str">
        <f t="shared" si="933"/>
        <v>Fem.</v>
      </c>
      <c r="BJ1734" s="58">
        <f>BG1733</f>
        <v>0</v>
      </c>
    </row>
    <row r="1735" spans="1:62" ht="12.95" customHeight="1" x14ac:dyDescent="0.2">
      <c r="A1735" s="384"/>
      <c r="B1735" s="393"/>
      <c r="C1735" s="360" t="str">
        <f>Parameters!$C$3</f>
        <v>&lt; 6 m.</v>
      </c>
      <c r="D1735" s="363" t="str">
        <f>Parameters!$B$10</f>
        <v>Fever</v>
      </c>
      <c r="E1735" s="64" t="str">
        <f>Parameters!$B$14</f>
        <v>Total</v>
      </c>
      <c r="F1735" s="30">
        <f>F1736+F1737</f>
        <v>0</v>
      </c>
      <c r="G1735" s="30">
        <f t="shared" ref="G1735:BF1735" si="935">G1736+G1737</f>
        <v>0</v>
      </c>
      <c r="H1735" s="30">
        <f t="shared" si="935"/>
        <v>0</v>
      </c>
      <c r="I1735" s="30">
        <f t="shared" si="935"/>
        <v>0</v>
      </c>
      <c r="J1735" s="30">
        <f t="shared" si="935"/>
        <v>0</v>
      </c>
      <c r="K1735" s="30">
        <f t="shared" si="935"/>
        <v>0</v>
      </c>
      <c r="L1735" s="30">
        <f t="shared" si="935"/>
        <v>0</v>
      </c>
      <c r="M1735" s="30">
        <f t="shared" si="935"/>
        <v>0</v>
      </c>
      <c r="N1735" s="30">
        <f t="shared" si="935"/>
        <v>0</v>
      </c>
      <c r="O1735" s="30">
        <f t="shared" si="935"/>
        <v>0</v>
      </c>
      <c r="P1735" s="30">
        <f t="shared" si="935"/>
        <v>0</v>
      </c>
      <c r="Q1735" s="30">
        <f t="shared" si="935"/>
        <v>0</v>
      </c>
      <c r="R1735" s="30">
        <f t="shared" si="935"/>
        <v>0</v>
      </c>
      <c r="S1735" s="30">
        <f t="shared" si="935"/>
        <v>0</v>
      </c>
      <c r="T1735" s="30">
        <f t="shared" si="935"/>
        <v>0</v>
      </c>
      <c r="U1735" s="30">
        <f t="shared" si="935"/>
        <v>0</v>
      </c>
      <c r="V1735" s="30">
        <f t="shared" si="935"/>
        <v>0</v>
      </c>
      <c r="W1735" s="30">
        <f t="shared" si="935"/>
        <v>0</v>
      </c>
      <c r="X1735" s="30">
        <f t="shared" si="935"/>
        <v>0</v>
      </c>
      <c r="Y1735" s="30">
        <f t="shared" si="935"/>
        <v>0</v>
      </c>
      <c r="Z1735" s="30">
        <f t="shared" si="935"/>
        <v>0</v>
      </c>
      <c r="AA1735" s="30">
        <f t="shared" si="935"/>
        <v>0</v>
      </c>
      <c r="AB1735" s="30">
        <f t="shared" si="935"/>
        <v>0</v>
      </c>
      <c r="AC1735" s="30">
        <f t="shared" si="935"/>
        <v>0</v>
      </c>
      <c r="AD1735" s="30">
        <f t="shared" si="935"/>
        <v>0</v>
      </c>
      <c r="AE1735" s="30">
        <f t="shared" si="935"/>
        <v>0</v>
      </c>
      <c r="AF1735" s="30">
        <f t="shared" si="935"/>
        <v>0</v>
      </c>
      <c r="AG1735" s="30">
        <f t="shared" si="935"/>
        <v>0</v>
      </c>
      <c r="AH1735" s="30">
        <f t="shared" si="935"/>
        <v>0</v>
      </c>
      <c r="AI1735" s="30">
        <f t="shared" si="935"/>
        <v>0</v>
      </c>
      <c r="AJ1735" s="30">
        <f t="shared" si="935"/>
        <v>0</v>
      </c>
      <c r="AK1735" s="30">
        <f t="shared" si="935"/>
        <v>0</v>
      </c>
      <c r="AL1735" s="30">
        <f t="shared" si="935"/>
        <v>0</v>
      </c>
      <c r="AM1735" s="30">
        <f t="shared" si="935"/>
        <v>0</v>
      </c>
      <c r="AN1735" s="30">
        <f t="shared" si="935"/>
        <v>0</v>
      </c>
      <c r="AO1735" s="30">
        <f t="shared" si="935"/>
        <v>0</v>
      </c>
      <c r="AP1735" s="30">
        <f t="shared" si="935"/>
        <v>0</v>
      </c>
      <c r="AQ1735" s="30">
        <f t="shared" si="935"/>
        <v>0</v>
      </c>
      <c r="AR1735" s="30">
        <f t="shared" si="935"/>
        <v>0</v>
      </c>
      <c r="AS1735" s="30">
        <f t="shared" si="935"/>
        <v>0</v>
      </c>
      <c r="AT1735" s="30">
        <f t="shared" si="935"/>
        <v>0</v>
      </c>
      <c r="AU1735" s="30">
        <f t="shared" si="935"/>
        <v>0</v>
      </c>
      <c r="AV1735" s="30">
        <f t="shared" si="935"/>
        <v>0</v>
      </c>
      <c r="AW1735" s="30">
        <f t="shared" si="935"/>
        <v>0</v>
      </c>
      <c r="AX1735" s="30">
        <f t="shared" si="935"/>
        <v>0</v>
      </c>
      <c r="AY1735" s="30">
        <f t="shared" si="935"/>
        <v>0</v>
      </c>
      <c r="AZ1735" s="30">
        <f t="shared" si="935"/>
        <v>0</v>
      </c>
      <c r="BA1735" s="30">
        <f t="shared" si="935"/>
        <v>0</v>
      </c>
      <c r="BB1735" s="30">
        <f t="shared" si="935"/>
        <v>0</v>
      </c>
      <c r="BC1735" s="30">
        <f t="shared" si="935"/>
        <v>0</v>
      </c>
      <c r="BD1735" s="30">
        <f t="shared" si="935"/>
        <v>0</v>
      </c>
      <c r="BE1735" s="30">
        <f t="shared" si="935"/>
        <v>0</v>
      </c>
      <c r="BF1735" s="30">
        <f t="shared" si="935"/>
        <v>0</v>
      </c>
      <c r="BG1735" s="31">
        <f>SUM(F1735:BF1735)</f>
        <v>0</v>
      </c>
      <c r="BH1735" s="235"/>
      <c r="BI1735" s="61" t="str">
        <f t="shared" si="933"/>
        <v>Male</v>
      </c>
      <c r="BJ1735" s="58">
        <f>BG1734</f>
        <v>0</v>
      </c>
    </row>
    <row r="1736" spans="1:62" ht="12.95" customHeight="1" x14ac:dyDescent="0.2">
      <c r="A1736" s="384"/>
      <c r="B1736" s="393"/>
      <c r="C1736" s="360"/>
      <c r="D1736" s="364"/>
      <c r="E1736" s="65"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36">SUM(F1736:BF1736)</f>
        <v>0</v>
      </c>
      <c r="BH1736" s="228" t="str">
        <f>$D1738</f>
        <v>Hosp.</v>
      </c>
      <c r="BI1736" s="66" t="str">
        <f t="shared" si="933"/>
        <v>Total</v>
      </c>
      <c r="BJ1736" s="19">
        <f>SUM(BJ1737:BJ1738)</f>
        <v>0</v>
      </c>
    </row>
    <row r="1737" spans="1:62" ht="12.95" customHeight="1" x14ac:dyDescent="0.2">
      <c r="A1737" s="384"/>
      <c r="B1737" s="393"/>
      <c r="C1737" s="360"/>
      <c r="D1737" s="365"/>
      <c r="E1737" s="65"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36"/>
        <v>0</v>
      </c>
      <c r="BH1737" s="229"/>
      <c r="BI1737" s="43" t="str">
        <f t="shared" si="933"/>
        <v>Fem.</v>
      </c>
      <c r="BJ1737" s="37">
        <f>BG1739+BG1751+BG1763+BG1775+BG1787+BG1799+BG1811+BG1823+BG1835</f>
        <v>0</v>
      </c>
    </row>
    <row r="1738" spans="1:62" ht="12.95" customHeight="1" x14ac:dyDescent="0.2">
      <c r="A1738" s="384"/>
      <c r="B1738" s="393"/>
      <c r="C1738" s="361"/>
      <c r="D1738" s="366" t="str">
        <f>Parameters!$B$11</f>
        <v>Hosp.</v>
      </c>
      <c r="E1738" s="66" t="str">
        <f>Parameters!$B$14</f>
        <v>Total</v>
      </c>
      <c r="F1738" s="14">
        <f>F1739+F1740</f>
        <v>0</v>
      </c>
      <c r="G1738" s="14">
        <f t="shared" ref="G1738:BF1738" si="937">G1739+G1740</f>
        <v>0</v>
      </c>
      <c r="H1738" s="14">
        <f t="shared" si="937"/>
        <v>0</v>
      </c>
      <c r="I1738" s="14">
        <f t="shared" si="937"/>
        <v>0</v>
      </c>
      <c r="J1738" s="14">
        <f t="shared" si="937"/>
        <v>0</v>
      </c>
      <c r="K1738" s="14">
        <f t="shared" si="937"/>
        <v>0</v>
      </c>
      <c r="L1738" s="14">
        <f t="shared" si="937"/>
        <v>0</v>
      </c>
      <c r="M1738" s="14">
        <f t="shared" si="937"/>
        <v>0</v>
      </c>
      <c r="N1738" s="14">
        <f t="shared" si="937"/>
        <v>0</v>
      </c>
      <c r="O1738" s="14">
        <f t="shared" si="937"/>
        <v>0</v>
      </c>
      <c r="P1738" s="14">
        <f t="shared" si="937"/>
        <v>0</v>
      </c>
      <c r="Q1738" s="14">
        <f t="shared" si="937"/>
        <v>0</v>
      </c>
      <c r="R1738" s="14">
        <f t="shared" si="937"/>
        <v>0</v>
      </c>
      <c r="S1738" s="14">
        <f t="shared" si="937"/>
        <v>0</v>
      </c>
      <c r="T1738" s="14">
        <f t="shared" si="937"/>
        <v>0</v>
      </c>
      <c r="U1738" s="14">
        <f t="shared" si="937"/>
        <v>0</v>
      </c>
      <c r="V1738" s="14">
        <f t="shared" si="937"/>
        <v>0</v>
      </c>
      <c r="W1738" s="14">
        <f t="shared" si="937"/>
        <v>0</v>
      </c>
      <c r="X1738" s="14">
        <f t="shared" si="937"/>
        <v>0</v>
      </c>
      <c r="Y1738" s="14">
        <f t="shared" si="937"/>
        <v>0</v>
      </c>
      <c r="Z1738" s="14">
        <f t="shared" si="937"/>
        <v>0</v>
      </c>
      <c r="AA1738" s="14">
        <f t="shared" si="937"/>
        <v>0</v>
      </c>
      <c r="AB1738" s="14">
        <f t="shared" si="937"/>
        <v>0</v>
      </c>
      <c r="AC1738" s="14">
        <f t="shared" si="937"/>
        <v>0</v>
      </c>
      <c r="AD1738" s="14">
        <f t="shared" si="937"/>
        <v>0</v>
      </c>
      <c r="AE1738" s="14">
        <f t="shared" si="937"/>
        <v>0</v>
      </c>
      <c r="AF1738" s="14">
        <f t="shared" si="937"/>
        <v>0</v>
      </c>
      <c r="AG1738" s="14">
        <f t="shared" si="937"/>
        <v>0</v>
      </c>
      <c r="AH1738" s="14">
        <f t="shared" si="937"/>
        <v>0</v>
      </c>
      <c r="AI1738" s="14">
        <f t="shared" si="937"/>
        <v>0</v>
      </c>
      <c r="AJ1738" s="14">
        <f t="shared" si="937"/>
        <v>0</v>
      </c>
      <c r="AK1738" s="14">
        <f t="shared" si="937"/>
        <v>0</v>
      </c>
      <c r="AL1738" s="14">
        <f t="shared" si="937"/>
        <v>0</v>
      </c>
      <c r="AM1738" s="14">
        <f t="shared" si="937"/>
        <v>0</v>
      </c>
      <c r="AN1738" s="14">
        <f t="shared" si="937"/>
        <v>0</v>
      </c>
      <c r="AO1738" s="14">
        <f t="shared" si="937"/>
        <v>0</v>
      </c>
      <c r="AP1738" s="14">
        <f t="shared" si="937"/>
        <v>0</v>
      </c>
      <c r="AQ1738" s="14">
        <f t="shared" si="937"/>
        <v>0</v>
      </c>
      <c r="AR1738" s="14">
        <f t="shared" si="937"/>
        <v>0</v>
      </c>
      <c r="AS1738" s="14">
        <f t="shared" si="937"/>
        <v>0</v>
      </c>
      <c r="AT1738" s="14">
        <f t="shared" si="937"/>
        <v>0</v>
      </c>
      <c r="AU1738" s="14">
        <f t="shared" si="937"/>
        <v>0</v>
      </c>
      <c r="AV1738" s="14">
        <f t="shared" si="937"/>
        <v>0</v>
      </c>
      <c r="AW1738" s="14">
        <f t="shared" si="937"/>
        <v>0</v>
      </c>
      <c r="AX1738" s="14">
        <f t="shared" si="937"/>
        <v>0</v>
      </c>
      <c r="AY1738" s="14">
        <f t="shared" si="937"/>
        <v>0</v>
      </c>
      <c r="AZ1738" s="14">
        <f t="shared" si="937"/>
        <v>0</v>
      </c>
      <c r="BA1738" s="14">
        <f t="shared" si="937"/>
        <v>0</v>
      </c>
      <c r="BB1738" s="14">
        <f t="shared" si="937"/>
        <v>0</v>
      </c>
      <c r="BC1738" s="14">
        <f t="shared" si="937"/>
        <v>0</v>
      </c>
      <c r="BD1738" s="14">
        <f t="shared" si="937"/>
        <v>0</v>
      </c>
      <c r="BE1738" s="14">
        <f t="shared" si="937"/>
        <v>0</v>
      </c>
      <c r="BF1738" s="14">
        <f t="shared" si="937"/>
        <v>0</v>
      </c>
      <c r="BG1738" s="29">
        <f t="shared" si="936"/>
        <v>0</v>
      </c>
      <c r="BH1738" s="230"/>
      <c r="BI1738" s="43" t="str">
        <f t="shared" si="933"/>
        <v>Male</v>
      </c>
      <c r="BJ1738" s="37">
        <f>BG1740+BG1752+BG1764+BG1776+BG1788+BG1800+BG1812+BG1824+BG1836</f>
        <v>0</v>
      </c>
    </row>
    <row r="1739" spans="1:62" ht="12.95" customHeight="1" x14ac:dyDescent="0.2">
      <c r="A1739" s="384"/>
      <c r="B1739" s="393"/>
      <c r="C1739" s="361"/>
      <c r="D1739" s="367"/>
      <c r="E1739" s="43"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36"/>
        <v>0</v>
      </c>
      <c r="BH1739" s="228" t="str">
        <f>$D1741</f>
        <v>ICU</v>
      </c>
      <c r="BI1739" s="66" t="str">
        <f t="shared" si="933"/>
        <v>Total</v>
      </c>
      <c r="BJ1739" s="19">
        <f>SUM(BJ1740:BJ1741)</f>
        <v>0</v>
      </c>
    </row>
    <row r="1740" spans="1:62" ht="12.95" customHeight="1" x14ac:dyDescent="0.2">
      <c r="A1740" s="384"/>
      <c r="B1740" s="393"/>
      <c r="C1740" s="361"/>
      <c r="D1740" s="368"/>
      <c r="E1740" s="43"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36"/>
        <v>0</v>
      </c>
      <c r="BH1740" s="229"/>
      <c r="BI1740" s="43" t="str">
        <f t="shared" si="933"/>
        <v>Fem.</v>
      </c>
      <c r="BJ1740" s="37">
        <f>BG1742+BG1754+BG1766+BG1778+BG1790+BG1802+BG1814+BG1826+BG1838</f>
        <v>0</v>
      </c>
    </row>
    <row r="1741" spans="1:62" ht="12.95" customHeight="1" x14ac:dyDescent="0.2">
      <c r="A1741" s="384"/>
      <c r="B1741" s="393"/>
      <c r="C1741" s="361"/>
      <c r="D1741" s="369" t="str">
        <f>Parameters!$B$12</f>
        <v>ICU</v>
      </c>
      <c r="E1741" s="66" t="str">
        <f>Parameters!$B$14</f>
        <v>Total</v>
      </c>
      <c r="F1741" s="14">
        <f>F1742+F1743</f>
        <v>0</v>
      </c>
      <c r="G1741" s="14">
        <f t="shared" ref="G1741:BF1741" si="938">G1742+G1743</f>
        <v>0</v>
      </c>
      <c r="H1741" s="14">
        <f t="shared" si="938"/>
        <v>0</v>
      </c>
      <c r="I1741" s="14">
        <f t="shared" si="938"/>
        <v>0</v>
      </c>
      <c r="J1741" s="14">
        <f t="shared" si="938"/>
        <v>0</v>
      </c>
      <c r="K1741" s="14">
        <f t="shared" si="938"/>
        <v>0</v>
      </c>
      <c r="L1741" s="14">
        <f t="shared" si="938"/>
        <v>0</v>
      </c>
      <c r="M1741" s="14">
        <f t="shared" si="938"/>
        <v>0</v>
      </c>
      <c r="N1741" s="14">
        <f t="shared" si="938"/>
        <v>0</v>
      </c>
      <c r="O1741" s="14">
        <f t="shared" si="938"/>
        <v>0</v>
      </c>
      <c r="P1741" s="14">
        <f t="shared" si="938"/>
        <v>0</v>
      </c>
      <c r="Q1741" s="14">
        <f t="shared" si="938"/>
        <v>0</v>
      </c>
      <c r="R1741" s="14">
        <f t="shared" si="938"/>
        <v>0</v>
      </c>
      <c r="S1741" s="14">
        <f t="shared" si="938"/>
        <v>0</v>
      </c>
      <c r="T1741" s="14">
        <f t="shared" si="938"/>
        <v>0</v>
      </c>
      <c r="U1741" s="14">
        <f t="shared" si="938"/>
        <v>0</v>
      </c>
      <c r="V1741" s="14">
        <f t="shared" si="938"/>
        <v>0</v>
      </c>
      <c r="W1741" s="14">
        <f t="shared" si="938"/>
        <v>0</v>
      </c>
      <c r="X1741" s="14">
        <f t="shared" si="938"/>
        <v>0</v>
      </c>
      <c r="Y1741" s="14">
        <f t="shared" si="938"/>
        <v>0</v>
      </c>
      <c r="Z1741" s="14">
        <f t="shared" si="938"/>
        <v>0</v>
      </c>
      <c r="AA1741" s="14">
        <f t="shared" si="938"/>
        <v>0</v>
      </c>
      <c r="AB1741" s="14">
        <f t="shared" si="938"/>
        <v>0</v>
      </c>
      <c r="AC1741" s="14">
        <f t="shared" si="938"/>
        <v>0</v>
      </c>
      <c r="AD1741" s="14">
        <f t="shared" si="938"/>
        <v>0</v>
      </c>
      <c r="AE1741" s="14">
        <f t="shared" si="938"/>
        <v>0</v>
      </c>
      <c r="AF1741" s="14">
        <f t="shared" si="938"/>
        <v>0</v>
      </c>
      <c r="AG1741" s="14">
        <f t="shared" si="938"/>
        <v>0</v>
      </c>
      <c r="AH1741" s="14">
        <f t="shared" si="938"/>
        <v>0</v>
      </c>
      <c r="AI1741" s="14">
        <f t="shared" si="938"/>
        <v>0</v>
      </c>
      <c r="AJ1741" s="14">
        <f t="shared" si="938"/>
        <v>0</v>
      </c>
      <c r="AK1741" s="14">
        <f t="shared" si="938"/>
        <v>0</v>
      </c>
      <c r="AL1741" s="14">
        <f t="shared" si="938"/>
        <v>0</v>
      </c>
      <c r="AM1741" s="14">
        <f t="shared" si="938"/>
        <v>0</v>
      </c>
      <c r="AN1741" s="14">
        <f t="shared" si="938"/>
        <v>0</v>
      </c>
      <c r="AO1741" s="14">
        <f t="shared" si="938"/>
        <v>0</v>
      </c>
      <c r="AP1741" s="14">
        <f t="shared" si="938"/>
        <v>0</v>
      </c>
      <c r="AQ1741" s="14">
        <f t="shared" si="938"/>
        <v>0</v>
      </c>
      <c r="AR1741" s="14">
        <f t="shared" si="938"/>
        <v>0</v>
      </c>
      <c r="AS1741" s="14">
        <f t="shared" si="938"/>
        <v>0</v>
      </c>
      <c r="AT1741" s="14">
        <f t="shared" si="938"/>
        <v>0</v>
      </c>
      <c r="AU1741" s="14">
        <f t="shared" si="938"/>
        <v>0</v>
      </c>
      <c r="AV1741" s="14">
        <f t="shared" si="938"/>
        <v>0</v>
      </c>
      <c r="AW1741" s="14">
        <f t="shared" si="938"/>
        <v>0</v>
      </c>
      <c r="AX1741" s="14">
        <f t="shared" si="938"/>
        <v>0</v>
      </c>
      <c r="AY1741" s="14">
        <f t="shared" si="938"/>
        <v>0</v>
      </c>
      <c r="AZ1741" s="14">
        <f t="shared" si="938"/>
        <v>0</v>
      </c>
      <c r="BA1741" s="14">
        <f t="shared" si="938"/>
        <v>0</v>
      </c>
      <c r="BB1741" s="14">
        <f t="shared" si="938"/>
        <v>0</v>
      </c>
      <c r="BC1741" s="14">
        <f t="shared" si="938"/>
        <v>0</v>
      </c>
      <c r="BD1741" s="14">
        <f t="shared" si="938"/>
        <v>0</v>
      </c>
      <c r="BE1741" s="14">
        <f t="shared" si="938"/>
        <v>0</v>
      </c>
      <c r="BF1741" s="14">
        <f t="shared" si="938"/>
        <v>0</v>
      </c>
      <c r="BG1741" s="29">
        <f t="shared" si="936"/>
        <v>0</v>
      </c>
      <c r="BH1741" s="230"/>
      <c r="BI1741" s="43" t="str">
        <f t="shared" si="933"/>
        <v>Male</v>
      </c>
      <c r="BJ1741" s="37">
        <f>BG1743+BG1755+BG1767+BG1779+BG1791+BG1803+BG1815+BG1827+BG1839</f>
        <v>0</v>
      </c>
    </row>
    <row r="1742" spans="1:62" ht="12.95" customHeight="1" x14ac:dyDescent="0.2">
      <c r="A1742" s="384"/>
      <c r="B1742" s="393"/>
      <c r="C1742" s="361"/>
      <c r="D1742" s="367"/>
      <c r="E1742" s="43"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36"/>
        <v>0</v>
      </c>
      <c r="BH1742" s="231" t="str">
        <f>$D1744</f>
        <v>Death</v>
      </c>
      <c r="BI1742" s="66" t="str">
        <f t="shared" si="933"/>
        <v>Total</v>
      </c>
      <c r="BJ1742" s="19">
        <f>SUM(BJ1743:BJ1744)</f>
        <v>0</v>
      </c>
    </row>
    <row r="1743" spans="1:62" ht="12.95" customHeight="1" x14ac:dyDescent="0.2">
      <c r="A1743" s="384"/>
      <c r="B1743" s="393"/>
      <c r="C1743" s="361"/>
      <c r="D1743" s="368"/>
      <c r="E1743" s="43"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36"/>
        <v>0</v>
      </c>
      <c r="BH1743" s="229"/>
      <c r="BI1743" s="43" t="str">
        <f t="shared" si="933"/>
        <v>Fem.</v>
      </c>
      <c r="BJ1743" s="37">
        <f>BG1745+BG1757+BG1769+BG1781+BG1793+BG1805+BG1817+BG1829+BG1841</f>
        <v>0</v>
      </c>
    </row>
    <row r="1744" spans="1:62" ht="12.95" customHeight="1" thickBot="1" x14ac:dyDescent="0.25">
      <c r="A1744" s="384"/>
      <c r="B1744" s="393"/>
      <c r="C1744" s="361"/>
      <c r="D1744" s="369" t="str">
        <f>Parameters!$B$13</f>
        <v>Death</v>
      </c>
      <c r="E1744" s="66" t="str">
        <f>Parameters!$B$14</f>
        <v>Total</v>
      </c>
      <c r="F1744" s="14">
        <f>F1745+F1746</f>
        <v>0</v>
      </c>
      <c r="G1744" s="14">
        <f t="shared" ref="G1744:BF1744" si="939">G1745+G1746</f>
        <v>0</v>
      </c>
      <c r="H1744" s="14">
        <f t="shared" si="939"/>
        <v>0</v>
      </c>
      <c r="I1744" s="14">
        <f t="shared" si="939"/>
        <v>0</v>
      </c>
      <c r="J1744" s="14">
        <f t="shared" si="939"/>
        <v>0</v>
      </c>
      <c r="K1744" s="14">
        <f t="shared" si="939"/>
        <v>0</v>
      </c>
      <c r="L1744" s="14">
        <f t="shared" si="939"/>
        <v>0</v>
      </c>
      <c r="M1744" s="14">
        <f t="shared" si="939"/>
        <v>0</v>
      </c>
      <c r="N1744" s="14">
        <f t="shared" si="939"/>
        <v>0</v>
      </c>
      <c r="O1744" s="14">
        <f t="shared" si="939"/>
        <v>0</v>
      </c>
      <c r="P1744" s="14">
        <f t="shared" si="939"/>
        <v>0</v>
      </c>
      <c r="Q1744" s="14">
        <f t="shared" si="939"/>
        <v>0</v>
      </c>
      <c r="R1744" s="14">
        <f t="shared" si="939"/>
        <v>0</v>
      </c>
      <c r="S1744" s="14">
        <f t="shared" si="939"/>
        <v>0</v>
      </c>
      <c r="T1744" s="14">
        <f t="shared" si="939"/>
        <v>0</v>
      </c>
      <c r="U1744" s="14">
        <f t="shared" si="939"/>
        <v>0</v>
      </c>
      <c r="V1744" s="14">
        <f t="shared" si="939"/>
        <v>0</v>
      </c>
      <c r="W1744" s="14">
        <f t="shared" si="939"/>
        <v>0</v>
      </c>
      <c r="X1744" s="14">
        <f t="shared" si="939"/>
        <v>0</v>
      </c>
      <c r="Y1744" s="14">
        <f t="shared" si="939"/>
        <v>0</v>
      </c>
      <c r="Z1744" s="14">
        <f t="shared" si="939"/>
        <v>0</v>
      </c>
      <c r="AA1744" s="14">
        <f t="shared" si="939"/>
        <v>0</v>
      </c>
      <c r="AB1744" s="14">
        <f t="shared" si="939"/>
        <v>0</v>
      </c>
      <c r="AC1744" s="14">
        <f t="shared" si="939"/>
        <v>0</v>
      </c>
      <c r="AD1744" s="14">
        <f t="shared" si="939"/>
        <v>0</v>
      </c>
      <c r="AE1744" s="14">
        <f t="shared" si="939"/>
        <v>0</v>
      </c>
      <c r="AF1744" s="14">
        <f t="shared" si="939"/>
        <v>0</v>
      </c>
      <c r="AG1744" s="14">
        <f t="shared" si="939"/>
        <v>0</v>
      </c>
      <c r="AH1744" s="14">
        <f t="shared" si="939"/>
        <v>0</v>
      </c>
      <c r="AI1744" s="14">
        <f t="shared" si="939"/>
        <v>0</v>
      </c>
      <c r="AJ1744" s="14">
        <f t="shared" si="939"/>
        <v>0</v>
      </c>
      <c r="AK1744" s="14">
        <f t="shared" si="939"/>
        <v>0</v>
      </c>
      <c r="AL1744" s="14">
        <f t="shared" si="939"/>
        <v>0</v>
      </c>
      <c r="AM1744" s="14">
        <f t="shared" si="939"/>
        <v>0</v>
      </c>
      <c r="AN1744" s="14">
        <f t="shared" si="939"/>
        <v>0</v>
      </c>
      <c r="AO1744" s="14">
        <f t="shared" si="939"/>
        <v>0</v>
      </c>
      <c r="AP1744" s="14">
        <f t="shared" si="939"/>
        <v>0</v>
      </c>
      <c r="AQ1744" s="14">
        <f t="shared" si="939"/>
        <v>0</v>
      </c>
      <c r="AR1744" s="14">
        <f t="shared" si="939"/>
        <v>0</v>
      </c>
      <c r="AS1744" s="14">
        <f t="shared" si="939"/>
        <v>0</v>
      </c>
      <c r="AT1744" s="14">
        <f t="shared" si="939"/>
        <v>0</v>
      </c>
      <c r="AU1744" s="14">
        <f t="shared" si="939"/>
        <v>0</v>
      </c>
      <c r="AV1744" s="14">
        <f t="shared" si="939"/>
        <v>0</v>
      </c>
      <c r="AW1744" s="14">
        <f t="shared" si="939"/>
        <v>0</v>
      </c>
      <c r="AX1744" s="14">
        <f t="shared" si="939"/>
        <v>0</v>
      </c>
      <c r="AY1744" s="14">
        <f t="shared" si="939"/>
        <v>0</v>
      </c>
      <c r="AZ1744" s="14">
        <f t="shared" si="939"/>
        <v>0</v>
      </c>
      <c r="BA1744" s="14">
        <f t="shared" si="939"/>
        <v>0</v>
      </c>
      <c r="BB1744" s="14">
        <f t="shared" si="939"/>
        <v>0</v>
      </c>
      <c r="BC1744" s="14">
        <f t="shared" si="939"/>
        <v>0</v>
      </c>
      <c r="BD1744" s="14">
        <f t="shared" si="939"/>
        <v>0</v>
      </c>
      <c r="BE1744" s="14">
        <f t="shared" si="939"/>
        <v>0</v>
      </c>
      <c r="BF1744" s="14">
        <f t="shared" si="939"/>
        <v>0</v>
      </c>
      <c r="BG1744" s="29">
        <f t="shared" si="936"/>
        <v>0</v>
      </c>
      <c r="BH1744" s="232"/>
      <c r="BI1744" s="44" t="str">
        <f t="shared" si="933"/>
        <v>Male</v>
      </c>
      <c r="BJ1744" s="38">
        <f>BG1746+BG1758+BG1770+BG1782+BG1794+BG1806+BG1818+BG1830+BG1842</f>
        <v>0</v>
      </c>
    </row>
    <row r="1745" spans="1:63" ht="12.95" customHeight="1" x14ac:dyDescent="0.2">
      <c r="A1745" s="384"/>
      <c r="B1745" s="393"/>
      <c r="C1745" s="361"/>
      <c r="D1745" s="367"/>
      <c r="E1745" s="43"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36"/>
        <v>0</v>
      </c>
    </row>
    <row r="1746" spans="1:63" ht="12.95" customHeight="1" thickBot="1" x14ac:dyDescent="0.25">
      <c r="A1746" s="384"/>
      <c r="B1746" s="393"/>
      <c r="C1746" s="362"/>
      <c r="D1746" s="370"/>
      <c r="E1746" s="43" t="str">
        <f>Parameters!$B$16</f>
        <v>Male</v>
      </c>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33">
        <f>SUM(F1746:BF1746)</f>
        <v>0</v>
      </c>
      <c r="BI1746" s="299"/>
      <c r="BJ1746" s="299"/>
      <c r="BK1746" s="299"/>
    </row>
    <row r="1747" spans="1:63" ht="12.95" customHeight="1" x14ac:dyDescent="0.2">
      <c r="A1747" s="384"/>
      <c r="B1747" s="393"/>
      <c r="C1747" s="359" t="str">
        <f>Parameters!$C$4</f>
        <v>6 to 11 m.</v>
      </c>
      <c r="D1747" s="363" t="str">
        <f>Parameters!$B$10</f>
        <v>Fever</v>
      </c>
      <c r="E1747" s="64" t="str">
        <f>Parameters!$B$14</f>
        <v>Total</v>
      </c>
      <c r="F1747" s="30">
        <f>F1748+F1749</f>
        <v>0</v>
      </c>
      <c r="G1747" s="30">
        <f t="shared" ref="G1747:BF1747" si="940">G1748+G1749</f>
        <v>0</v>
      </c>
      <c r="H1747" s="30">
        <f t="shared" si="940"/>
        <v>0</v>
      </c>
      <c r="I1747" s="30">
        <f t="shared" si="940"/>
        <v>0</v>
      </c>
      <c r="J1747" s="30">
        <f t="shared" si="940"/>
        <v>0</v>
      </c>
      <c r="K1747" s="30">
        <f t="shared" si="940"/>
        <v>0</v>
      </c>
      <c r="L1747" s="30">
        <f t="shared" si="940"/>
        <v>0</v>
      </c>
      <c r="M1747" s="30">
        <f t="shared" si="940"/>
        <v>0</v>
      </c>
      <c r="N1747" s="30">
        <f t="shared" si="940"/>
        <v>0</v>
      </c>
      <c r="O1747" s="30">
        <f t="shared" si="940"/>
        <v>0</v>
      </c>
      <c r="P1747" s="30">
        <f t="shared" si="940"/>
        <v>0</v>
      </c>
      <c r="Q1747" s="30">
        <f t="shared" si="940"/>
        <v>0</v>
      </c>
      <c r="R1747" s="30">
        <f t="shared" si="940"/>
        <v>0</v>
      </c>
      <c r="S1747" s="30">
        <f t="shared" si="940"/>
        <v>0</v>
      </c>
      <c r="T1747" s="30">
        <f t="shared" si="940"/>
        <v>0</v>
      </c>
      <c r="U1747" s="30">
        <f t="shared" si="940"/>
        <v>0</v>
      </c>
      <c r="V1747" s="30">
        <f t="shared" si="940"/>
        <v>0</v>
      </c>
      <c r="W1747" s="30">
        <f t="shared" si="940"/>
        <v>0</v>
      </c>
      <c r="X1747" s="30">
        <f t="shared" si="940"/>
        <v>0</v>
      </c>
      <c r="Y1747" s="30">
        <f t="shared" si="940"/>
        <v>0</v>
      </c>
      <c r="Z1747" s="30">
        <f t="shared" si="940"/>
        <v>0</v>
      </c>
      <c r="AA1747" s="30">
        <f t="shared" si="940"/>
        <v>0</v>
      </c>
      <c r="AB1747" s="30">
        <f t="shared" si="940"/>
        <v>0</v>
      </c>
      <c r="AC1747" s="30">
        <f t="shared" si="940"/>
        <v>0</v>
      </c>
      <c r="AD1747" s="30">
        <f t="shared" si="940"/>
        <v>0</v>
      </c>
      <c r="AE1747" s="30">
        <f t="shared" si="940"/>
        <v>0</v>
      </c>
      <c r="AF1747" s="30">
        <f t="shared" si="940"/>
        <v>0</v>
      </c>
      <c r="AG1747" s="30">
        <f t="shared" si="940"/>
        <v>0</v>
      </c>
      <c r="AH1747" s="30">
        <f t="shared" si="940"/>
        <v>0</v>
      </c>
      <c r="AI1747" s="30">
        <f t="shared" si="940"/>
        <v>0</v>
      </c>
      <c r="AJ1747" s="30">
        <f t="shared" si="940"/>
        <v>0</v>
      </c>
      <c r="AK1747" s="30">
        <f t="shared" si="940"/>
        <v>0</v>
      </c>
      <c r="AL1747" s="30">
        <f t="shared" si="940"/>
        <v>0</v>
      </c>
      <c r="AM1747" s="30">
        <f t="shared" si="940"/>
        <v>0</v>
      </c>
      <c r="AN1747" s="30">
        <f t="shared" si="940"/>
        <v>0</v>
      </c>
      <c r="AO1747" s="30">
        <f t="shared" si="940"/>
        <v>0</v>
      </c>
      <c r="AP1747" s="30">
        <f t="shared" si="940"/>
        <v>0</v>
      </c>
      <c r="AQ1747" s="30">
        <f t="shared" si="940"/>
        <v>0</v>
      </c>
      <c r="AR1747" s="30">
        <f t="shared" si="940"/>
        <v>0</v>
      </c>
      <c r="AS1747" s="30">
        <f t="shared" si="940"/>
        <v>0</v>
      </c>
      <c r="AT1747" s="30">
        <f t="shared" si="940"/>
        <v>0</v>
      </c>
      <c r="AU1747" s="30">
        <f t="shared" si="940"/>
        <v>0</v>
      </c>
      <c r="AV1747" s="30">
        <f t="shared" si="940"/>
        <v>0</v>
      </c>
      <c r="AW1747" s="30">
        <f t="shared" si="940"/>
        <v>0</v>
      </c>
      <c r="AX1747" s="30">
        <f t="shared" si="940"/>
        <v>0</v>
      </c>
      <c r="AY1747" s="30">
        <f t="shared" si="940"/>
        <v>0</v>
      </c>
      <c r="AZ1747" s="30">
        <f t="shared" si="940"/>
        <v>0</v>
      </c>
      <c r="BA1747" s="30">
        <f t="shared" si="940"/>
        <v>0</v>
      </c>
      <c r="BB1747" s="30">
        <f t="shared" si="940"/>
        <v>0</v>
      </c>
      <c r="BC1747" s="30">
        <f t="shared" si="940"/>
        <v>0</v>
      </c>
      <c r="BD1747" s="30">
        <f t="shared" si="940"/>
        <v>0</v>
      </c>
      <c r="BE1747" s="30">
        <f t="shared" si="940"/>
        <v>0</v>
      </c>
      <c r="BF1747" s="30">
        <f t="shared" si="940"/>
        <v>0</v>
      </c>
      <c r="BG1747" s="31">
        <f>SUM(F1747:BF1747)</f>
        <v>0</v>
      </c>
    </row>
    <row r="1748" spans="1:63" ht="12.95" customHeight="1" x14ac:dyDescent="0.2">
      <c r="A1748" s="384"/>
      <c r="B1748" s="393"/>
      <c r="C1748" s="360"/>
      <c r="D1748" s="364"/>
      <c r="E1748" s="65" t="str">
        <f>Parameters!$B$15</f>
        <v>Fem.</v>
      </c>
      <c r="F1748" s="27"/>
      <c r="G1748" s="27"/>
      <c r="H1748" s="27"/>
      <c r="I1748" s="27"/>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8">
        <f t="shared" ref="BG1748:BG1757" si="941">SUM(F1748:BF1748)</f>
        <v>0</v>
      </c>
    </row>
    <row r="1749" spans="1:63" ht="12.95" customHeight="1" x14ac:dyDescent="0.2">
      <c r="A1749" s="384"/>
      <c r="B1749" s="393"/>
      <c r="C1749" s="360"/>
      <c r="D1749" s="365"/>
      <c r="E1749" s="65" t="str">
        <f>Parameters!$B$16</f>
        <v>Male</v>
      </c>
      <c r="F1749" s="27"/>
      <c r="G1749" s="27"/>
      <c r="H1749" s="27"/>
      <c r="I1749" s="27"/>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8">
        <f t="shared" si="941"/>
        <v>0</v>
      </c>
    </row>
    <row r="1750" spans="1:63" ht="12.95" customHeight="1" x14ac:dyDescent="0.2">
      <c r="A1750" s="384"/>
      <c r="B1750" s="393"/>
      <c r="C1750" s="361"/>
      <c r="D1750" s="366" t="str">
        <f>Parameters!$B$11</f>
        <v>Hosp.</v>
      </c>
      <c r="E1750" s="66" t="str">
        <f>Parameters!$B$14</f>
        <v>Total</v>
      </c>
      <c r="F1750" s="14">
        <f>F1751+F1752</f>
        <v>0</v>
      </c>
      <c r="G1750" s="14">
        <f t="shared" ref="G1750:BF1750" si="942">G1751+G1752</f>
        <v>0</v>
      </c>
      <c r="H1750" s="14">
        <f t="shared" si="942"/>
        <v>0</v>
      </c>
      <c r="I1750" s="14">
        <f t="shared" si="942"/>
        <v>0</v>
      </c>
      <c r="J1750" s="14">
        <f t="shared" si="942"/>
        <v>0</v>
      </c>
      <c r="K1750" s="14">
        <f t="shared" si="942"/>
        <v>0</v>
      </c>
      <c r="L1750" s="14">
        <f t="shared" si="942"/>
        <v>0</v>
      </c>
      <c r="M1750" s="14">
        <f t="shared" si="942"/>
        <v>0</v>
      </c>
      <c r="N1750" s="14">
        <f t="shared" si="942"/>
        <v>0</v>
      </c>
      <c r="O1750" s="14">
        <f t="shared" si="942"/>
        <v>0</v>
      </c>
      <c r="P1750" s="14">
        <f t="shared" si="942"/>
        <v>0</v>
      </c>
      <c r="Q1750" s="14">
        <f t="shared" si="942"/>
        <v>0</v>
      </c>
      <c r="R1750" s="14">
        <f t="shared" si="942"/>
        <v>0</v>
      </c>
      <c r="S1750" s="14">
        <f t="shared" si="942"/>
        <v>0</v>
      </c>
      <c r="T1750" s="14">
        <f t="shared" si="942"/>
        <v>0</v>
      </c>
      <c r="U1750" s="14">
        <f t="shared" si="942"/>
        <v>0</v>
      </c>
      <c r="V1750" s="14">
        <f t="shared" si="942"/>
        <v>0</v>
      </c>
      <c r="W1750" s="14">
        <f t="shared" si="942"/>
        <v>0</v>
      </c>
      <c r="X1750" s="14">
        <f t="shared" si="942"/>
        <v>0</v>
      </c>
      <c r="Y1750" s="14">
        <f t="shared" si="942"/>
        <v>0</v>
      </c>
      <c r="Z1750" s="14">
        <f t="shared" si="942"/>
        <v>0</v>
      </c>
      <c r="AA1750" s="14">
        <f t="shared" si="942"/>
        <v>0</v>
      </c>
      <c r="AB1750" s="14">
        <f t="shared" si="942"/>
        <v>0</v>
      </c>
      <c r="AC1750" s="14">
        <f t="shared" si="942"/>
        <v>0</v>
      </c>
      <c r="AD1750" s="14">
        <f t="shared" si="942"/>
        <v>0</v>
      </c>
      <c r="AE1750" s="14">
        <f t="shared" si="942"/>
        <v>0</v>
      </c>
      <c r="AF1750" s="14">
        <f t="shared" si="942"/>
        <v>0</v>
      </c>
      <c r="AG1750" s="14">
        <f t="shared" si="942"/>
        <v>0</v>
      </c>
      <c r="AH1750" s="14">
        <f t="shared" si="942"/>
        <v>0</v>
      </c>
      <c r="AI1750" s="14">
        <f t="shared" si="942"/>
        <v>0</v>
      </c>
      <c r="AJ1750" s="14">
        <f t="shared" si="942"/>
        <v>0</v>
      </c>
      <c r="AK1750" s="14">
        <f t="shared" si="942"/>
        <v>0</v>
      </c>
      <c r="AL1750" s="14">
        <f t="shared" si="942"/>
        <v>0</v>
      </c>
      <c r="AM1750" s="14">
        <f t="shared" si="942"/>
        <v>0</v>
      </c>
      <c r="AN1750" s="14">
        <f t="shared" si="942"/>
        <v>0</v>
      </c>
      <c r="AO1750" s="14">
        <f t="shared" si="942"/>
        <v>0</v>
      </c>
      <c r="AP1750" s="14">
        <f t="shared" si="942"/>
        <v>0</v>
      </c>
      <c r="AQ1750" s="14">
        <f t="shared" si="942"/>
        <v>0</v>
      </c>
      <c r="AR1750" s="14">
        <f t="shared" si="942"/>
        <v>0</v>
      </c>
      <c r="AS1750" s="14">
        <f t="shared" si="942"/>
        <v>0</v>
      </c>
      <c r="AT1750" s="14">
        <f t="shared" si="942"/>
        <v>0</v>
      </c>
      <c r="AU1750" s="14">
        <f t="shared" si="942"/>
        <v>0</v>
      </c>
      <c r="AV1750" s="14">
        <f t="shared" si="942"/>
        <v>0</v>
      </c>
      <c r="AW1750" s="14">
        <f t="shared" si="942"/>
        <v>0</v>
      </c>
      <c r="AX1750" s="14">
        <f t="shared" si="942"/>
        <v>0</v>
      </c>
      <c r="AY1750" s="14">
        <f t="shared" si="942"/>
        <v>0</v>
      </c>
      <c r="AZ1750" s="14">
        <f t="shared" si="942"/>
        <v>0</v>
      </c>
      <c r="BA1750" s="14">
        <f t="shared" si="942"/>
        <v>0</v>
      </c>
      <c r="BB1750" s="14">
        <f t="shared" si="942"/>
        <v>0</v>
      </c>
      <c r="BC1750" s="14">
        <f t="shared" si="942"/>
        <v>0</v>
      </c>
      <c r="BD1750" s="14">
        <f t="shared" si="942"/>
        <v>0</v>
      </c>
      <c r="BE1750" s="14">
        <f t="shared" si="942"/>
        <v>0</v>
      </c>
      <c r="BF1750" s="14">
        <f t="shared" si="942"/>
        <v>0</v>
      </c>
      <c r="BG1750" s="29">
        <f t="shared" si="941"/>
        <v>0</v>
      </c>
    </row>
    <row r="1751" spans="1:63" ht="12.95" customHeight="1" x14ac:dyDescent="0.2">
      <c r="A1751" s="384"/>
      <c r="B1751" s="393"/>
      <c r="C1751" s="361"/>
      <c r="D1751" s="367"/>
      <c r="E1751" s="43" t="str">
        <f>Parameters!$B$15</f>
        <v>Fem.</v>
      </c>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6">
        <f t="shared" si="941"/>
        <v>0</v>
      </c>
    </row>
    <row r="1752" spans="1:63" ht="12.95" customHeight="1" x14ac:dyDescent="0.2">
      <c r="A1752" s="384"/>
      <c r="B1752" s="393"/>
      <c r="C1752" s="361"/>
      <c r="D1752" s="368"/>
      <c r="E1752" s="43" t="str">
        <f>Parameters!$B$16</f>
        <v>Male</v>
      </c>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6">
        <f t="shared" si="941"/>
        <v>0</v>
      </c>
    </row>
    <row r="1753" spans="1:63" ht="12.95" customHeight="1" x14ac:dyDescent="0.2">
      <c r="A1753" s="384"/>
      <c r="B1753" s="393"/>
      <c r="C1753" s="361"/>
      <c r="D1753" s="369" t="str">
        <f>Parameters!$B$12</f>
        <v>ICU</v>
      </c>
      <c r="E1753" s="66" t="str">
        <f>Parameters!$B$14</f>
        <v>Total</v>
      </c>
      <c r="F1753" s="14">
        <f>F1754+F1755</f>
        <v>0</v>
      </c>
      <c r="G1753" s="14">
        <f t="shared" ref="G1753:BF1753" si="943">G1754+G1755</f>
        <v>0</v>
      </c>
      <c r="H1753" s="14">
        <f t="shared" si="943"/>
        <v>0</v>
      </c>
      <c r="I1753" s="14">
        <f t="shared" si="943"/>
        <v>0</v>
      </c>
      <c r="J1753" s="14">
        <f t="shared" si="943"/>
        <v>0</v>
      </c>
      <c r="K1753" s="14">
        <f t="shared" si="943"/>
        <v>0</v>
      </c>
      <c r="L1753" s="14">
        <f t="shared" si="943"/>
        <v>0</v>
      </c>
      <c r="M1753" s="14">
        <f t="shared" si="943"/>
        <v>0</v>
      </c>
      <c r="N1753" s="14">
        <f t="shared" si="943"/>
        <v>0</v>
      </c>
      <c r="O1753" s="14">
        <f t="shared" si="943"/>
        <v>0</v>
      </c>
      <c r="P1753" s="14">
        <f t="shared" si="943"/>
        <v>0</v>
      </c>
      <c r="Q1753" s="14">
        <f t="shared" si="943"/>
        <v>0</v>
      </c>
      <c r="R1753" s="14">
        <f t="shared" si="943"/>
        <v>0</v>
      </c>
      <c r="S1753" s="14">
        <f t="shared" si="943"/>
        <v>0</v>
      </c>
      <c r="T1753" s="14">
        <f t="shared" si="943"/>
        <v>0</v>
      </c>
      <c r="U1753" s="14">
        <f t="shared" si="943"/>
        <v>0</v>
      </c>
      <c r="V1753" s="14">
        <f t="shared" si="943"/>
        <v>0</v>
      </c>
      <c r="W1753" s="14">
        <f t="shared" si="943"/>
        <v>0</v>
      </c>
      <c r="X1753" s="14">
        <f t="shared" si="943"/>
        <v>0</v>
      </c>
      <c r="Y1753" s="14">
        <f t="shared" si="943"/>
        <v>0</v>
      </c>
      <c r="Z1753" s="14">
        <f t="shared" si="943"/>
        <v>0</v>
      </c>
      <c r="AA1753" s="14">
        <f t="shared" si="943"/>
        <v>0</v>
      </c>
      <c r="AB1753" s="14">
        <f t="shared" si="943"/>
        <v>0</v>
      </c>
      <c r="AC1753" s="14">
        <f t="shared" si="943"/>
        <v>0</v>
      </c>
      <c r="AD1753" s="14">
        <f t="shared" si="943"/>
        <v>0</v>
      </c>
      <c r="AE1753" s="14">
        <f t="shared" si="943"/>
        <v>0</v>
      </c>
      <c r="AF1753" s="14">
        <f t="shared" si="943"/>
        <v>0</v>
      </c>
      <c r="AG1753" s="14">
        <f t="shared" si="943"/>
        <v>0</v>
      </c>
      <c r="AH1753" s="14">
        <f t="shared" si="943"/>
        <v>0</v>
      </c>
      <c r="AI1753" s="14">
        <f t="shared" si="943"/>
        <v>0</v>
      </c>
      <c r="AJ1753" s="14">
        <f t="shared" si="943"/>
        <v>0</v>
      </c>
      <c r="AK1753" s="14">
        <f t="shared" si="943"/>
        <v>0</v>
      </c>
      <c r="AL1753" s="14">
        <f t="shared" si="943"/>
        <v>0</v>
      </c>
      <c r="AM1753" s="14">
        <f t="shared" si="943"/>
        <v>0</v>
      </c>
      <c r="AN1753" s="14">
        <f t="shared" si="943"/>
        <v>0</v>
      </c>
      <c r="AO1753" s="14">
        <f t="shared" si="943"/>
        <v>0</v>
      </c>
      <c r="AP1753" s="14">
        <f t="shared" si="943"/>
        <v>0</v>
      </c>
      <c r="AQ1753" s="14">
        <f t="shared" si="943"/>
        <v>0</v>
      </c>
      <c r="AR1753" s="14">
        <f t="shared" si="943"/>
        <v>0</v>
      </c>
      <c r="AS1753" s="14">
        <f t="shared" si="943"/>
        <v>0</v>
      </c>
      <c r="AT1753" s="14">
        <f t="shared" si="943"/>
        <v>0</v>
      </c>
      <c r="AU1753" s="14">
        <f t="shared" si="943"/>
        <v>0</v>
      </c>
      <c r="AV1753" s="14">
        <f t="shared" si="943"/>
        <v>0</v>
      </c>
      <c r="AW1753" s="14">
        <f t="shared" si="943"/>
        <v>0</v>
      </c>
      <c r="AX1753" s="14">
        <f t="shared" si="943"/>
        <v>0</v>
      </c>
      <c r="AY1753" s="14">
        <f t="shared" si="943"/>
        <v>0</v>
      </c>
      <c r="AZ1753" s="14">
        <f t="shared" si="943"/>
        <v>0</v>
      </c>
      <c r="BA1753" s="14">
        <f t="shared" si="943"/>
        <v>0</v>
      </c>
      <c r="BB1753" s="14">
        <f t="shared" si="943"/>
        <v>0</v>
      </c>
      <c r="BC1753" s="14">
        <f t="shared" si="943"/>
        <v>0</v>
      </c>
      <c r="BD1753" s="14">
        <f t="shared" si="943"/>
        <v>0</v>
      </c>
      <c r="BE1753" s="14">
        <f t="shared" si="943"/>
        <v>0</v>
      </c>
      <c r="BF1753" s="14">
        <f t="shared" si="943"/>
        <v>0</v>
      </c>
      <c r="BG1753" s="29">
        <f t="shared" si="941"/>
        <v>0</v>
      </c>
    </row>
    <row r="1754" spans="1:63" ht="12.95" customHeight="1" x14ac:dyDescent="0.2">
      <c r="A1754" s="384"/>
      <c r="B1754" s="393"/>
      <c r="C1754" s="361"/>
      <c r="D1754" s="367"/>
      <c r="E1754" s="43" t="str">
        <f>Parameters!$B$15</f>
        <v>Fem.</v>
      </c>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6">
        <f t="shared" si="941"/>
        <v>0</v>
      </c>
    </row>
    <row r="1755" spans="1:63" ht="12.95" customHeight="1" x14ac:dyDescent="0.2">
      <c r="A1755" s="384"/>
      <c r="B1755" s="393"/>
      <c r="C1755" s="361"/>
      <c r="D1755" s="368"/>
      <c r="E1755" s="43" t="str">
        <f>Parameters!$B$16</f>
        <v>Male</v>
      </c>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6">
        <f t="shared" si="941"/>
        <v>0</v>
      </c>
    </row>
    <row r="1756" spans="1:63" ht="12.95" customHeight="1" x14ac:dyDescent="0.2">
      <c r="A1756" s="384"/>
      <c r="B1756" s="393"/>
      <c r="C1756" s="361"/>
      <c r="D1756" s="369" t="str">
        <f>Parameters!$B$13</f>
        <v>Death</v>
      </c>
      <c r="E1756" s="66" t="str">
        <f>Parameters!$B$14</f>
        <v>Total</v>
      </c>
      <c r="F1756" s="14">
        <f>F1757+F1758</f>
        <v>0</v>
      </c>
      <c r="G1756" s="14">
        <f t="shared" ref="G1756:BF1756" si="944">G1757+G1758</f>
        <v>0</v>
      </c>
      <c r="H1756" s="14">
        <f t="shared" si="944"/>
        <v>0</v>
      </c>
      <c r="I1756" s="14">
        <f t="shared" si="944"/>
        <v>0</v>
      </c>
      <c r="J1756" s="14">
        <f t="shared" si="944"/>
        <v>0</v>
      </c>
      <c r="K1756" s="14">
        <f t="shared" si="944"/>
        <v>0</v>
      </c>
      <c r="L1756" s="14">
        <f t="shared" si="944"/>
        <v>0</v>
      </c>
      <c r="M1756" s="14">
        <f t="shared" si="944"/>
        <v>0</v>
      </c>
      <c r="N1756" s="14">
        <f t="shared" si="944"/>
        <v>0</v>
      </c>
      <c r="O1756" s="14">
        <f t="shared" si="944"/>
        <v>0</v>
      </c>
      <c r="P1756" s="14">
        <f t="shared" si="944"/>
        <v>0</v>
      </c>
      <c r="Q1756" s="14">
        <f t="shared" si="944"/>
        <v>0</v>
      </c>
      <c r="R1756" s="14">
        <f t="shared" si="944"/>
        <v>0</v>
      </c>
      <c r="S1756" s="14">
        <f t="shared" si="944"/>
        <v>0</v>
      </c>
      <c r="T1756" s="14">
        <f t="shared" si="944"/>
        <v>0</v>
      </c>
      <c r="U1756" s="14">
        <f t="shared" si="944"/>
        <v>0</v>
      </c>
      <c r="V1756" s="14">
        <f t="shared" si="944"/>
        <v>0</v>
      </c>
      <c r="W1756" s="14">
        <f t="shared" si="944"/>
        <v>0</v>
      </c>
      <c r="X1756" s="14">
        <f t="shared" si="944"/>
        <v>0</v>
      </c>
      <c r="Y1756" s="14">
        <f t="shared" si="944"/>
        <v>0</v>
      </c>
      <c r="Z1756" s="14">
        <f t="shared" si="944"/>
        <v>0</v>
      </c>
      <c r="AA1756" s="14">
        <f t="shared" si="944"/>
        <v>0</v>
      </c>
      <c r="AB1756" s="14">
        <f t="shared" si="944"/>
        <v>0</v>
      </c>
      <c r="AC1756" s="14">
        <f t="shared" si="944"/>
        <v>0</v>
      </c>
      <c r="AD1756" s="14">
        <f t="shared" si="944"/>
        <v>0</v>
      </c>
      <c r="AE1756" s="14">
        <f t="shared" si="944"/>
        <v>0</v>
      </c>
      <c r="AF1756" s="14">
        <f t="shared" si="944"/>
        <v>0</v>
      </c>
      <c r="AG1756" s="14">
        <f t="shared" si="944"/>
        <v>0</v>
      </c>
      <c r="AH1756" s="14">
        <f t="shared" si="944"/>
        <v>0</v>
      </c>
      <c r="AI1756" s="14">
        <f t="shared" si="944"/>
        <v>0</v>
      </c>
      <c r="AJ1756" s="14">
        <f t="shared" si="944"/>
        <v>0</v>
      </c>
      <c r="AK1756" s="14">
        <f t="shared" si="944"/>
        <v>0</v>
      </c>
      <c r="AL1756" s="14">
        <f t="shared" si="944"/>
        <v>0</v>
      </c>
      <c r="AM1756" s="14">
        <f t="shared" si="944"/>
        <v>0</v>
      </c>
      <c r="AN1756" s="14">
        <f t="shared" si="944"/>
        <v>0</v>
      </c>
      <c r="AO1756" s="14">
        <f t="shared" si="944"/>
        <v>0</v>
      </c>
      <c r="AP1756" s="14">
        <f t="shared" si="944"/>
        <v>0</v>
      </c>
      <c r="AQ1756" s="14">
        <f t="shared" si="944"/>
        <v>0</v>
      </c>
      <c r="AR1756" s="14">
        <f t="shared" si="944"/>
        <v>0</v>
      </c>
      <c r="AS1756" s="14">
        <f t="shared" si="944"/>
        <v>0</v>
      </c>
      <c r="AT1756" s="14">
        <f t="shared" si="944"/>
        <v>0</v>
      </c>
      <c r="AU1756" s="14">
        <f t="shared" si="944"/>
        <v>0</v>
      </c>
      <c r="AV1756" s="14">
        <f t="shared" si="944"/>
        <v>0</v>
      </c>
      <c r="AW1756" s="14">
        <f t="shared" si="944"/>
        <v>0</v>
      </c>
      <c r="AX1756" s="14">
        <f t="shared" si="944"/>
        <v>0</v>
      </c>
      <c r="AY1756" s="14">
        <f t="shared" si="944"/>
        <v>0</v>
      </c>
      <c r="AZ1756" s="14">
        <f t="shared" si="944"/>
        <v>0</v>
      </c>
      <c r="BA1756" s="14">
        <f t="shared" si="944"/>
        <v>0</v>
      </c>
      <c r="BB1756" s="14">
        <f t="shared" si="944"/>
        <v>0</v>
      </c>
      <c r="BC1756" s="14">
        <f t="shared" si="944"/>
        <v>0</v>
      </c>
      <c r="BD1756" s="14">
        <f t="shared" si="944"/>
        <v>0</v>
      </c>
      <c r="BE1756" s="14">
        <f t="shared" si="944"/>
        <v>0</v>
      </c>
      <c r="BF1756" s="14">
        <f t="shared" si="944"/>
        <v>0</v>
      </c>
      <c r="BG1756" s="29">
        <f t="shared" si="941"/>
        <v>0</v>
      </c>
    </row>
    <row r="1757" spans="1:63" ht="12.95" customHeight="1" x14ac:dyDescent="0.2">
      <c r="A1757" s="384"/>
      <c r="B1757" s="393"/>
      <c r="C1757" s="361"/>
      <c r="D1757" s="367"/>
      <c r="E1757" s="43" t="str">
        <f>Parameters!$B$15</f>
        <v>Fem.</v>
      </c>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6">
        <f t="shared" si="941"/>
        <v>0</v>
      </c>
    </row>
    <row r="1758" spans="1:63" ht="12.95" customHeight="1" thickBot="1" x14ac:dyDescent="0.25">
      <c r="A1758" s="384"/>
      <c r="B1758" s="393"/>
      <c r="C1758" s="362"/>
      <c r="D1758" s="370"/>
      <c r="E1758" s="43" t="str">
        <f>Parameters!$B$16</f>
        <v>Male</v>
      </c>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33">
        <f>SUM(F1758:BF1758)</f>
        <v>0</v>
      </c>
    </row>
    <row r="1759" spans="1:63" ht="12.95" customHeight="1" x14ac:dyDescent="0.2">
      <c r="A1759" s="384"/>
      <c r="B1759" s="393"/>
      <c r="C1759" s="359" t="str">
        <f>Parameters!$C$5</f>
        <v>12 to 23 m.</v>
      </c>
      <c r="D1759" s="363" t="str">
        <f>Parameters!$B$10</f>
        <v>Fever</v>
      </c>
      <c r="E1759" s="64" t="str">
        <f>Parameters!$B$14</f>
        <v>Total</v>
      </c>
      <c r="F1759" s="30">
        <f>F1760+F1761</f>
        <v>0</v>
      </c>
      <c r="G1759" s="30">
        <f t="shared" ref="G1759:BF1759" si="945">G1760+G1761</f>
        <v>0</v>
      </c>
      <c r="H1759" s="30">
        <f t="shared" si="945"/>
        <v>0</v>
      </c>
      <c r="I1759" s="30">
        <f t="shared" si="945"/>
        <v>0</v>
      </c>
      <c r="J1759" s="30">
        <f t="shared" si="945"/>
        <v>0</v>
      </c>
      <c r="K1759" s="30">
        <f t="shared" si="945"/>
        <v>0</v>
      </c>
      <c r="L1759" s="30">
        <f t="shared" si="945"/>
        <v>0</v>
      </c>
      <c r="M1759" s="30">
        <f t="shared" si="945"/>
        <v>0</v>
      </c>
      <c r="N1759" s="30">
        <f t="shared" si="945"/>
        <v>0</v>
      </c>
      <c r="O1759" s="30">
        <f t="shared" si="945"/>
        <v>0</v>
      </c>
      <c r="P1759" s="30">
        <f t="shared" si="945"/>
        <v>0</v>
      </c>
      <c r="Q1759" s="30">
        <f t="shared" si="945"/>
        <v>0</v>
      </c>
      <c r="R1759" s="30">
        <f t="shared" si="945"/>
        <v>0</v>
      </c>
      <c r="S1759" s="30">
        <f t="shared" si="945"/>
        <v>0</v>
      </c>
      <c r="T1759" s="30">
        <f t="shared" si="945"/>
        <v>0</v>
      </c>
      <c r="U1759" s="30">
        <f t="shared" si="945"/>
        <v>0</v>
      </c>
      <c r="V1759" s="30">
        <f t="shared" si="945"/>
        <v>0</v>
      </c>
      <c r="W1759" s="30">
        <f t="shared" si="945"/>
        <v>0</v>
      </c>
      <c r="X1759" s="30">
        <f t="shared" si="945"/>
        <v>0</v>
      </c>
      <c r="Y1759" s="30">
        <f t="shared" si="945"/>
        <v>0</v>
      </c>
      <c r="Z1759" s="30">
        <f t="shared" si="945"/>
        <v>0</v>
      </c>
      <c r="AA1759" s="30">
        <f t="shared" si="945"/>
        <v>0</v>
      </c>
      <c r="AB1759" s="30">
        <f t="shared" si="945"/>
        <v>0</v>
      </c>
      <c r="AC1759" s="30">
        <f t="shared" si="945"/>
        <v>0</v>
      </c>
      <c r="AD1759" s="30">
        <f t="shared" si="945"/>
        <v>0</v>
      </c>
      <c r="AE1759" s="30">
        <f t="shared" si="945"/>
        <v>0</v>
      </c>
      <c r="AF1759" s="30">
        <f t="shared" si="945"/>
        <v>0</v>
      </c>
      <c r="AG1759" s="30">
        <f t="shared" si="945"/>
        <v>0</v>
      </c>
      <c r="AH1759" s="30">
        <f t="shared" si="945"/>
        <v>0</v>
      </c>
      <c r="AI1759" s="30">
        <f t="shared" si="945"/>
        <v>0</v>
      </c>
      <c r="AJ1759" s="30">
        <f t="shared" si="945"/>
        <v>0</v>
      </c>
      <c r="AK1759" s="30">
        <f t="shared" si="945"/>
        <v>0</v>
      </c>
      <c r="AL1759" s="30">
        <f t="shared" si="945"/>
        <v>0</v>
      </c>
      <c r="AM1759" s="30">
        <f t="shared" si="945"/>
        <v>0</v>
      </c>
      <c r="AN1759" s="30">
        <f t="shared" si="945"/>
        <v>0</v>
      </c>
      <c r="AO1759" s="30">
        <f t="shared" si="945"/>
        <v>0</v>
      </c>
      <c r="AP1759" s="30">
        <f t="shared" si="945"/>
        <v>0</v>
      </c>
      <c r="AQ1759" s="30">
        <f t="shared" si="945"/>
        <v>0</v>
      </c>
      <c r="AR1759" s="30">
        <f t="shared" si="945"/>
        <v>0</v>
      </c>
      <c r="AS1759" s="30">
        <f t="shared" si="945"/>
        <v>0</v>
      </c>
      <c r="AT1759" s="30">
        <f t="shared" si="945"/>
        <v>0</v>
      </c>
      <c r="AU1759" s="30">
        <f t="shared" si="945"/>
        <v>0</v>
      </c>
      <c r="AV1759" s="30">
        <f t="shared" si="945"/>
        <v>0</v>
      </c>
      <c r="AW1759" s="30">
        <f t="shared" si="945"/>
        <v>0</v>
      </c>
      <c r="AX1759" s="30">
        <f t="shared" si="945"/>
        <v>0</v>
      </c>
      <c r="AY1759" s="30">
        <f t="shared" si="945"/>
        <v>0</v>
      </c>
      <c r="AZ1759" s="30">
        <f t="shared" si="945"/>
        <v>0</v>
      </c>
      <c r="BA1759" s="30">
        <f t="shared" si="945"/>
        <v>0</v>
      </c>
      <c r="BB1759" s="30">
        <f t="shared" si="945"/>
        <v>0</v>
      </c>
      <c r="BC1759" s="30">
        <f t="shared" si="945"/>
        <v>0</v>
      </c>
      <c r="BD1759" s="30">
        <f t="shared" si="945"/>
        <v>0</v>
      </c>
      <c r="BE1759" s="30">
        <f t="shared" si="945"/>
        <v>0</v>
      </c>
      <c r="BF1759" s="30">
        <f t="shared" si="945"/>
        <v>0</v>
      </c>
      <c r="BG1759" s="31">
        <f>SUM(F1759:BF1759)</f>
        <v>0</v>
      </c>
    </row>
    <row r="1760" spans="1:63" ht="12.95" customHeight="1" x14ac:dyDescent="0.2">
      <c r="A1760" s="384"/>
      <c r="B1760" s="393"/>
      <c r="C1760" s="360"/>
      <c r="D1760" s="364"/>
      <c r="E1760" s="65" t="str">
        <f>Parameters!$B$15</f>
        <v>Fem.</v>
      </c>
      <c r="F1760" s="27"/>
      <c r="G1760" s="27"/>
      <c r="H1760" s="27"/>
      <c r="I1760" s="27"/>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7"/>
      <c r="AK1760" s="27"/>
      <c r="AL1760" s="27"/>
      <c r="AM1760" s="27"/>
      <c r="AN1760" s="27"/>
      <c r="AO1760" s="27"/>
      <c r="AP1760" s="27"/>
      <c r="AQ1760" s="27"/>
      <c r="AR1760" s="27"/>
      <c r="AS1760" s="27"/>
      <c r="AT1760" s="27"/>
      <c r="AU1760" s="27"/>
      <c r="AV1760" s="27"/>
      <c r="AW1760" s="27"/>
      <c r="AX1760" s="27"/>
      <c r="AY1760" s="27"/>
      <c r="AZ1760" s="27"/>
      <c r="BA1760" s="27"/>
      <c r="BB1760" s="27"/>
      <c r="BC1760" s="27"/>
      <c r="BD1760" s="27"/>
      <c r="BE1760" s="27"/>
      <c r="BF1760" s="27"/>
      <c r="BG1760" s="28">
        <f t="shared" ref="BG1760:BG1769" si="946">SUM(F1760:BF1760)</f>
        <v>0</v>
      </c>
    </row>
    <row r="1761" spans="1:62" ht="12.95" customHeight="1" x14ac:dyDescent="0.2">
      <c r="A1761" s="384"/>
      <c r="B1761" s="393"/>
      <c r="C1761" s="360"/>
      <c r="D1761" s="365"/>
      <c r="E1761" s="65" t="str">
        <f>Parameters!$B$16</f>
        <v>Male</v>
      </c>
      <c r="F1761" s="27"/>
      <c r="G1761" s="27"/>
      <c r="H1761" s="27"/>
      <c r="I1761" s="27"/>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7"/>
      <c r="AK1761" s="27"/>
      <c r="AL1761" s="27"/>
      <c r="AM1761" s="27"/>
      <c r="AN1761" s="27"/>
      <c r="AO1761" s="27"/>
      <c r="AP1761" s="27"/>
      <c r="AQ1761" s="27"/>
      <c r="AR1761" s="27"/>
      <c r="AS1761" s="27"/>
      <c r="AT1761" s="27"/>
      <c r="AU1761" s="27"/>
      <c r="AV1761" s="27"/>
      <c r="AW1761" s="27"/>
      <c r="AX1761" s="27"/>
      <c r="AY1761" s="27"/>
      <c r="AZ1761" s="27"/>
      <c r="BA1761" s="27"/>
      <c r="BB1761" s="27"/>
      <c r="BC1761" s="27"/>
      <c r="BD1761" s="27"/>
      <c r="BE1761" s="27"/>
      <c r="BF1761" s="27"/>
      <c r="BG1761" s="28">
        <f t="shared" si="946"/>
        <v>0</v>
      </c>
    </row>
    <row r="1762" spans="1:62" ht="12.95" customHeight="1" x14ac:dyDescent="0.2">
      <c r="A1762" s="384"/>
      <c r="B1762" s="393"/>
      <c r="C1762" s="361"/>
      <c r="D1762" s="366" t="str">
        <f>Parameters!$B$11</f>
        <v>Hosp.</v>
      </c>
      <c r="E1762" s="66" t="str">
        <f>Parameters!$B$14</f>
        <v>Total</v>
      </c>
      <c r="F1762" s="14">
        <f>F1763+F1764</f>
        <v>0</v>
      </c>
      <c r="G1762" s="14">
        <f t="shared" ref="G1762:BF1762" si="947">G1763+G1764</f>
        <v>0</v>
      </c>
      <c r="H1762" s="14">
        <f t="shared" si="947"/>
        <v>0</v>
      </c>
      <c r="I1762" s="14">
        <f t="shared" si="947"/>
        <v>0</v>
      </c>
      <c r="J1762" s="14">
        <f t="shared" si="947"/>
        <v>0</v>
      </c>
      <c r="K1762" s="14">
        <f t="shared" si="947"/>
        <v>0</v>
      </c>
      <c r="L1762" s="14">
        <f t="shared" si="947"/>
        <v>0</v>
      </c>
      <c r="M1762" s="14">
        <f t="shared" si="947"/>
        <v>0</v>
      </c>
      <c r="N1762" s="14">
        <f t="shared" si="947"/>
        <v>0</v>
      </c>
      <c r="O1762" s="14">
        <f t="shared" si="947"/>
        <v>0</v>
      </c>
      <c r="P1762" s="14">
        <f t="shared" si="947"/>
        <v>0</v>
      </c>
      <c r="Q1762" s="14">
        <f t="shared" si="947"/>
        <v>0</v>
      </c>
      <c r="R1762" s="14">
        <f t="shared" si="947"/>
        <v>0</v>
      </c>
      <c r="S1762" s="14">
        <f t="shared" si="947"/>
        <v>0</v>
      </c>
      <c r="T1762" s="14">
        <f t="shared" si="947"/>
        <v>0</v>
      </c>
      <c r="U1762" s="14">
        <f t="shared" si="947"/>
        <v>0</v>
      </c>
      <c r="V1762" s="14">
        <f t="shared" si="947"/>
        <v>0</v>
      </c>
      <c r="W1762" s="14">
        <f t="shared" si="947"/>
        <v>0</v>
      </c>
      <c r="X1762" s="14">
        <f t="shared" si="947"/>
        <v>0</v>
      </c>
      <c r="Y1762" s="14">
        <f t="shared" si="947"/>
        <v>0</v>
      </c>
      <c r="Z1762" s="14">
        <f t="shared" si="947"/>
        <v>0</v>
      </c>
      <c r="AA1762" s="14">
        <f t="shared" si="947"/>
        <v>0</v>
      </c>
      <c r="AB1762" s="14">
        <f t="shared" si="947"/>
        <v>0</v>
      </c>
      <c r="AC1762" s="14">
        <f t="shared" si="947"/>
        <v>0</v>
      </c>
      <c r="AD1762" s="14">
        <f t="shared" si="947"/>
        <v>0</v>
      </c>
      <c r="AE1762" s="14">
        <f t="shared" si="947"/>
        <v>0</v>
      </c>
      <c r="AF1762" s="14">
        <f t="shared" si="947"/>
        <v>0</v>
      </c>
      <c r="AG1762" s="14">
        <f t="shared" si="947"/>
        <v>0</v>
      </c>
      <c r="AH1762" s="14">
        <f t="shared" si="947"/>
        <v>0</v>
      </c>
      <c r="AI1762" s="14">
        <f t="shared" si="947"/>
        <v>0</v>
      </c>
      <c r="AJ1762" s="14">
        <f t="shared" si="947"/>
        <v>0</v>
      </c>
      <c r="AK1762" s="14">
        <f t="shared" si="947"/>
        <v>0</v>
      </c>
      <c r="AL1762" s="14">
        <f t="shared" si="947"/>
        <v>0</v>
      </c>
      <c r="AM1762" s="14">
        <f t="shared" si="947"/>
        <v>0</v>
      </c>
      <c r="AN1762" s="14">
        <f t="shared" si="947"/>
        <v>0</v>
      </c>
      <c r="AO1762" s="14">
        <f t="shared" si="947"/>
        <v>0</v>
      </c>
      <c r="AP1762" s="14">
        <f t="shared" si="947"/>
        <v>0</v>
      </c>
      <c r="AQ1762" s="14">
        <f t="shared" si="947"/>
        <v>0</v>
      </c>
      <c r="AR1762" s="14">
        <f t="shared" si="947"/>
        <v>0</v>
      </c>
      <c r="AS1762" s="14">
        <f t="shared" si="947"/>
        <v>0</v>
      </c>
      <c r="AT1762" s="14">
        <f t="shared" si="947"/>
        <v>0</v>
      </c>
      <c r="AU1762" s="14">
        <f t="shared" si="947"/>
        <v>0</v>
      </c>
      <c r="AV1762" s="14">
        <f t="shared" si="947"/>
        <v>0</v>
      </c>
      <c r="AW1762" s="14">
        <f t="shared" si="947"/>
        <v>0</v>
      </c>
      <c r="AX1762" s="14">
        <f t="shared" si="947"/>
        <v>0</v>
      </c>
      <c r="AY1762" s="14">
        <f t="shared" si="947"/>
        <v>0</v>
      </c>
      <c r="AZ1762" s="14">
        <f t="shared" si="947"/>
        <v>0</v>
      </c>
      <c r="BA1762" s="14">
        <f t="shared" si="947"/>
        <v>0</v>
      </c>
      <c r="BB1762" s="14">
        <f t="shared" si="947"/>
        <v>0</v>
      </c>
      <c r="BC1762" s="14">
        <f t="shared" si="947"/>
        <v>0</v>
      </c>
      <c r="BD1762" s="14">
        <f t="shared" si="947"/>
        <v>0</v>
      </c>
      <c r="BE1762" s="14">
        <f t="shared" si="947"/>
        <v>0</v>
      </c>
      <c r="BF1762" s="14">
        <f t="shared" si="947"/>
        <v>0</v>
      </c>
      <c r="BG1762" s="29">
        <f t="shared" si="946"/>
        <v>0</v>
      </c>
    </row>
    <row r="1763" spans="1:62" ht="12.95" customHeight="1" x14ac:dyDescent="0.2">
      <c r="A1763" s="384"/>
      <c r="B1763" s="393"/>
      <c r="C1763" s="361"/>
      <c r="D1763" s="367"/>
      <c r="E1763" s="43" t="str">
        <f>Parameters!$B$15</f>
        <v>Fem.</v>
      </c>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6">
        <f t="shared" si="946"/>
        <v>0</v>
      </c>
    </row>
    <row r="1764" spans="1:62" ht="12.95" customHeight="1" x14ac:dyDescent="0.2">
      <c r="A1764" s="384"/>
      <c r="B1764" s="393"/>
      <c r="C1764" s="361"/>
      <c r="D1764" s="368"/>
      <c r="E1764" s="43" t="str">
        <f>Parameters!$B$16</f>
        <v>Male</v>
      </c>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6">
        <f t="shared" si="946"/>
        <v>0</v>
      </c>
    </row>
    <row r="1765" spans="1:62" ht="12.95" customHeight="1" x14ac:dyDescent="0.2">
      <c r="A1765" s="384"/>
      <c r="B1765" s="393"/>
      <c r="C1765" s="361"/>
      <c r="D1765" s="369" t="str">
        <f>Parameters!$B$12</f>
        <v>ICU</v>
      </c>
      <c r="E1765" s="66" t="str">
        <f>Parameters!$B$14</f>
        <v>Total</v>
      </c>
      <c r="F1765" s="14">
        <f>F1766+F1767</f>
        <v>0</v>
      </c>
      <c r="G1765" s="14">
        <f t="shared" ref="G1765:BF1765" si="948">G1766+G1767</f>
        <v>0</v>
      </c>
      <c r="H1765" s="14">
        <f t="shared" si="948"/>
        <v>0</v>
      </c>
      <c r="I1765" s="14">
        <f t="shared" si="948"/>
        <v>0</v>
      </c>
      <c r="J1765" s="14">
        <f t="shared" si="948"/>
        <v>0</v>
      </c>
      <c r="K1765" s="14">
        <f t="shared" si="948"/>
        <v>0</v>
      </c>
      <c r="L1765" s="14">
        <f t="shared" si="948"/>
        <v>0</v>
      </c>
      <c r="M1765" s="14">
        <f t="shared" si="948"/>
        <v>0</v>
      </c>
      <c r="N1765" s="14">
        <f t="shared" si="948"/>
        <v>0</v>
      </c>
      <c r="O1765" s="14">
        <f t="shared" si="948"/>
        <v>0</v>
      </c>
      <c r="P1765" s="14">
        <f t="shared" si="948"/>
        <v>0</v>
      </c>
      <c r="Q1765" s="14">
        <f t="shared" si="948"/>
        <v>0</v>
      </c>
      <c r="R1765" s="14">
        <f t="shared" si="948"/>
        <v>0</v>
      </c>
      <c r="S1765" s="14">
        <f t="shared" si="948"/>
        <v>0</v>
      </c>
      <c r="T1765" s="14">
        <f t="shared" si="948"/>
        <v>0</v>
      </c>
      <c r="U1765" s="14">
        <f t="shared" si="948"/>
        <v>0</v>
      </c>
      <c r="V1765" s="14">
        <f t="shared" si="948"/>
        <v>0</v>
      </c>
      <c r="W1765" s="14">
        <f t="shared" si="948"/>
        <v>0</v>
      </c>
      <c r="X1765" s="14">
        <f t="shared" si="948"/>
        <v>0</v>
      </c>
      <c r="Y1765" s="14">
        <f t="shared" si="948"/>
        <v>0</v>
      </c>
      <c r="Z1765" s="14">
        <f t="shared" si="948"/>
        <v>0</v>
      </c>
      <c r="AA1765" s="14">
        <f t="shared" si="948"/>
        <v>0</v>
      </c>
      <c r="AB1765" s="14">
        <f t="shared" si="948"/>
        <v>0</v>
      </c>
      <c r="AC1765" s="14">
        <f t="shared" si="948"/>
        <v>0</v>
      </c>
      <c r="AD1765" s="14">
        <f t="shared" si="948"/>
        <v>0</v>
      </c>
      <c r="AE1765" s="14">
        <f t="shared" si="948"/>
        <v>0</v>
      </c>
      <c r="AF1765" s="14">
        <f t="shared" si="948"/>
        <v>0</v>
      </c>
      <c r="AG1765" s="14">
        <f t="shared" si="948"/>
        <v>0</v>
      </c>
      <c r="AH1765" s="14">
        <f t="shared" si="948"/>
        <v>0</v>
      </c>
      <c r="AI1765" s="14">
        <f t="shared" si="948"/>
        <v>0</v>
      </c>
      <c r="AJ1765" s="14">
        <f t="shared" si="948"/>
        <v>0</v>
      </c>
      <c r="AK1765" s="14">
        <f t="shared" si="948"/>
        <v>0</v>
      </c>
      <c r="AL1765" s="14">
        <f t="shared" si="948"/>
        <v>0</v>
      </c>
      <c r="AM1765" s="14">
        <f t="shared" si="948"/>
        <v>0</v>
      </c>
      <c r="AN1765" s="14">
        <f t="shared" si="948"/>
        <v>0</v>
      </c>
      <c r="AO1765" s="14">
        <f t="shared" si="948"/>
        <v>0</v>
      </c>
      <c r="AP1765" s="14">
        <f t="shared" si="948"/>
        <v>0</v>
      </c>
      <c r="AQ1765" s="14">
        <f t="shared" si="948"/>
        <v>0</v>
      </c>
      <c r="AR1765" s="14">
        <f t="shared" si="948"/>
        <v>0</v>
      </c>
      <c r="AS1765" s="14">
        <f t="shared" si="948"/>
        <v>0</v>
      </c>
      <c r="AT1765" s="14">
        <f t="shared" si="948"/>
        <v>0</v>
      </c>
      <c r="AU1765" s="14">
        <f t="shared" si="948"/>
        <v>0</v>
      </c>
      <c r="AV1765" s="14">
        <f t="shared" si="948"/>
        <v>0</v>
      </c>
      <c r="AW1765" s="14">
        <f t="shared" si="948"/>
        <v>0</v>
      </c>
      <c r="AX1765" s="14">
        <f t="shared" si="948"/>
        <v>0</v>
      </c>
      <c r="AY1765" s="14">
        <f t="shared" si="948"/>
        <v>0</v>
      </c>
      <c r="AZ1765" s="14">
        <f t="shared" si="948"/>
        <v>0</v>
      </c>
      <c r="BA1765" s="14">
        <f t="shared" si="948"/>
        <v>0</v>
      </c>
      <c r="BB1765" s="14">
        <f t="shared" si="948"/>
        <v>0</v>
      </c>
      <c r="BC1765" s="14">
        <f t="shared" si="948"/>
        <v>0</v>
      </c>
      <c r="BD1765" s="14">
        <f t="shared" si="948"/>
        <v>0</v>
      </c>
      <c r="BE1765" s="14">
        <f t="shared" si="948"/>
        <v>0</v>
      </c>
      <c r="BF1765" s="14">
        <f t="shared" si="948"/>
        <v>0</v>
      </c>
      <c r="BG1765" s="29">
        <f t="shared" si="946"/>
        <v>0</v>
      </c>
    </row>
    <row r="1766" spans="1:62" ht="12.95" customHeight="1" x14ac:dyDescent="0.2">
      <c r="A1766" s="384"/>
      <c r="B1766" s="393"/>
      <c r="C1766" s="361"/>
      <c r="D1766" s="367"/>
      <c r="E1766" s="43" t="str">
        <f>Parameters!$B$15</f>
        <v>Fem.</v>
      </c>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6">
        <f t="shared" si="946"/>
        <v>0</v>
      </c>
    </row>
    <row r="1767" spans="1:62" ht="12.95" customHeight="1" x14ac:dyDescent="0.2">
      <c r="A1767" s="384"/>
      <c r="B1767" s="393"/>
      <c r="C1767" s="361"/>
      <c r="D1767" s="368"/>
      <c r="E1767" s="43" t="str">
        <f>Parameters!$B$16</f>
        <v>Male</v>
      </c>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6">
        <f t="shared" si="946"/>
        <v>0</v>
      </c>
    </row>
    <row r="1768" spans="1:62" ht="12.95" customHeight="1" x14ac:dyDescent="0.2">
      <c r="A1768" s="384"/>
      <c r="B1768" s="393"/>
      <c r="C1768" s="361"/>
      <c r="D1768" s="369" t="str">
        <f>Parameters!$B$13</f>
        <v>Death</v>
      </c>
      <c r="E1768" s="66" t="str">
        <f>Parameters!$B$14</f>
        <v>Total</v>
      </c>
      <c r="F1768" s="14">
        <f>F1769+F1770</f>
        <v>0</v>
      </c>
      <c r="G1768" s="14">
        <f t="shared" ref="G1768:BF1768" si="949">G1769+G1770</f>
        <v>0</v>
      </c>
      <c r="H1768" s="14">
        <f t="shared" si="949"/>
        <v>0</v>
      </c>
      <c r="I1768" s="14">
        <f t="shared" si="949"/>
        <v>0</v>
      </c>
      <c r="J1768" s="14">
        <f t="shared" si="949"/>
        <v>0</v>
      </c>
      <c r="K1768" s="14">
        <f t="shared" si="949"/>
        <v>0</v>
      </c>
      <c r="L1768" s="14">
        <f t="shared" si="949"/>
        <v>0</v>
      </c>
      <c r="M1768" s="14">
        <f t="shared" si="949"/>
        <v>0</v>
      </c>
      <c r="N1768" s="14">
        <f t="shared" si="949"/>
        <v>0</v>
      </c>
      <c r="O1768" s="14">
        <f t="shared" si="949"/>
        <v>0</v>
      </c>
      <c r="P1768" s="14">
        <f t="shared" si="949"/>
        <v>0</v>
      </c>
      <c r="Q1768" s="14">
        <f t="shared" si="949"/>
        <v>0</v>
      </c>
      <c r="R1768" s="14">
        <f t="shared" si="949"/>
        <v>0</v>
      </c>
      <c r="S1768" s="14">
        <f t="shared" si="949"/>
        <v>0</v>
      </c>
      <c r="T1768" s="14">
        <f t="shared" si="949"/>
        <v>0</v>
      </c>
      <c r="U1768" s="14">
        <f t="shared" si="949"/>
        <v>0</v>
      </c>
      <c r="V1768" s="14">
        <f t="shared" si="949"/>
        <v>0</v>
      </c>
      <c r="W1768" s="14">
        <f t="shared" si="949"/>
        <v>0</v>
      </c>
      <c r="X1768" s="14">
        <f t="shared" si="949"/>
        <v>0</v>
      </c>
      <c r="Y1768" s="14">
        <f t="shared" si="949"/>
        <v>0</v>
      </c>
      <c r="Z1768" s="14">
        <f t="shared" si="949"/>
        <v>0</v>
      </c>
      <c r="AA1768" s="14">
        <f t="shared" si="949"/>
        <v>0</v>
      </c>
      <c r="AB1768" s="14">
        <f t="shared" si="949"/>
        <v>0</v>
      </c>
      <c r="AC1768" s="14">
        <f t="shared" si="949"/>
        <v>0</v>
      </c>
      <c r="AD1768" s="14">
        <f t="shared" si="949"/>
        <v>0</v>
      </c>
      <c r="AE1768" s="14">
        <f t="shared" si="949"/>
        <v>0</v>
      </c>
      <c r="AF1768" s="14">
        <f t="shared" si="949"/>
        <v>0</v>
      </c>
      <c r="AG1768" s="14">
        <f t="shared" si="949"/>
        <v>0</v>
      </c>
      <c r="AH1768" s="14">
        <f t="shared" si="949"/>
        <v>0</v>
      </c>
      <c r="AI1768" s="14">
        <f t="shared" si="949"/>
        <v>0</v>
      </c>
      <c r="AJ1768" s="14">
        <f t="shared" si="949"/>
        <v>0</v>
      </c>
      <c r="AK1768" s="14">
        <f t="shared" si="949"/>
        <v>0</v>
      </c>
      <c r="AL1768" s="14">
        <f t="shared" si="949"/>
        <v>0</v>
      </c>
      <c r="AM1768" s="14">
        <f t="shared" si="949"/>
        <v>0</v>
      </c>
      <c r="AN1768" s="14">
        <f t="shared" si="949"/>
        <v>0</v>
      </c>
      <c r="AO1768" s="14">
        <f t="shared" si="949"/>
        <v>0</v>
      </c>
      <c r="AP1768" s="14">
        <f t="shared" si="949"/>
        <v>0</v>
      </c>
      <c r="AQ1768" s="14">
        <f t="shared" si="949"/>
        <v>0</v>
      </c>
      <c r="AR1768" s="14">
        <f t="shared" si="949"/>
        <v>0</v>
      </c>
      <c r="AS1768" s="14">
        <f t="shared" si="949"/>
        <v>0</v>
      </c>
      <c r="AT1768" s="14">
        <f t="shared" si="949"/>
        <v>0</v>
      </c>
      <c r="AU1768" s="14">
        <f t="shared" si="949"/>
        <v>0</v>
      </c>
      <c r="AV1768" s="14">
        <f t="shared" si="949"/>
        <v>0</v>
      </c>
      <c r="AW1768" s="14">
        <f t="shared" si="949"/>
        <v>0</v>
      </c>
      <c r="AX1768" s="14">
        <f t="shared" si="949"/>
        <v>0</v>
      </c>
      <c r="AY1768" s="14">
        <f t="shared" si="949"/>
        <v>0</v>
      </c>
      <c r="AZ1768" s="14">
        <f t="shared" si="949"/>
        <v>0</v>
      </c>
      <c r="BA1768" s="14">
        <f t="shared" si="949"/>
        <v>0</v>
      </c>
      <c r="BB1768" s="14">
        <f t="shared" si="949"/>
        <v>0</v>
      </c>
      <c r="BC1768" s="14">
        <f t="shared" si="949"/>
        <v>0</v>
      </c>
      <c r="BD1768" s="14">
        <f t="shared" si="949"/>
        <v>0</v>
      </c>
      <c r="BE1768" s="14">
        <f t="shared" si="949"/>
        <v>0</v>
      </c>
      <c r="BF1768" s="14">
        <f t="shared" si="949"/>
        <v>0</v>
      </c>
      <c r="BG1768" s="29">
        <f t="shared" si="946"/>
        <v>0</v>
      </c>
      <c r="BI1768" s="9"/>
      <c r="BJ1768" s="60"/>
    </row>
    <row r="1769" spans="1:62" ht="12.95" customHeight="1" x14ac:dyDescent="0.2">
      <c r="A1769" s="384"/>
      <c r="B1769" s="393"/>
      <c r="C1769" s="361"/>
      <c r="D1769" s="367"/>
      <c r="E1769" s="43" t="str">
        <f>Parameters!$B$15</f>
        <v>Fem.</v>
      </c>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6">
        <f t="shared" si="946"/>
        <v>0</v>
      </c>
    </row>
    <row r="1770" spans="1:62" ht="12.95" customHeight="1" thickBot="1" x14ac:dyDescent="0.25">
      <c r="A1770" s="384"/>
      <c r="B1770" s="393"/>
      <c r="C1770" s="362"/>
      <c r="D1770" s="370"/>
      <c r="E1770" s="43" t="str">
        <f>Parameters!$B$16</f>
        <v>Male</v>
      </c>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33">
        <f>SUM(F1770:BF1770)</f>
        <v>0</v>
      </c>
    </row>
    <row r="1771" spans="1:62" ht="12.95" customHeight="1" x14ac:dyDescent="0.2">
      <c r="A1771" s="384"/>
      <c r="B1771" s="393"/>
      <c r="C1771" s="359" t="str">
        <f>Parameters!$C$6</f>
        <v>2 to 4</v>
      </c>
      <c r="D1771" s="363" t="str">
        <f>Parameters!$B$10</f>
        <v>Fever</v>
      </c>
      <c r="E1771" s="64" t="str">
        <f>Parameters!$B$14</f>
        <v>Total</v>
      </c>
      <c r="F1771" s="30">
        <f>F1772+F1773</f>
        <v>0</v>
      </c>
      <c r="G1771" s="30">
        <f t="shared" ref="G1771:BF1771" si="950">G1772+G1773</f>
        <v>0</v>
      </c>
      <c r="H1771" s="30">
        <f t="shared" si="950"/>
        <v>0</v>
      </c>
      <c r="I1771" s="30">
        <f t="shared" si="950"/>
        <v>0</v>
      </c>
      <c r="J1771" s="30">
        <f t="shared" si="950"/>
        <v>0</v>
      </c>
      <c r="K1771" s="30">
        <f t="shared" si="950"/>
        <v>0</v>
      </c>
      <c r="L1771" s="30">
        <f t="shared" si="950"/>
        <v>0</v>
      </c>
      <c r="M1771" s="30">
        <f t="shared" si="950"/>
        <v>0</v>
      </c>
      <c r="N1771" s="30">
        <f t="shared" si="950"/>
        <v>0</v>
      </c>
      <c r="O1771" s="30">
        <f t="shared" si="950"/>
        <v>0</v>
      </c>
      <c r="P1771" s="30">
        <f t="shared" si="950"/>
        <v>0</v>
      </c>
      <c r="Q1771" s="30">
        <f t="shared" si="950"/>
        <v>0</v>
      </c>
      <c r="R1771" s="30">
        <f t="shared" si="950"/>
        <v>0</v>
      </c>
      <c r="S1771" s="30">
        <f t="shared" si="950"/>
        <v>0</v>
      </c>
      <c r="T1771" s="30">
        <f t="shared" si="950"/>
        <v>0</v>
      </c>
      <c r="U1771" s="30">
        <f t="shared" si="950"/>
        <v>0</v>
      </c>
      <c r="V1771" s="30">
        <f t="shared" si="950"/>
        <v>0</v>
      </c>
      <c r="W1771" s="30">
        <f t="shared" si="950"/>
        <v>0</v>
      </c>
      <c r="X1771" s="30">
        <f t="shared" si="950"/>
        <v>0</v>
      </c>
      <c r="Y1771" s="30">
        <f t="shared" si="950"/>
        <v>0</v>
      </c>
      <c r="Z1771" s="30">
        <f t="shared" si="950"/>
        <v>0</v>
      </c>
      <c r="AA1771" s="30">
        <f t="shared" si="950"/>
        <v>0</v>
      </c>
      <c r="AB1771" s="30">
        <f t="shared" si="950"/>
        <v>0</v>
      </c>
      <c r="AC1771" s="30">
        <f t="shared" si="950"/>
        <v>0</v>
      </c>
      <c r="AD1771" s="30">
        <f t="shared" si="950"/>
        <v>0</v>
      </c>
      <c r="AE1771" s="30">
        <f t="shared" si="950"/>
        <v>0</v>
      </c>
      <c r="AF1771" s="30">
        <f t="shared" si="950"/>
        <v>0</v>
      </c>
      <c r="AG1771" s="30">
        <f t="shared" si="950"/>
        <v>0</v>
      </c>
      <c r="AH1771" s="30">
        <f t="shared" si="950"/>
        <v>0</v>
      </c>
      <c r="AI1771" s="30">
        <f t="shared" si="950"/>
        <v>0</v>
      </c>
      <c r="AJ1771" s="30">
        <f t="shared" si="950"/>
        <v>0</v>
      </c>
      <c r="AK1771" s="30">
        <f t="shared" si="950"/>
        <v>0</v>
      </c>
      <c r="AL1771" s="30">
        <f t="shared" si="950"/>
        <v>0</v>
      </c>
      <c r="AM1771" s="30">
        <f t="shared" si="950"/>
        <v>0</v>
      </c>
      <c r="AN1771" s="30">
        <f t="shared" si="950"/>
        <v>0</v>
      </c>
      <c r="AO1771" s="30">
        <f t="shared" si="950"/>
        <v>0</v>
      </c>
      <c r="AP1771" s="30">
        <f t="shared" si="950"/>
        <v>0</v>
      </c>
      <c r="AQ1771" s="30">
        <f t="shared" si="950"/>
        <v>0</v>
      </c>
      <c r="AR1771" s="30">
        <f t="shared" si="950"/>
        <v>0</v>
      </c>
      <c r="AS1771" s="30">
        <f t="shared" si="950"/>
        <v>0</v>
      </c>
      <c r="AT1771" s="30">
        <f t="shared" si="950"/>
        <v>0</v>
      </c>
      <c r="AU1771" s="30">
        <f t="shared" si="950"/>
        <v>0</v>
      </c>
      <c r="AV1771" s="30">
        <f t="shared" si="950"/>
        <v>0</v>
      </c>
      <c r="AW1771" s="30">
        <f t="shared" si="950"/>
        <v>0</v>
      </c>
      <c r="AX1771" s="30">
        <f t="shared" si="950"/>
        <v>0</v>
      </c>
      <c r="AY1771" s="30">
        <f t="shared" si="950"/>
        <v>0</v>
      </c>
      <c r="AZ1771" s="30">
        <f t="shared" si="950"/>
        <v>0</v>
      </c>
      <c r="BA1771" s="30">
        <f t="shared" si="950"/>
        <v>0</v>
      </c>
      <c r="BB1771" s="30">
        <f t="shared" si="950"/>
        <v>0</v>
      </c>
      <c r="BC1771" s="30">
        <f t="shared" si="950"/>
        <v>0</v>
      </c>
      <c r="BD1771" s="30">
        <f t="shared" si="950"/>
        <v>0</v>
      </c>
      <c r="BE1771" s="30">
        <f t="shared" si="950"/>
        <v>0</v>
      </c>
      <c r="BF1771" s="30">
        <f t="shared" si="950"/>
        <v>0</v>
      </c>
      <c r="BG1771" s="31">
        <f>SUM(F1771:BF1771)</f>
        <v>0</v>
      </c>
    </row>
    <row r="1772" spans="1:62" ht="12.95" customHeight="1" x14ac:dyDescent="0.2">
      <c r="A1772" s="384"/>
      <c r="B1772" s="393"/>
      <c r="C1772" s="360"/>
      <c r="D1772" s="364"/>
      <c r="E1772" s="65" t="str">
        <f>Parameters!$B$15</f>
        <v>Fem.</v>
      </c>
      <c r="F1772" s="27"/>
      <c r="G1772" s="27"/>
      <c r="H1772" s="27"/>
      <c r="I1772" s="27"/>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7"/>
      <c r="AK1772" s="27"/>
      <c r="AL1772" s="27"/>
      <c r="AM1772" s="27"/>
      <c r="AN1772" s="27"/>
      <c r="AO1772" s="27"/>
      <c r="AP1772" s="27"/>
      <c r="AQ1772" s="27"/>
      <c r="AR1772" s="27"/>
      <c r="AS1772" s="27"/>
      <c r="AT1772" s="27"/>
      <c r="AU1772" s="27"/>
      <c r="AV1772" s="27"/>
      <c r="AW1772" s="27"/>
      <c r="AX1772" s="27"/>
      <c r="AY1772" s="27"/>
      <c r="AZ1772" s="27"/>
      <c r="BA1772" s="27"/>
      <c r="BB1772" s="27"/>
      <c r="BC1772" s="27"/>
      <c r="BD1772" s="27"/>
      <c r="BE1772" s="27"/>
      <c r="BF1772" s="27"/>
      <c r="BG1772" s="28">
        <f t="shared" ref="BG1772:BG1781" si="951">SUM(F1772:BF1772)</f>
        <v>0</v>
      </c>
    </row>
    <row r="1773" spans="1:62" ht="12.95" customHeight="1" x14ac:dyDescent="0.2">
      <c r="A1773" s="384"/>
      <c r="B1773" s="393"/>
      <c r="C1773" s="360"/>
      <c r="D1773" s="365"/>
      <c r="E1773" s="65" t="str">
        <f>Parameters!$B$16</f>
        <v>Male</v>
      </c>
      <c r="F1773" s="27"/>
      <c r="G1773" s="27"/>
      <c r="H1773" s="27"/>
      <c r="I1773" s="27"/>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7"/>
      <c r="AK1773" s="27"/>
      <c r="AL1773" s="27"/>
      <c r="AM1773" s="27"/>
      <c r="AN1773" s="27"/>
      <c r="AO1773" s="27"/>
      <c r="AP1773" s="27"/>
      <c r="AQ1773" s="27"/>
      <c r="AR1773" s="27"/>
      <c r="AS1773" s="27"/>
      <c r="AT1773" s="27"/>
      <c r="AU1773" s="27"/>
      <c r="AV1773" s="27"/>
      <c r="AW1773" s="27"/>
      <c r="AX1773" s="27"/>
      <c r="AY1773" s="27"/>
      <c r="AZ1773" s="27"/>
      <c r="BA1773" s="27"/>
      <c r="BB1773" s="27"/>
      <c r="BC1773" s="27"/>
      <c r="BD1773" s="27"/>
      <c r="BE1773" s="27"/>
      <c r="BF1773" s="27"/>
      <c r="BG1773" s="28">
        <f t="shared" si="951"/>
        <v>0</v>
      </c>
    </row>
    <row r="1774" spans="1:62" ht="12.95" customHeight="1" x14ac:dyDescent="0.2">
      <c r="A1774" s="384"/>
      <c r="B1774" s="393"/>
      <c r="C1774" s="361"/>
      <c r="D1774" s="366" t="str">
        <f>Parameters!$B$11</f>
        <v>Hosp.</v>
      </c>
      <c r="E1774" s="66" t="str">
        <f>Parameters!$B$14</f>
        <v>Total</v>
      </c>
      <c r="F1774" s="14">
        <f>F1775+F1776</f>
        <v>0</v>
      </c>
      <c r="G1774" s="14">
        <f t="shared" ref="G1774:BF1774" si="952">G1775+G1776</f>
        <v>0</v>
      </c>
      <c r="H1774" s="14">
        <f t="shared" si="952"/>
        <v>0</v>
      </c>
      <c r="I1774" s="14">
        <f t="shared" si="952"/>
        <v>0</v>
      </c>
      <c r="J1774" s="14">
        <f t="shared" si="952"/>
        <v>0</v>
      </c>
      <c r="K1774" s="14">
        <f t="shared" si="952"/>
        <v>0</v>
      </c>
      <c r="L1774" s="14">
        <f t="shared" si="952"/>
        <v>0</v>
      </c>
      <c r="M1774" s="14">
        <f t="shared" si="952"/>
        <v>0</v>
      </c>
      <c r="N1774" s="14">
        <f t="shared" si="952"/>
        <v>0</v>
      </c>
      <c r="O1774" s="14">
        <f t="shared" si="952"/>
        <v>0</v>
      </c>
      <c r="P1774" s="14">
        <f t="shared" si="952"/>
        <v>0</v>
      </c>
      <c r="Q1774" s="14">
        <f t="shared" si="952"/>
        <v>0</v>
      </c>
      <c r="R1774" s="14">
        <f t="shared" si="952"/>
        <v>0</v>
      </c>
      <c r="S1774" s="14">
        <f t="shared" si="952"/>
        <v>0</v>
      </c>
      <c r="T1774" s="14">
        <f t="shared" si="952"/>
        <v>0</v>
      </c>
      <c r="U1774" s="14">
        <f t="shared" si="952"/>
        <v>0</v>
      </c>
      <c r="V1774" s="14">
        <f t="shared" si="952"/>
        <v>0</v>
      </c>
      <c r="W1774" s="14">
        <f t="shared" si="952"/>
        <v>0</v>
      </c>
      <c r="X1774" s="14">
        <f t="shared" si="952"/>
        <v>0</v>
      </c>
      <c r="Y1774" s="14">
        <f t="shared" si="952"/>
        <v>0</v>
      </c>
      <c r="Z1774" s="14">
        <f t="shared" si="952"/>
        <v>0</v>
      </c>
      <c r="AA1774" s="14">
        <f t="shared" si="952"/>
        <v>0</v>
      </c>
      <c r="AB1774" s="14">
        <f t="shared" si="952"/>
        <v>0</v>
      </c>
      <c r="AC1774" s="14">
        <f t="shared" si="952"/>
        <v>0</v>
      </c>
      <c r="AD1774" s="14">
        <f t="shared" si="952"/>
        <v>0</v>
      </c>
      <c r="AE1774" s="14">
        <f t="shared" si="952"/>
        <v>0</v>
      </c>
      <c r="AF1774" s="14">
        <f t="shared" si="952"/>
        <v>0</v>
      </c>
      <c r="AG1774" s="14">
        <f t="shared" si="952"/>
        <v>0</v>
      </c>
      <c r="AH1774" s="14">
        <f t="shared" si="952"/>
        <v>0</v>
      </c>
      <c r="AI1774" s="14">
        <f t="shared" si="952"/>
        <v>0</v>
      </c>
      <c r="AJ1774" s="14">
        <f t="shared" si="952"/>
        <v>0</v>
      </c>
      <c r="AK1774" s="14">
        <f t="shared" si="952"/>
        <v>0</v>
      </c>
      <c r="AL1774" s="14">
        <f t="shared" si="952"/>
        <v>0</v>
      </c>
      <c r="AM1774" s="14">
        <f t="shared" si="952"/>
        <v>0</v>
      </c>
      <c r="AN1774" s="14">
        <f t="shared" si="952"/>
        <v>0</v>
      </c>
      <c r="AO1774" s="14">
        <f t="shared" si="952"/>
        <v>0</v>
      </c>
      <c r="AP1774" s="14">
        <f t="shared" si="952"/>
        <v>0</v>
      </c>
      <c r="AQ1774" s="14">
        <f t="shared" si="952"/>
        <v>0</v>
      </c>
      <c r="AR1774" s="14">
        <f t="shared" si="952"/>
        <v>0</v>
      </c>
      <c r="AS1774" s="14">
        <f t="shared" si="952"/>
        <v>0</v>
      </c>
      <c r="AT1774" s="14">
        <f t="shared" si="952"/>
        <v>0</v>
      </c>
      <c r="AU1774" s="14">
        <f t="shared" si="952"/>
        <v>0</v>
      </c>
      <c r="AV1774" s="14">
        <f t="shared" si="952"/>
        <v>0</v>
      </c>
      <c r="AW1774" s="14">
        <f t="shared" si="952"/>
        <v>0</v>
      </c>
      <c r="AX1774" s="14">
        <f t="shared" si="952"/>
        <v>0</v>
      </c>
      <c r="AY1774" s="14">
        <f t="shared" si="952"/>
        <v>0</v>
      </c>
      <c r="AZ1774" s="14">
        <f t="shared" si="952"/>
        <v>0</v>
      </c>
      <c r="BA1774" s="14">
        <f t="shared" si="952"/>
        <v>0</v>
      </c>
      <c r="BB1774" s="14">
        <f t="shared" si="952"/>
        <v>0</v>
      </c>
      <c r="BC1774" s="14">
        <f t="shared" si="952"/>
        <v>0</v>
      </c>
      <c r="BD1774" s="14">
        <f t="shared" si="952"/>
        <v>0</v>
      </c>
      <c r="BE1774" s="14">
        <f t="shared" si="952"/>
        <v>0</v>
      </c>
      <c r="BF1774" s="14">
        <f t="shared" si="952"/>
        <v>0</v>
      </c>
      <c r="BG1774" s="29">
        <f t="shared" si="951"/>
        <v>0</v>
      </c>
    </row>
    <row r="1775" spans="1:62" ht="12.95" customHeight="1" x14ac:dyDescent="0.2">
      <c r="A1775" s="384"/>
      <c r="B1775" s="393"/>
      <c r="C1775" s="361"/>
      <c r="D1775" s="367"/>
      <c r="E1775" s="43" t="str">
        <f>Parameters!$B$15</f>
        <v>Fem.</v>
      </c>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6">
        <f t="shared" si="951"/>
        <v>0</v>
      </c>
    </row>
    <row r="1776" spans="1:62" ht="12.95" customHeight="1" x14ac:dyDescent="0.2">
      <c r="A1776" s="384"/>
      <c r="B1776" s="393"/>
      <c r="C1776" s="361"/>
      <c r="D1776" s="368"/>
      <c r="E1776" s="43" t="str">
        <f>Parameters!$B$16</f>
        <v>Male</v>
      </c>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6">
        <f t="shared" si="951"/>
        <v>0</v>
      </c>
    </row>
    <row r="1777" spans="1:62" ht="12.95" customHeight="1" x14ac:dyDescent="0.2">
      <c r="A1777" s="384"/>
      <c r="B1777" s="393"/>
      <c r="C1777" s="361"/>
      <c r="D1777" s="369" t="str">
        <f>Parameters!$B$12</f>
        <v>ICU</v>
      </c>
      <c r="E1777" s="66" t="str">
        <f>Parameters!$B$14</f>
        <v>Total</v>
      </c>
      <c r="F1777" s="14">
        <f>F1778+F1779</f>
        <v>0</v>
      </c>
      <c r="G1777" s="14">
        <f t="shared" ref="G1777:BF1777" si="953">G1778+G1779</f>
        <v>0</v>
      </c>
      <c r="H1777" s="14">
        <f t="shared" si="953"/>
        <v>0</v>
      </c>
      <c r="I1777" s="14">
        <f t="shared" si="953"/>
        <v>0</v>
      </c>
      <c r="J1777" s="14">
        <f t="shared" si="953"/>
        <v>0</v>
      </c>
      <c r="K1777" s="14">
        <f t="shared" si="953"/>
        <v>0</v>
      </c>
      <c r="L1777" s="14">
        <f t="shared" si="953"/>
        <v>0</v>
      </c>
      <c r="M1777" s="14">
        <f t="shared" si="953"/>
        <v>0</v>
      </c>
      <c r="N1777" s="14">
        <f t="shared" si="953"/>
        <v>0</v>
      </c>
      <c r="O1777" s="14">
        <f t="shared" si="953"/>
        <v>0</v>
      </c>
      <c r="P1777" s="14">
        <f t="shared" si="953"/>
        <v>0</v>
      </c>
      <c r="Q1777" s="14">
        <f t="shared" si="953"/>
        <v>0</v>
      </c>
      <c r="R1777" s="14">
        <f t="shared" si="953"/>
        <v>0</v>
      </c>
      <c r="S1777" s="14">
        <f t="shared" si="953"/>
        <v>0</v>
      </c>
      <c r="T1777" s="14">
        <f t="shared" si="953"/>
        <v>0</v>
      </c>
      <c r="U1777" s="14">
        <f t="shared" si="953"/>
        <v>0</v>
      </c>
      <c r="V1777" s="14">
        <f t="shared" si="953"/>
        <v>0</v>
      </c>
      <c r="W1777" s="14">
        <f t="shared" si="953"/>
        <v>0</v>
      </c>
      <c r="X1777" s="14">
        <f t="shared" si="953"/>
        <v>0</v>
      </c>
      <c r="Y1777" s="14">
        <f t="shared" si="953"/>
        <v>0</v>
      </c>
      <c r="Z1777" s="14">
        <f t="shared" si="953"/>
        <v>0</v>
      </c>
      <c r="AA1777" s="14">
        <f t="shared" si="953"/>
        <v>0</v>
      </c>
      <c r="AB1777" s="14">
        <f t="shared" si="953"/>
        <v>0</v>
      </c>
      <c r="AC1777" s="14">
        <f t="shared" si="953"/>
        <v>0</v>
      </c>
      <c r="AD1777" s="14">
        <f t="shared" si="953"/>
        <v>0</v>
      </c>
      <c r="AE1777" s="14">
        <f t="shared" si="953"/>
        <v>0</v>
      </c>
      <c r="AF1777" s="14">
        <f t="shared" si="953"/>
        <v>0</v>
      </c>
      <c r="AG1777" s="14">
        <f t="shared" si="953"/>
        <v>0</v>
      </c>
      <c r="AH1777" s="14">
        <f t="shared" si="953"/>
        <v>0</v>
      </c>
      <c r="AI1777" s="14">
        <f t="shared" si="953"/>
        <v>0</v>
      </c>
      <c r="AJ1777" s="14">
        <f t="shared" si="953"/>
        <v>0</v>
      </c>
      <c r="AK1777" s="14">
        <f t="shared" si="953"/>
        <v>0</v>
      </c>
      <c r="AL1777" s="14">
        <f t="shared" si="953"/>
        <v>0</v>
      </c>
      <c r="AM1777" s="14">
        <f t="shared" si="953"/>
        <v>0</v>
      </c>
      <c r="AN1777" s="14">
        <f t="shared" si="953"/>
        <v>0</v>
      </c>
      <c r="AO1777" s="14">
        <f t="shared" si="953"/>
        <v>0</v>
      </c>
      <c r="AP1777" s="14">
        <f t="shared" si="953"/>
        <v>0</v>
      </c>
      <c r="AQ1777" s="14">
        <f t="shared" si="953"/>
        <v>0</v>
      </c>
      <c r="AR1777" s="14">
        <f t="shared" si="953"/>
        <v>0</v>
      </c>
      <c r="AS1777" s="14">
        <f t="shared" si="953"/>
        <v>0</v>
      </c>
      <c r="AT1777" s="14">
        <f t="shared" si="953"/>
        <v>0</v>
      </c>
      <c r="AU1777" s="14">
        <f t="shared" si="953"/>
        <v>0</v>
      </c>
      <c r="AV1777" s="14">
        <f t="shared" si="953"/>
        <v>0</v>
      </c>
      <c r="AW1777" s="14">
        <f t="shared" si="953"/>
        <v>0</v>
      </c>
      <c r="AX1777" s="14">
        <f t="shared" si="953"/>
        <v>0</v>
      </c>
      <c r="AY1777" s="14">
        <f t="shared" si="953"/>
        <v>0</v>
      </c>
      <c r="AZ1777" s="14">
        <f t="shared" si="953"/>
        <v>0</v>
      </c>
      <c r="BA1777" s="14">
        <f t="shared" si="953"/>
        <v>0</v>
      </c>
      <c r="BB1777" s="14">
        <f t="shared" si="953"/>
        <v>0</v>
      </c>
      <c r="BC1777" s="14">
        <f t="shared" si="953"/>
        <v>0</v>
      </c>
      <c r="BD1777" s="14">
        <f t="shared" si="953"/>
        <v>0</v>
      </c>
      <c r="BE1777" s="14">
        <f t="shared" si="953"/>
        <v>0</v>
      </c>
      <c r="BF1777" s="14">
        <f t="shared" si="953"/>
        <v>0</v>
      </c>
      <c r="BG1777" s="29">
        <f t="shared" si="951"/>
        <v>0</v>
      </c>
    </row>
    <row r="1778" spans="1:62" ht="12.95" customHeight="1" x14ac:dyDescent="0.2">
      <c r="A1778" s="384"/>
      <c r="B1778" s="393"/>
      <c r="C1778" s="361"/>
      <c r="D1778" s="367"/>
      <c r="E1778" s="43" t="str">
        <f>Parameters!$B$15</f>
        <v>Fem.</v>
      </c>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6">
        <f t="shared" si="951"/>
        <v>0</v>
      </c>
    </row>
    <row r="1779" spans="1:62" ht="12.95" customHeight="1" x14ac:dyDescent="0.2">
      <c r="A1779" s="384"/>
      <c r="B1779" s="393"/>
      <c r="C1779" s="361"/>
      <c r="D1779" s="368"/>
      <c r="E1779" s="43" t="str">
        <f>Parameters!$B$16</f>
        <v>Male</v>
      </c>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6">
        <f t="shared" si="951"/>
        <v>0</v>
      </c>
    </row>
    <row r="1780" spans="1:62" ht="12.95" customHeight="1" x14ac:dyDescent="0.2">
      <c r="A1780" s="384"/>
      <c r="B1780" s="393"/>
      <c r="C1780" s="361"/>
      <c r="D1780" s="369" t="str">
        <f>Parameters!$B$13</f>
        <v>Death</v>
      </c>
      <c r="E1780" s="66" t="str">
        <f>Parameters!$B$14</f>
        <v>Total</v>
      </c>
      <c r="F1780" s="14">
        <f>F1781+F1782</f>
        <v>0</v>
      </c>
      <c r="G1780" s="14">
        <f t="shared" ref="G1780:BF1780" si="954">G1781+G1782</f>
        <v>0</v>
      </c>
      <c r="H1780" s="14">
        <f t="shared" si="954"/>
        <v>0</v>
      </c>
      <c r="I1780" s="14">
        <f t="shared" si="954"/>
        <v>0</v>
      </c>
      <c r="J1780" s="14">
        <f t="shared" si="954"/>
        <v>0</v>
      </c>
      <c r="K1780" s="14">
        <f t="shared" si="954"/>
        <v>0</v>
      </c>
      <c r="L1780" s="14">
        <f t="shared" si="954"/>
        <v>0</v>
      </c>
      <c r="M1780" s="14">
        <f t="shared" si="954"/>
        <v>0</v>
      </c>
      <c r="N1780" s="14">
        <f t="shared" si="954"/>
        <v>0</v>
      </c>
      <c r="O1780" s="14">
        <f t="shared" si="954"/>
        <v>0</v>
      </c>
      <c r="P1780" s="14">
        <f t="shared" si="954"/>
        <v>0</v>
      </c>
      <c r="Q1780" s="14">
        <f t="shared" si="954"/>
        <v>0</v>
      </c>
      <c r="R1780" s="14">
        <f t="shared" si="954"/>
        <v>0</v>
      </c>
      <c r="S1780" s="14">
        <f t="shared" si="954"/>
        <v>0</v>
      </c>
      <c r="T1780" s="14">
        <f t="shared" si="954"/>
        <v>0</v>
      </c>
      <c r="U1780" s="14">
        <f t="shared" si="954"/>
        <v>0</v>
      </c>
      <c r="V1780" s="14">
        <f t="shared" si="954"/>
        <v>0</v>
      </c>
      <c r="W1780" s="14">
        <f t="shared" si="954"/>
        <v>0</v>
      </c>
      <c r="X1780" s="14">
        <f t="shared" si="954"/>
        <v>0</v>
      </c>
      <c r="Y1780" s="14">
        <f t="shared" si="954"/>
        <v>0</v>
      </c>
      <c r="Z1780" s="14">
        <f t="shared" si="954"/>
        <v>0</v>
      </c>
      <c r="AA1780" s="14">
        <f t="shared" si="954"/>
        <v>0</v>
      </c>
      <c r="AB1780" s="14">
        <f t="shared" si="954"/>
        <v>0</v>
      </c>
      <c r="AC1780" s="14">
        <f t="shared" si="954"/>
        <v>0</v>
      </c>
      <c r="AD1780" s="14">
        <f t="shared" si="954"/>
        <v>0</v>
      </c>
      <c r="AE1780" s="14">
        <f t="shared" si="954"/>
        <v>0</v>
      </c>
      <c r="AF1780" s="14">
        <f t="shared" si="954"/>
        <v>0</v>
      </c>
      <c r="AG1780" s="14">
        <f t="shared" si="954"/>
        <v>0</v>
      </c>
      <c r="AH1780" s="14">
        <f t="shared" si="954"/>
        <v>0</v>
      </c>
      <c r="AI1780" s="14">
        <f t="shared" si="954"/>
        <v>0</v>
      </c>
      <c r="AJ1780" s="14">
        <f t="shared" si="954"/>
        <v>0</v>
      </c>
      <c r="AK1780" s="14">
        <f t="shared" si="954"/>
        <v>0</v>
      </c>
      <c r="AL1780" s="14">
        <f t="shared" si="954"/>
        <v>0</v>
      </c>
      <c r="AM1780" s="14">
        <f t="shared" si="954"/>
        <v>0</v>
      </c>
      <c r="AN1780" s="14">
        <f t="shared" si="954"/>
        <v>0</v>
      </c>
      <c r="AO1780" s="14">
        <f t="shared" si="954"/>
        <v>0</v>
      </c>
      <c r="AP1780" s="14">
        <f t="shared" si="954"/>
        <v>0</v>
      </c>
      <c r="AQ1780" s="14">
        <f t="shared" si="954"/>
        <v>0</v>
      </c>
      <c r="AR1780" s="14">
        <f t="shared" si="954"/>
        <v>0</v>
      </c>
      <c r="AS1780" s="14">
        <f t="shared" si="954"/>
        <v>0</v>
      </c>
      <c r="AT1780" s="14">
        <f t="shared" si="954"/>
        <v>0</v>
      </c>
      <c r="AU1780" s="14">
        <f t="shared" si="954"/>
        <v>0</v>
      </c>
      <c r="AV1780" s="14">
        <f t="shared" si="954"/>
        <v>0</v>
      </c>
      <c r="AW1780" s="14">
        <f t="shared" si="954"/>
        <v>0</v>
      </c>
      <c r="AX1780" s="14">
        <f t="shared" si="954"/>
        <v>0</v>
      </c>
      <c r="AY1780" s="14">
        <f t="shared" si="954"/>
        <v>0</v>
      </c>
      <c r="AZ1780" s="14">
        <f t="shared" si="954"/>
        <v>0</v>
      </c>
      <c r="BA1780" s="14">
        <f t="shared" si="954"/>
        <v>0</v>
      </c>
      <c r="BB1780" s="14">
        <f t="shared" si="954"/>
        <v>0</v>
      </c>
      <c r="BC1780" s="14">
        <f t="shared" si="954"/>
        <v>0</v>
      </c>
      <c r="BD1780" s="14">
        <f t="shared" si="954"/>
        <v>0</v>
      </c>
      <c r="BE1780" s="14">
        <f t="shared" si="954"/>
        <v>0</v>
      </c>
      <c r="BF1780" s="14">
        <f t="shared" si="954"/>
        <v>0</v>
      </c>
      <c r="BG1780" s="29">
        <f t="shared" si="951"/>
        <v>0</v>
      </c>
      <c r="BI1780" s="9"/>
      <c r="BJ1780" s="60"/>
    </row>
    <row r="1781" spans="1:62" ht="12.95" customHeight="1" x14ac:dyDescent="0.2">
      <c r="A1781" s="384"/>
      <c r="B1781" s="393"/>
      <c r="C1781" s="361"/>
      <c r="D1781" s="367"/>
      <c r="E1781" s="43" t="str">
        <f>Parameters!$B$15</f>
        <v>Fem.</v>
      </c>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6">
        <f t="shared" si="951"/>
        <v>0</v>
      </c>
      <c r="BI1781" s="9"/>
      <c r="BJ1781" s="60"/>
    </row>
    <row r="1782" spans="1:62" ht="12.95" customHeight="1" thickBot="1" x14ac:dyDescent="0.25">
      <c r="A1782" s="384"/>
      <c r="B1782" s="393"/>
      <c r="C1782" s="362"/>
      <c r="D1782" s="370"/>
      <c r="E1782" s="43" t="str">
        <f>Parameters!$B$16</f>
        <v>Male</v>
      </c>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33">
        <f>SUM(F1782:BF1782)</f>
        <v>0</v>
      </c>
      <c r="BI1782" s="9"/>
      <c r="BJ1782" s="60"/>
    </row>
    <row r="1783" spans="1:62" ht="12.95" customHeight="1" x14ac:dyDescent="0.2">
      <c r="A1783" s="384"/>
      <c r="B1783" s="393"/>
      <c r="C1783" s="359" t="str">
        <f>Parameters!$C$7</f>
        <v>5 to 14</v>
      </c>
      <c r="D1783" s="363" t="str">
        <f>Parameters!$B$10</f>
        <v>Fever</v>
      </c>
      <c r="E1783" s="64" t="str">
        <f>Parameters!$B$14</f>
        <v>Total</v>
      </c>
      <c r="F1783" s="30">
        <f>F1784+F1785</f>
        <v>0</v>
      </c>
      <c r="G1783" s="30">
        <f t="shared" ref="G1783:BF1783" si="955">G1784+G1785</f>
        <v>0</v>
      </c>
      <c r="H1783" s="30">
        <f t="shared" si="955"/>
        <v>0</v>
      </c>
      <c r="I1783" s="30">
        <f t="shared" si="955"/>
        <v>0</v>
      </c>
      <c r="J1783" s="30">
        <f t="shared" si="955"/>
        <v>0</v>
      </c>
      <c r="K1783" s="30">
        <f t="shared" si="955"/>
        <v>0</v>
      </c>
      <c r="L1783" s="30">
        <f t="shared" si="955"/>
        <v>0</v>
      </c>
      <c r="M1783" s="30">
        <f t="shared" si="955"/>
        <v>0</v>
      </c>
      <c r="N1783" s="30">
        <f t="shared" si="955"/>
        <v>0</v>
      </c>
      <c r="O1783" s="30">
        <f t="shared" si="955"/>
        <v>0</v>
      </c>
      <c r="P1783" s="30">
        <f t="shared" si="955"/>
        <v>0</v>
      </c>
      <c r="Q1783" s="30">
        <f t="shared" si="955"/>
        <v>0</v>
      </c>
      <c r="R1783" s="30">
        <f t="shared" si="955"/>
        <v>0</v>
      </c>
      <c r="S1783" s="30">
        <f t="shared" si="955"/>
        <v>0</v>
      </c>
      <c r="T1783" s="30">
        <f t="shared" si="955"/>
        <v>0</v>
      </c>
      <c r="U1783" s="30">
        <f t="shared" si="955"/>
        <v>0</v>
      </c>
      <c r="V1783" s="30">
        <f t="shared" si="955"/>
        <v>0</v>
      </c>
      <c r="W1783" s="30">
        <f t="shared" si="955"/>
        <v>0</v>
      </c>
      <c r="X1783" s="30">
        <f t="shared" si="955"/>
        <v>0</v>
      </c>
      <c r="Y1783" s="30">
        <f t="shared" si="955"/>
        <v>0</v>
      </c>
      <c r="Z1783" s="30">
        <f t="shared" si="955"/>
        <v>0</v>
      </c>
      <c r="AA1783" s="30">
        <f t="shared" si="955"/>
        <v>0</v>
      </c>
      <c r="AB1783" s="30">
        <f t="shared" si="955"/>
        <v>0</v>
      </c>
      <c r="AC1783" s="30">
        <f t="shared" si="955"/>
        <v>0</v>
      </c>
      <c r="AD1783" s="30">
        <f t="shared" si="955"/>
        <v>0</v>
      </c>
      <c r="AE1783" s="30">
        <f t="shared" si="955"/>
        <v>0</v>
      </c>
      <c r="AF1783" s="30">
        <f t="shared" si="955"/>
        <v>0</v>
      </c>
      <c r="AG1783" s="30">
        <f t="shared" si="955"/>
        <v>0</v>
      </c>
      <c r="AH1783" s="30">
        <f t="shared" si="955"/>
        <v>0</v>
      </c>
      <c r="AI1783" s="30">
        <f t="shared" si="955"/>
        <v>0</v>
      </c>
      <c r="AJ1783" s="30">
        <f t="shared" si="955"/>
        <v>0</v>
      </c>
      <c r="AK1783" s="30">
        <f t="shared" si="955"/>
        <v>0</v>
      </c>
      <c r="AL1783" s="30">
        <f t="shared" si="955"/>
        <v>0</v>
      </c>
      <c r="AM1783" s="30">
        <f t="shared" si="955"/>
        <v>0</v>
      </c>
      <c r="AN1783" s="30">
        <f t="shared" si="955"/>
        <v>0</v>
      </c>
      <c r="AO1783" s="30">
        <f t="shared" si="955"/>
        <v>0</v>
      </c>
      <c r="AP1783" s="30">
        <f t="shared" si="955"/>
        <v>0</v>
      </c>
      <c r="AQ1783" s="30">
        <f t="shared" si="955"/>
        <v>0</v>
      </c>
      <c r="AR1783" s="30">
        <f t="shared" si="955"/>
        <v>0</v>
      </c>
      <c r="AS1783" s="30">
        <f t="shared" si="955"/>
        <v>0</v>
      </c>
      <c r="AT1783" s="30">
        <f t="shared" si="955"/>
        <v>0</v>
      </c>
      <c r="AU1783" s="30">
        <f t="shared" si="955"/>
        <v>0</v>
      </c>
      <c r="AV1783" s="30">
        <f t="shared" si="955"/>
        <v>0</v>
      </c>
      <c r="AW1783" s="30">
        <f t="shared" si="955"/>
        <v>0</v>
      </c>
      <c r="AX1783" s="30">
        <f t="shared" si="955"/>
        <v>0</v>
      </c>
      <c r="AY1783" s="30">
        <f t="shared" si="955"/>
        <v>0</v>
      </c>
      <c r="AZ1783" s="30">
        <f t="shared" si="955"/>
        <v>0</v>
      </c>
      <c r="BA1783" s="30">
        <f t="shared" si="955"/>
        <v>0</v>
      </c>
      <c r="BB1783" s="30">
        <f t="shared" si="955"/>
        <v>0</v>
      </c>
      <c r="BC1783" s="30">
        <f t="shared" si="955"/>
        <v>0</v>
      </c>
      <c r="BD1783" s="30">
        <f t="shared" si="955"/>
        <v>0</v>
      </c>
      <c r="BE1783" s="30">
        <f t="shared" si="955"/>
        <v>0</v>
      </c>
      <c r="BF1783" s="30">
        <f t="shared" si="955"/>
        <v>0</v>
      </c>
      <c r="BG1783" s="31">
        <f>SUM(F1783:BF1783)</f>
        <v>0</v>
      </c>
      <c r="BI1783" s="9"/>
      <c r="BJ1783" s="60"/>
    </row>
    <row r="1784" spans="1:62" ht="12.95" customHeight="1" x14ac:dyDescent="0.2">
      <c r="A1784" s="384"/>
      <c r="B1784" s="393"/>
      <c r="C1784" s="360"/>
      <c r="D1784" s="364"/>
      <c r="E1784" s="65" t="str">
        <f>Parameters!$B$15</f>
        <v>Fem.</v>
      </c>
      <c r="F1784" s="27"/>
      <c r="G1784" s="27"/>
      <c r="H1784" s="27"/>
      <c r="I1784" s="27"/>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7"/>
      <c r="AK1784" s="27"/>
      <c r="AL1784" s="27"/>
      <c r="AM1784" s="27"/>
      <c r="AN1784" s="27"/>
      <c r="AO1784" s="27"/>
      <c r="AP1784" s="27"/>
      <c r="AQ1784" s="27"/>
      <c r="AR1784" s="27"/>
      <c r="AS1784" s="27"/>
      <c r="AT1784" s="27"/>
      <c r="AU1784" s="27"/>
      <c r="AV1784" s="27"/>
      <c r="AW1784" s="27"/>
      <c r="AX1784" s="27"/>
      <c r="AY1784" s="27"/>
      <c r="AZ1784" s="27"/>
      <c r="BA1784" s="27"/>
      <c r="BB1784" s="27"/>
      <c r="BC1784" s="27"/>
      <c r="BD1784" s="27"/>
      <c r="BE1784" s="27"/>
      <c r="BF1784" s="27"/>
      <c r="BG1784" s="28">
        <f t="shared" ref="BG1784:BG1793" si="956">SUM(F1784:BF1784)</f>
        <v>0</v>
      </c>
      <c r="BI1784" s="9"/>
      <c r="BJ1784" s="60"/>
    </row>
    <row r="1785" spans="1:62" ht="12.95" customHeight="1" x14ac:dyDescent="0.2">
      <c r="A1785" s="384"/>
      <c r="B1785" s="393"/>
      <c r="C1785" s="360"/>
      <c r="D1785" s="365"/>
      <c r="E1785" s="65" t="str">
        <f>Parameters!$B$16</f>
        <v>Male</v>
      </c>
      <c r="F1785" s="27"/>
      <c r="G1785" s="27"/>
      <c r="H1785" s="27"/>
      <c r="I1785" s="27"/>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7"/>
      <c r="AK1785" s="27"/>
      <c r="AL1785" s="27"/>
      <c r="AM1785" s="27"/>
      <c r="AN1785" s="27"/>
      <c r="AO1785" s="27"/>
      <c r="AP1785" s="27"/>
      <c r="AQ1785" s="27"/>
      <c r="AR1785" s="27"/>
      <c r="AS1785" s="27"/>
      <c r="AT1785" s="27"/>
      <c r="AU1785" s="27"/>
      <c r="AV1785" s="27"/>
      <c r="AW1785" s="27"/>
      <c r="AX1785" s="27"/>
      <c r="AY1785" s="27"/>
      <c r="AZ1785" s="27"/>
      <c r="BA1785" s="27"/>
      <c r="BB1785" s="27"/>
      <c r="BC1785" s="27"/>
      <c r="BD1785" s="27"/>
      <c r="BE1785" s="27"/>
      <c r="BF1785" s="27"/>
      <c r="BG1785" s="28">
        <f t="shared" si="956"/>
        <v>0</v>
      </c>
      <c r="BI1785" s="9"/>
      <c r="BJ1785" s="60"/>
    </row>
    <row r="1786" spans="1:62" ht="12.95" customHeight="1" x14ac:dyDescent="0.2">
      <c r="A1786" s="384"/>
      <c r="B1786" s="393"/>
      <c r="C1786" s="361"/>
      <c r="D1786" s="366" t="str">
        <f>Parameters!$B$11</f>
        <v>Hosp.</v>
      </c>
      <c r="E1786" s="66" t="str">
        <f>Parameters!$B$14</f>
        <v>Total</v>
      </c>
      <c r="F1786" s="14">
        <f>F1787+F1788</f>
        <v>0</v>
      </c>
      <c r="G1786" s="14">
        <f t="shared" ref="G1786:BF1786" si="957">G1787+G1788</f>
        <v>0</v>
      </c>
      <c r="H1786" s="14">
        <f t="shared" si="957"/>
        <v>0</v>
      </c>
      <c r="I1786" s="14">
        <f t="shared" si="957"/>
        <v>0</v>
      </c>
      <c r="J1786" s="14">
        <f t="shared" si="957"/>
        <v>0</v>
      </c>
      <c r="K1786" s="14">
        <f t="shared" si="957"/>
        <v>0</v>
      </c>
      <c r="L1786" s="14">
        <f t="shared" si="957"/>
        <v>0</v>
      </c>
      <c r="M1786" s="14">
        <f t="shared" si="957"/>
        <v>0</v>
      </c>
      <c r="N1786" s="14">
        <f t="shared" si="957"/>
        <v>0</v>
      </c>
      <c r="O1786" s="14">
        <f t="shared" si="957"/>
        <v>0</v>
      </c>
      <c r="P1786" s="14">
        <f t="shared" si="957"/>
        <v>0</v>
      </c>
      <c r="Q1786" s="14">
        <f t="shared" si="957"/>
        <v>0</v>
      </c>
      <c r="R1786" s="14">
        <f t="shared" si="957"/>
        <v>0</v>
      </c>
      <c r="S1786" s="14">
        <f t="shared" si="957"/>
        <v>0</v>
      </c>
      <c r="T1786" s="14">
        <f t="shared" si="957"/>
        <v>0</v>
      </c>
      <c r="U1786" s="14">
        <f t="shared" si="957"/>
        <v>0</v>
      </c>
      <c r="V1786" s="14">
        <f t="shared" si="957"/>
        <v>0</v>
      </c>
      <c r="W1786" s="14">
        <f t="shared" si="957"/>
        <v>0</v>
      </c>
      <c r="X1786" s="14">
        <f t="shared" si="957"/>
        <v>0</v>
      </c>
      <c r="Y1786" s="14">
        <f t="shared" si="957"/>
        <v>0</v>
      </c>
      <c r="Z1786" s="14">
        <f t="shared" si="957"/>
        <v>0</v>
      </c>
      <c r="AA1786" s="14">
        <f t="shared" si="957"/>
        <v>0</v>
      </c>
      <c r="AB1786" s="14">
        <f t="shared" si="957"/>
        <v>0</v>
      </c>
      <c r="AC1786" s="14">
        <f t="shared" si="957"/>
        <v>0</v>
      </c>
      <c r="AD1786" s="14">
        <f t="shared" si="957"/>
        <v>0</v>
      </c>
      <c r="AE1786" s="14">
        <f t="shared" si="957"/>
        <v>0</v>
      </c>
      <c r="AF1786" s="14">
        <f t="shared" si="957"/>
        <v>0</v>
      </c>
      <c r="AG1786" s="14">
        <f t="shared" si="957"/>
        <v>0</v>
      </c>
      <c r="AH1786" s="14">
        <f t="shared" si="957"/>
        <v>0</v>
      </c>
      <c r="AI1786" s="14">
        <f t="shared" si="957"/>
        <v>0</v>
      </c>
      <c r="AJ1786" s="14">
        <f t="shared" si="957"/>
        <v>0</v>
      </c>
      <c r="AK1786" s="14">
        <f t="shared" si="957"/>
        <v>0</v>
      </c>
      <c r="AL1786" s="14">
        <f t="shared" si="957"/>
        <v>0</v>
      </c>
      <c r="AM1786" s="14">
        <f t="shared" si="957"/>
        <v>0</v>
      </c>
      <c r="AN1786" s="14">
        <f t="shared" si="957"/>
        <v>0</v>
      </c>
      <c r="AO1786" s="14">
        <f t="shared" si="957"/>
        <v>0</v>
      </c>
      <c r="AP1786" s="14">
        <f t="shared" si="957"/>
        <v>0</v>
      </c>
      <c r="AQ1786" s="14">
        <f t="shared" si="957"/>
        <v>0</v>
      </c>
      <c r="AR1786" s="14">
        <f t="shared" si="957"/>
        <v>0</v>
      </c>
      <c r="AS1786" s="14">
        <f t="shared" si="957"/>
        <v>0</v>
      </c>
      <c r="AT1786" s="14">
        <f t="shared" si="957"/>
        <v>0</v>
      </c>
      <c r="AU1786" s="14">
        <f t="shared" si="957"/>
        <v>0</v>
      </c>
      <c r="AV1786" s="14">
        <f t="shared" si="957"/>
        <v>0</v>
      </c>
      <c r="AW1786" s="14">
        <f t="shared" si="957"/>
        <v>0</v>
      </c>
      <c r="AX1786" s="14">
        <f t="shared" si="957"/>
        <v>0</v>
      </c>
      <c r="AY1786" s="14">
        <f t="shared" si="957"/>
        <v>0</v>
      </c>
      <c r="AZ1786" s="14">
        <f t="shared" si="957"/>
        <v>0</v>
      </c>
      <c r="BA1786" s="14">
        <f t="shared" si="957"/>
        <v>0</v>
      </c>
      <c r="BB1786" s="14">
        <f t="shared" si="957"/>
        <v>0</v>
      </c>
      <c r="BC1786" s="14">
        <f t="shared" si="957"/>
        <v>0</v>
      </c>
      <c r="BD1786" s="14">
        <f t="shared" si="957"/>
        <v>0</v>
      </c>
      <c r="BE1786" s="14">
        <f t="shared" si="957"/>
        <v>0</v>
      </c>
      <c r="BF1786" s="14">
        <f t="shared" si="957"/>
        <v>0</v>
      </c>
      <c r="BG1786" s="29">
        <f t="shared" si="956"/>
        <v>0</v>
      </c>
      <c r="BI1786" s="9"/>
      <c r="BJ1786" s="60"/>
    </row>
    <row r="1787" spans="1:62" ht="12.95" customHeight="1" x14ac:dyDescent="0.2">
      <c r="A1787" s="384"/>
      <c r="B1787" s="393"/>
      <c r="C1787" s="361"/>
      <c r="D1787" s="367"/>
      <c r="E1787" s="43" t="str">
        <f>Parameters!$B$15</f>
        <v>Fem.</v>
      </c>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6">
        <f t="shared" si="956"/>
        <v>0</v>
      </c>
      <c r="BI1787" s="9"/>
      <c r="BJ1787" s="60"/>
    </row>
    <row r="1788" spans="1:62" ht="12.95" customHeight="1" x14ac:dyDescent="0.2">
      <c r="A1788" s="384"/>
      <c r="B1788" s="393"/>
      <c r="C1788" s="361"/>
      <c r="D1788" s="368"/>
      <c r="E1788" s="43" t="str">
        <f>Parameters!$B$16</f>
        <v>Male</v>
      </c>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6">
        <f t="shared" si="956"/>
        <v>0</v>
      </c>
      <c r="BI1788" s="9"/>
      <c r="BJ1788" s="60"/>
    </row>
    <row r="1789" spans="1:62" ht="12.95" customHeight="1" x14ac:dyDescent="0.2">
      <c r="A1789" s="384"/>
      <c r="B1789" s="393"/>
      <c r="C1789" s="361"/>
      <c r="D1789" s="369" t="str">
        <f>Parameters!$B$12</f>
        <v>ICU</v>
      </c>
      <c r="E1789" s="66" t="str">
        <f>Parameters!$B$14</f>
        <v>Total</v>
      </c>
      <c r="F1789" s="14">
        <f>F1790+F1791</f>
        <v>0</v>
      </c>
      <c r="G1789" s="14">
        <f t="shared" ref="G1789:BF1789" si="958">G1790+G1791</f>
        <v>0</v>
      </c>
      <c r="H1789" s="14">
        <f t="shared" si="958"/>
        <v>0</v>
      </c>
      <c r="I1789" s="14">
        <f t="shared" si="958"/>
        <v>0</v>
      </c>
      <c r="J1789" s="14">
        <f t="shared" si="958"/>
        <v>0</v>
      </c>
      <c r="K1789" s="14">
        <f t="shared" si="958"/>
        <v>0</v>
      </c>
      <c r="L1789" s="14">
        <f t="shared" si="958"/>
        <v>0</v>
      </c>
      <c r="M1789" s="14">
        <f t="shared" si="958"/>
        <v>0</v>
      </c>
      <c r="N1789" s="14">
        <f t="shared" si="958"/>
        <v>0</v>
      </c>
      <c r="O1789" s="14">
        <f t="shared" si="958"/>
        <v>0</v>
      </c>
      <c r="P1789" s="14">
        <f t="shared" si="958"/>
        <v>0</v>
      </c>
      <c r="Q1789" s="14">
        <f t="shared" si="958"/>
        <v>0</v>
      </c>
      <c r="R1789" s="14">
        <f t="shared" si="958"/>
        <v>0</v>
      </c>
      <c r="S1789" s="14">
        <f t="shared" si="958"/>
        <v>0</v>
      </c>
      <c r="T1789" s="14">
        <f t="shared" si="958"/>
        <v>0</v>
      </c>
      <c r="U1789" s="14">
        <f t="shared" si="958"/>
        <v>0</v>
      </c>
      <c r="V1789" s="14">
        <f t="shared" si="958"/>
        <v>0</v>
      </c>
      <c r="W1789" s="14">
        <f t="shared" si="958"/>
        <v>0</v>
      </c>
      <c r="X1789" s="14">
        <f t="shared" si="958"/>
        <v>0</v>
      </c>
      <c r="Y1789" s="14">
        <f t="shared" si="958"/>
        <v>0</v>
      </c>
      <c r="Z1789" s="14">
        <f t="shared" si="958"/>
        <v>0</v>
      </c>
      <c r="AA1789" s="14">
        <f t="shared" si="958"/>
        <v>0</v>
      </c>
      <c r="AB1789" s="14">
        <f t="shared" si="958"/>
        <v>0</v>
      </c>
      <c r="AC1789" s="14">
        <f t="shared" si="958"/>
        <v>0</v>
      </c>
      <c r="AD1789" s="14">
        <f t="shared" si="958"/>
        <v>0</v>
      </c>
      <c r="AE1789" s="14">
        <f t="shared" si="958"/>
        <v>0</v>
      </c>
      <c r="AF1789" s="14">
        <f t="shared" si="958"/>
        <v>0</v>
      </c>
      <c r="AG1789" s="14">
        <f t="shared" si="958"/>
        <v>0</v>
      </c>
      <c r="AH1789" s="14">
        <f t="shared" si="958"/>
        <v>0</v>
      </c>
      <c r="AI1789" s="14">
        <f t="shared" si="958"/>
        <v>0</v>
      </c>
      <c r="AJ1789" s="14">
        <f t="shared" si="958"/>
        <v>0</v>
      </c>
      <c r="AK1789" s="14">
        <f t="shared" si="958"/>
        <v>0</v>
      </c>
      <c r="AL1789" s="14">
        <f t="shared" si="958"/>
        <v>0</v>
      </c>
      <c r="AM1789" s="14">
        <f t="shared" si="958"/>
        <v>0</v>
      </c>
      <c r="AN1789" s="14">
        <f t="shared" si="958"/>
        <v>0</v>
      </c>
      <c r="AO1789" s="14">
        <f t="shared" si="958"/>
        <v>0</v>
      </c>
      <c r="AP1789" s="14">
        <f t="shared" si="958"/>
        <v>0</v>
      </c>
      <c r="AQ1789" s="14">
        <f t="shared" si="958"/>
        <v>0</v>
      </c>
      <c r="AR1789" s="14">
        <f t="shared" si="958"/>
        <v>0</v>
      </c>
      <c r="AS1789" s="14">
        <f t="shared" si="958"/>
        <v>0</v>
      </c>
      <c r="AT1789" s="14">
        <f t="shared" si="958"/>
        <v>0</v>
      </c>
      <c r="AU1789" s="14">
        <f t="shared" si="958"/>
        <v>0</v>
      </c>
      <c r="AV1789" s="14">
        <f t="shared" si="958"/>
        <v>0</v>
      </c>
      <c r="AW1789" s="14">
        <f t="shared" si="958"/>
        <v>0</v>
      </c>
      <c r="AX1789" s="14">
        <f t="shared" si="958"/>
        <v>0</v>
      </c>
      <c r="AY1789" s="14">
        <f t="shared" si="958"/>
        <v>0</v>
      </c>
      <c r="AZ1789" s="14">
        <f t="shared" si="958"/>
        <v>0</v>
      </c>
      <c r="BA1789" s="14">
        <f t="shared" si="958"/>
        <v>0</v>
      </c>
      <c r="BB1789" s="14">
        <f t="shared" si="958"/>
        <v>0</v>
      </c>
      <c r="BC1789" s="14">
        <f t="shared" si="958"/>
        <v>0</v>
      </c>
      <c r="BD1789" s="14">
        <f t="shared" si="958"/>
        <v>0</v>
      </c>
      <c r="BE1789" s="14">
        <f t="shared" si="958"/>
        <v>0</v>
      </c>
      <c r="BF1789" s="14">
        <f t="shared" si="958"/>
        <v>0</v>
      </c>
      <c r="BG1789" s="29">
        <f t="shared" si="956"/>
        <v>0</v>
      </c>
      <c r="BI1789" s="9"/>
      <c r="BJ1789" s="60"/>
    </row>
    <row r="1790" spans="1:62" ht="12.95" customHeight="1" x14ac:dyDescent="0.2">
      <c r="A1790" s="384"/>
      <c r="B1790" s="393"/>
      <c r="C1790" s="361"/>
      <c r="D1790" s="367"/>
      <c r="E1790" s="43" t="str">
        <f>Parameters!$B$15</f>
        <v>Fem.</v>
      </c>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6">
        <f t="shared" si="956"/>
        <v>0</v>
      </c>
      <c r="BI1790" s="9"/>
      <c r="BJ1790" s="60"/>
    </row>
    <row r="1791" spans="1:62" ht="12.95" customHeight="1" x14ac:dyDescent="0.2">
      <c r="A1791" s="384"/>
      <c r="B1791" s="393"/>
      <c r="C1791" s="361"/>
      <c r="D1791" s="368"/>
      <c r="E1791" s="43" t="str">
        <f>Parameters!$B$16</f>
        <v>Male</v>
      </c>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6">
        <f t="shared" si="956"/>
        <v>0</v>
      </c>
      <c r="BI1791" s="9"/>
      <c r="BJ1791" s="60"/>
    </row>
    <row r="1792" spans="1:62" ht="12.95" customHeight="1" x14ac:dyDescent="0.2">
      <c r="A1792" s="384"/>
      <c r="B1792" s="393"/>
      <c r="C1792" s="361"/>
      <c r="D1792" s="369" t="str">
        <f>Parameters!$B$13</f>
        <v>Death</v>
      </c>
      <c r="E1792" s="66" t="str">
        <f>Parameters!$B$14</f>
        <v>Total</v>
      </c>
      <c r="F1792" s="14">
        <f>F1793+F1794</f>
        <v>0</v>
      </c>
      <c r="G1792" s="14">
        <f t="shared" ref="G1792:BF1792" si="959">G1793+G1794</f>
        <v>0</v>
      </c>
      <c r="H1792" s="14">
        <f t="shared" si="959"/>
        <v>0</v>
      </c>
      <c r="I1792" s="14">
        <f t="shared" si="959"/>
        <v>0</v>
      </c>
      <c r="J1792" s="14">
        <f t="shared" si="959"/>
        <v>0</v>
      </c>
      <c r="K1792" s="14">
        <f t="shared" si="959"/>
        <v>0</v>
      </c>
      <c r="L1792" s="14">
        <f t="shared" si="959"/>
        <v>0</v>
      </c>
      <c r="M1792" s="14">
        <f t="shared" si="959"/>
        <v>0</v>
      </c>
      <c r="N1792" s="14">
        <f t="shared" si="959"/>
        <v>0</v>
      </c>
      <c r="O1792" s="14">
        <f t="shared" si="959"/>
        <v>0</v>
      </c>
      <c r="P1792" s="14">
        <f t="shared" si="959"/>
        <v>0</v>
      </c>
      <c r="Q1792" s="14">
        <f t="shared" si="959"/>
        <v>0</v>
      </c>
      <c r="R1792" s="14">
        <f t="shared" si="959"/>
        <v>0</v>
      </c>
      <c r="S1792" s="14">
        <f t="shared" si="959"/>
        <v>0</v>
      </c>
      <c r="T1792" s="14">
        <f t="shared" si="959"/>
        <v>0</v>
      </c>
      <c r="U1792" s="14">
        <f t="shared" si="959"/>
        <v>0</v>
      </c>
      <c r="V1792" s="14">
        <f t="shared" si="959"/>
        <v>0</v>
      </c>
      <c r="W1792" s="14">
        <f t="shared" si="959"/>
        <v>0</v>
      </c>
      <c r="X1792" s="14">
        <f t="shared" si="959"/>
        <v>0</v>
      </c>
      <c r="Y1792" s="14">
        <f t="shared" si="959"/>
        <v>0</v>
      </c>
      <c r="Z1792" s="14">
        <f t="shared" si="959"/>
        <v>0</v>
      </c>
      <c r="AA1792" s="14">
        <f t="shared" si="959"/>
        <v>0</v>
      </c>
      <c r="AB1792" s="14">
        <f t="shared" si="959"/>
        <v>0</v>
      </c>
      <c r="AC1792" s="14">
        <f t="shared" si="959"/>
        <v>0</v>
      </c>
      <c r="AD1792" s="14">
        <f t="shared" si="959"/>
        <v>0</v>
      </c>
      <c r="AE1792" s="14">
        <f t="shared" si="959"/>
        <v>0</v>
      </c>
      <c r="AF1792" s="14">
        <f t="shared" si="959"/>
        <v>0</v>
      </c>
      <c r="AG1792" s="14">
        <f t="shared" si="959"/>
        <v>0</v>
      </c>
      <c r="AH1792" s="14">
        <f t="shared" si="959"/>
        <v>0</v>
      </c>
      <c r="AI1792" s="14">
        <f t="shared" si="959"/>
        <v>0</v>
      </c>
      <c r="AJ1792" s="14">
        <f t="shared" si="959"/>
        <v>0</v>
      </c>
      <c r="AK1792" s="14">
        <f t="shared" si="959"/>
        <v>0</v>
      </c>
      <c r="AL1792" s="14">
        <f t="shared" si="959"/>
        <v>0</v>
      </c>
      <c r="AM1792" s="14">
        <f t="shared" si="959"/>
        <v>0</v>
      </c>
      <c r="AN1792" s="14">
        <f t="shared" si="959"/>
        <v>0</v>
      </c>
      <c r="AO1792" s="14">
        <f t="shared" si="959"/>
        <v>0</v>
      </c>
      <c r="AP1792" s="14">
        <f t="shared" si="959"/>
        <v>0</v>
      </c>
      <c r="AQ1792" s="14">
        <f t="shared" si="959"/>
        <v>0</v>
      </c>
      <c r="AR1792" s="14">
        <f t="shared" si="959"/>
        <v>0</v>
      </c>
      <c r="AS1792" s="14">
        <f t="shared" si="959"/>
        <v>0</v>
      </c>
      <c r="AT1792" s="14">
        <f t="shared" si="959"/>
        <v>0</v>
      </c>
      <c r="AU1792" s="14">
        <f t="shared" si="959"/>
        <v>0</v>
      </c>
      <c r="AV1792" s="14">
        <f t="shared" si="959"/>
        <v>0</v>
      </c>
      <c r="AW1792" s="14">
        <f t="shared" si="959"/>
        <v>0</v>
      </c>
      <c r="AX1792" s="14">
        <f t="shared" si="959"/>
        <v>0</v>
      </c>
      <c r="AY1792" s="14">
        <f t="shared" si="959"/>
        <v>0</v>
      </c>
      <c r="AZ1792" s="14">
        <f t="shared" si="959"/>
        <v>0</v>
      </c>
      <c r="BA1792" s="14">
        <f t="shared" si="959"/>
        <v>0</v>
      </c>
      <c r="BB1792" s="14">
        <f t="shared" si="959"/>
        <v>0</v>
      </c>
      <c r="BC1792" s="14">
        <f t="shared" si="959"/>
        <v>0</v>
      </c>
      <c r="BD1792" s="14">
        <f t="shared" si="959"/>
        <v>0</v>
      </c>
      <c r="BE1792" s="14">
        <f t="shared" si="959"/>
        <v>0</v>
      </c>
      <c r="BF1792" s="14">
        <f t="shared" si="959"/>
        <v>0</v>
      </c>
      <c r="BG1792" s="29">
        <f t="shared" si="956"/>
        <v>0</v>
      </c>
    </row>
    <row r="1793" spans="1:62" ht="12.95" customHeight="1" x14ac:dyDescent="0.2">
      <c r="A1793" s="384"/>
      <c r="B1793" s="393"/>
      <c r="C1793" s="361"/>
      <c r="D1793" s="367"/>
      <c r="E1793" s="43" t="str">
        <f>Parameters!$B$15</f>
        <v>Fem.</v>
      </c>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6">
        <f t="shared" si="956"/>
        <v>0</v>
      </c>
    </row>
    <row r="1794" spans="1:62" ht="12.95" customHeight="1" thickBot="1" x14ac:dyDescent="0.25">
      <c r="A1794" s="384"/>
      <c r="B1794" s="393"/>
      <c r="C1794" s="362"/>
      <c r="D1794" s="370"/>
      <c r="E1794" s="43" t="str">
        <f>Parameters!$B$16</f>
        <v>Male</v>
      </c>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33">
        <f>SUM(F1794:BF1794)</f>
        <v>0</v>
      </c>
    </row>
    <row r="1795" spans="1:62" ht="12.95" customHeight="1" x14ac:dyDescent="0.2">
      <c r="A1795" s="384"/>
      <c r="B1795" s="393"/>
      <c r="C1795" s="359" t="str">
        <f>Parameters!$C$8</f>
        <v>15 to 49</v>
      </c>
      <c r="D1795" s="363" t="str">
        <f>Parameters!$B$10</f>
        <v>Fever</v>
      </c>
      <c r="E1795" s="64" t="str">
        <f>Parameters!$B$14</f>
        <v>Total</v>
      </c>
      <c r="F1795" s="30">
        <f>F1796+F1797</f>
        <v>0</v>
      </c>
      <c r="G1795" s="30">
        <f t="shared" ref="G1795:BF1795" si="960">G1796+G1797</f>
        <v>0</v>
      </c>
      <c r="H1795" s="30">
        <f t="shared" si="960"/>
        <v>0</v>
      </c>
      <c r="I1795" s="30">
        <f t="shared" si="960"/>
        <v>0</v>
      </c>
      <c r="J1795" s="30">
        <f t="shared" si="960"/>
        <v>0</v>
      </c>
      <c r="K1795" s="30">
        <f t="shared" si="960"/>
        <v>0</v>
      </c>
      <c r="L1795" s="30">
        <f t="shared" si="960"/>
        <v>0</v>
      </c>
      <c r="M1795" s="30">
        <f t="shared" si="960"/>
        <v>0</v>
      </c>
      <c r="N1795" s="30">
        <f t="shared" si="960"/>
        <v>0</v>
      </c>
      <c r="O1795" s="30">
        <f t="shared" si="960"/>
        <v>0</v>
      </c>
      <c r="P1795" s="30">
        <f t="shared" si="960"/>
        <v>0</v>
      </c>
      <c r="Q1795" s="30">
        <f t="shared" si="960"/>
        <v>0</v>
      </c>
      <c r="R1795" s="30">
        <f t="shared" si="960"/>
        <v>0</v>
      </c>
      <c r="S1795" s="30">
        <f t="shared" si="960"/>
        <v>0</v>
      </c>
      <c r="T1795" s="30">
        <f t="shared" si="960"/>
        <v>0</v>
      </c>
      <c r="U1795" s="30">
        <f t="shared" si="960"/>
        <v>0</v>
      </c>
      <c r="V1795" s="30">
        <f t="shared" si="960"/>
        <v>0</v>
      </c>
      <c r="W1795" s="30">
        <f t="shared" si="960"/>
        <v>0</v>
      </c>
      <c r="X1795" s="30">
        <f t="shared" si="960"/>
        <v>0</v>
      </c>
      <c r="Y1795" s="30">
        <f t="shared" si="960"/>
        <v>0</v>
      </c>
      <c r="Z1795" s="30">
        <f t="shared" si="960"/>
        <v>0</v>
      </c>
      <c r="AA1795" s="30">
        <f t="shared" si="960"/>
        <v>0</v>
      </c>
      <c r="AB1795" s="30">
        <f t="shared" si="960"/>
        <v>0</v>
      </c>
      <c r="AC1795" s="30">
        <f t="shared" si="960"/>
        <v>0</v>
      </c>
      <c r="AD1795" s="30">
        <f t="shared" si="960"/>
        <v>0</v>
      </c>
      <c r="AE1795" s="30">
        <f t="shared" si="960"/>
        <v>0</v>
      </c>
      <c r="AF1795" s="30">
        <f t="shared" si="960"/>
        <v>0</v>
      </c>
      <c r="AG1795" s="30">
        <f t="shared" si="960"/>
        <v>0</v>
      </c>
      <c r="AH1795" s="30">
        <f t="shared" si="960"/>
        <v>0</v>
      </c>
      <c r="AI1795" s="30">
        <f t="shared" si="960"/>
        <v>0</v>
      </c>
      <c r="AJ1795" s="30">
        <f t="shared" si="960"/>
        <v>0</v>
      </c>
      <c r="AK1795" s="30">
        <f t="shared" si="960"/>
        <v>0</v>
      </c>
      <c r="AL1795" s="30">
        <f t="shared" si="960"/>
        <v>0</v>
      </c>
      <c r="AM1795" s="30">
        <f t="shared" si="960"/>
        <v>0</v>
      </c>
      <c r="AN1795" s="30">
        <f t="shared" si="960"/>
        <v>0</v>
      </c>
      <c r="AO1795" s="30">
        <f t="shared" si="960"/>
        <v>0</v>
      </c>
      <c r="AP1795" s="30">
        <f t="shared" si="960"/>
        <v>0</v>
      </c>
      <c r="AQ1795" s="30">
        <f t="shared" si="960"/>
        <v>0</v>
      </c>
      <c r="AR1795" s="30">
        <f t="shared" si="960"/>
        <v>0</v>
      </c>
      <c r="AS1795" s="30">
        <f t="shared" si="960"/>
        <v>0</v>
      </c>
      <c r="AT1795" s="30">
        <f t="shared" si="960"/>
        <v>0</v>
      </c>
      <c r="AU1795" s="30">
        <f t="shared" si="960"/>
        <v>0</v>
      </c>
      <c r="AV1795" s="30">
        <f t="shared" si="960"/>
        <v>0</v>
      </c>
      <c r="AW1795" s="30">
        <f t="shared" si="960"/>
        <v>0</v>
      </c>
      <c r="AX1795" s="30">
        <f t="shared" si="960"/>
        <v>0</v>
      </c>
      <c r="AY1795" s="30">
        <f t="shared" si="960"/>
        <v>0</v>
      </c>
      <c r="AZ1795" s="30">
        <f t="shared" si="960"/>
        <v>0</v>
      </c>
      <c r="BA1795" s="30">
        <f t="shared" si="960"/>
        <v>0</v>
      </c>
      <c r="BB1795" s="30">
        <f t="shared" si="960"/>
        <v>0</v>
      </c>
      <c r="BC1795" s="30">
        <f t="shared" si="960"/>
        <v>0</v>
      </c>
      <c r="BD1795" s="30">
        <f t="shared" si="960"/>
        <v>0</v>
      </c>
      <c r="BE1795" s="30">
        <f t="shared" si="960"/>
        <v>0</v>
      </c>
      <c r="BF1795" s="30">
        <f t="shared" si="960"/>
        <v>0</v>
      </c>
      <c r="BG1795" s="31">
        <f>SUM(F1795:BF1795)</f>
        <v>0</v>
      </c>
      <c r="BI1795" s="9"/>
      <c r="BJ1795" s="60"/>
    </row>
    <row r="1796" spans="1:62" ht="12.95" customHeight="1" x14ac:dyDescent="0.2">
      <c r="A1796" s="384"/>
      <c r="B1796" s="393"/>
      <c r="C1796" s="360"/>
      <c r="D1796" s="364"/>
      <c r="E1796" s="65" t="str">
        <f>Parameters!$B$15</f>
        <v>Fem.</v>
      </c>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7"/>
      <c r="AK1796" s="27"/>
      <c r="AL1796" s="27"/>
      <c r="AM1796" s="27"/>
      <c r="AN1796" s="27"/>
      <c r="AO1796" s="27"/>
      <c r="AP1796" s="27"/>
      <c r="AQ1796" s="27"/>
      <c r="AR1796" s="27"/>
      <c r="AS1796" s="27"/>
      <c r="AT1796" s="27"/>
      <c r="AU1796" s="27"/>
      <c r="AV1796" s="27"/>
      <c r="AW1796" s="27"/>
      <c r="AX1796" s="27"/>
      <c r="AY1796" s="27"/>
      <c r="AZ1796" s="27"/>
      <c r="BA1796" s="27"/>
      <c r="BB1796" s="27"/>
      <c r="BC1796" s="27"/>
      <c r="BD1796" s="27"/>
      <c r="BE1796" s="27"/>
      <c r="BF1796" s="27"/>
      <c r="BG1796" s="28">
        <f t="shared" ref="BG1796:BG1805" si="961">SUM(F1796:BF1796)</f>
        <v>0</v>
      </c>
      <c r="BI1796" s="9"/>
      <c r="BJ1796" s="60"/>
    </row>
    <row r="1797" spans="1:62" ht="12.95" customHeight="1" x14ac:dyDescent="0.2">
      <c r="A1797" s="384"/>
      <c r="B1797" s="393"/>
      <c r="C1797" s="360"/>
      <c r="D1797" s="365"/>
      <c r="E1797" s="65" t="str">
        <f>Parameters!$B$16</f>
        <v>Male</v>
      </c>
      <c r="F1797" s="27"/>
      <c r="G1797" s="27"/>
      <c r="H1797" s="27"/>
      <c r="I1797" s="27"/>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7"/>
      <c r="AK1797" s="27"/>
      <c r="AL1797" s="27"/>
      <c r="AM1797" s="27"/>
      <c r="AN1797" s="27"/>
      <c r="AO1797" s="27"/>
      <c r="AP1797" s="27"/>
      <c r="AQ1797" s="27"/>
      <c r="AR1797" s="27"/>
      <c r="AS1797" s="27"/>
      <c r="AT1797" s="27"/>
      <c r="AU1797" s="27"/>
      <c r="AV1797" s="27"/>
      <c r="AW1797" s="27"/>
      <c r="AX1797" s="27"/>
      <c r="AY1797" s="27"/>
      <c r="AZ1797" s="27"/>
      <c r="BA1797" s="27"/>
      <c r="BB1797" s="27"/>
      <c r="BC1797" s="27"/>
      <c r="BD1797" s="27"/>
      <c r="BE1797" s="27"/>
      <c r="BF1797" s="27"/>
      <c r="BG1797" s="28">
        <f t="shared" si="961"/>
        <v>0</v>
      </c>
      <c r="BI1797" s="9"/>
      <c r="BJ1797" s="60"/>
    </row>
    <row r="1798" spans="1:62" ht="12.95" customHeight="1" x14ac:dyDescent="0.2">
      <c r="A1798" s="384"/>
      <c r="B1798" s="393"/>
      <c r="C1798" s="361"/>
      <c r="D1798" s="366" t="str">
        <f>Parameters!$B$11</f>
        <v>Hosp.</v>
      </c>
      <c r="E1798" s="66" t="str">
        <f>Parameters!$B$14</f>
        <v>Total</v>
      </c>
      <c r="F1798" s="14">
        <f>F1799+F1800</f>
        <v>0</v>
      </c>
      <c r="G1798" s="14">
        <f t="shared" ref="G1798:BF1798" si="962">G1799+G1800</f>
        <v>0</v>
      </c>
      <c r="H1798" s="14">
        <f t="shared" si="962"/>
        <v>0</v>
      </c>
      <c r="I1798" s="14">
        <f t="shared" si="962"/>
        <v>0</v>
      </c>
      <c r="J1798" s="14">
        <f t="shared" si="962"/>
        <v>0</v>
      </c>
      <c r="K1798" s="14">
        <f t="shared" si="962"/>
        <v>0</v>
      </c>
      <c r="L1798" s="14">
        <f t="shared" si="962"/>
        <v>0</v>
      </c>
      <c r="M1798" s="14">
        <f t="shared" si="962"/>
        <v>0</v>
      </c>
      <c r="N1798" s="14">
        <f t="shared" si="962"/>
        <v>0</v>
      </c>
      <c r="O1798" s="14">
        <f t="shared" si="962"/>
        <v>0</v>
      </c>
      <c r="P1798" s="14">
        <f t="shared" si="962"/>
        <v>0</v>
      </c>
      <c r="Q1798" s="14">
        <f t="shared" si="962"/>
        <v>0</v>
      </c>
      <c r="R1798" s="14">
        <f t="shared" si="962"/>
        <v>0</v>
      </c>
      <c r="S1798" s="14">
        <f t="shared" si="962"/>
        <v>0</v>
      </c>
      <c r="T1798" s="14">
        <f t="shared" si="962"/>
        <v>0</v>
      </c>
      <c r="U1798" s="14">
        <f t="shared" si="962"/>
        <v>0</v>
      </c>
      <c r="V1798" s="14">
        <f t="shared" si="962"/>
        <v>0</v>
      </c>
      <c r="W1798" s="14">
        <f t="shared" si="962"/>
        <v>0</v>
      </c>
      <c r="X1798" s="14">
        <f t="shared" si="962"/>
        <v>0</v>
      </c>
      <c r="Y1798" s="14">
        <f t="shared" si="962"/>
        <v>0</v>
      </c>
      <c r="Z1798" s="14">
        <f t="shared" si="962"/>
        <v>0</v>
      </c>
      <c r="AA1798" s="14">
        <f t="shared" si="962"/>
        <v>0</v>
      </c>
      <c r="AB1798" s="14">
        <f t="shared" si="962"/>
        <v>0</v>
      </c>
      <c r="AC1798" s="14">
        <f t="shared" si="962"/>
        <v>0</v>
      </c>
      <c r="AD1798" s="14">
        <f t="shared" si="962"/>
        <v>0</v>
      </c>
      <c r="AE1798" s="14">
        <f t="shared" si="962"/>
        <v>0</v>
      </c>
      <c r="AF1798" s="14">
        <f t="shared" si="962"/>
        <v>0</v>
      </c>
      <c r="AG1798" s="14">
        <f t="shared" si="962"/>
        <v>0</v>
      </c>
      <c r="AH1798" s="14">
        <f t="shared" si="962"/>
        <v>0</v>
      </c>
      <c r="AI1798" s="14">
        <f t="shared" si="962"/>
        <v>0</v>
      </c>
      <c r="AJ1798" s="14">
        <f t="shared" si="962"/>
        <v>0</v>
      </c>
      <c r="AK1798" s="14">
        <f t="shared" si="962"/>
        <v>0</v>
      </c>
      <c r="AL1798" s="14">
        <f t="shared" si="962"/>
        <v>0</v>
      </c>
      <c r="AM1798" s="14">
        <f t="shared" si="962"/>
        <v>0</v>
      </c>
      <c r="AN1798" s="14">
        <f t="shared" si="962"/>
        <v>0</v>
      </c>
      <c r="AO1798" s="14">
        <f t="shared" si="962"/>
        <v>0</v>
      </c>
      <c r="AP1798" s="14">
        <f t="shared" si="962"/>
        <v>0</v>
      </c>
      <c r="AQ1798" s="14">
        <f t="shared" si="962"/>
        <v>0</v>
      </c>
      <c r="AR1798" s="14">
        <f t="shared" si="962"/>
        <v>0</v>
      </c>
      <c r="AS1798" s="14">
        <f t="shared" si="962"/>
        <v>0</v>
      </c>
      <c r="AT1798" s="14">
        <f t="shared" si="962"/>
        <v>0</v>
      </c>
      <c r="AU1798" s="14">
        <f t="shared" si="962"/>
        <v>0</v>
      </c>
      <c r="AV1798" s="14">
        <f t="shared" si="962"/>
        <v>0</v>
      </c>
      <c r="AW1798" s="14">
        <f t="shared" si="962"/>
        <v>0</v>
      </c>
      <c r="AX1798" s="14">
        <f t="shared" si="962"/>
        <v>0</v>
      </c>
      <c r="AY1798" s="14">
        <f t="shared" si="962"/>
        <v>0</v>
      </c>
      <c r="AZ1798" s="14">
        <f t="shared" si="962"/>
        <v>0</v>
      </c>
      <c r="BA1798" s="14">
        <f t="shared" si="962"/>
        <v>0</v>
      </c>
      <c r="BB1798" s="14">
        <f t="shared" si="962"/>
        <v>0</v>
      </c>
      <c r="BC1798" s="14">
        <f t="shared" si="962"/>
        <v>0</v>
      </c>
      <c r="BD1798" s="14">
        <f t="shared" si="962"/>
        <v>0</v>
      </c>
      <c r="BE1798" s="14">
        <f t="shared" si="962"/>
        <v>0</v>
      </c>
      <c r="BF1798" s="14">
        <f t="shared" si="962"/>
        <v>0</v>
      </c>
      <c r="BG1798" s="29">
        <f t="shared" si="961"/>
        <v>0</v>
      </c>
      <c r="BI1798" s="9"/>
      <c r="BJ1798" s="60"/>
    </row>
    <row r="1799" spans="1:62" ht="12.95" customHeight="1" x14ac:dyDescent="0.2">
      <c r="A1799" s="384"/>
      <c r="B1799" s="393"/>
      <c r="C1799" s="361"/>
      <c r="D1799" s="367"/>
      <c r="E1799" s="43" t="str">
        <f>Parameters!$B$15</f>
        <v>Fem.</v>
      </c>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6">
        <f t="shared" si="961"/>
        <v>0</v>
      </c>
      <c r="BI1799" s="9"/>
      <c r="BJ1799" s="60"/>
    </row>
    <row r="1800" spans="1:62" ht="12.95" customHeight="1" x14ac:dyDescent="0.2">
      <c r="A1800" s="384"/>
      <c r="B1800" s="393"/>
      <c r="C1800" s="361"/>
      <c r="D1800" s="368"/>
      <c r="E1800" s="43" t="str">
        <f>Parameters!$B$16</f>
        <v>Male</v>
      </c>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6">
        <f t="shared" si="961"/>
        <v>0</v>
      </c>
      <c r="BI1800" s="9"/>
      <c r="BJ1800" s="60"/>
    </row>
    <row r="1801" spans="1:62" ht="12.95" customHeight="1" x14ac:dyDescent="0.2">
      <c r="A1801" s="384"/>
      <c r="B1801" s="393"/>
      <c r="C1801" s="361"/>
      <c r="D1801" s="369" t="str">
        <f>Parameters!$B$12</f>
        <v>ICU</v>
      </c>
      <c r="E1801" s="66" t="str">
        <f>Parameters!$B$14</f>
        <v>Total</v>
      </c>
      <c r="F1801" s="14">
        <f>F1802+F1803</f>
        <v>0</v>
      </c>
      <c r="G1801" s="14">
        <f t="shared" ref="G1801:BF1801" si="963">G1802+G1803</f>
        <v>0</v>
      </c>
      <c r="H1801" s="14">
        <f t="shared" si="963"/>
        <v>0</v>
      </c>
      <c r="I1801" s="14">
        <f t="shared" si="963"/>
        <v>0</v>
      </c>
      <c r="J1801" s="14">
        <f t="shared" si="963"/>
        <v>0</v>
      </c>
      <c r="K1801" s="14">
        <f t="shared" si="963"/>
        <v>0</v>
      </c>
      <c r="L1801" s="14">
        <f t="shared" si="963"/>
        <v>0</v>
      </c>
      <c r="M1801" s="14">
        <f t="shared" si="963"/>
        <v>0</v>
      </c>
      <c r="N1801" s="14">
        <f t="shared" si="963"/>
        <v>0</v>
      </c>
      <c r="O1801" s="14">
        <f t="shared" si="963"/>
        <v>0</v>
      </c>
      <c r="P1801" s="14">
        <f t="shared" si="963"/>
        <v>0</v>
      </c>
      <c r="Q1801" s="14">
        <f t="shared" si="963"/>
        <v>0</v>
      </c>
      <c r="R1801" s="14">
        <f t="shared" si="963"/>
        <v>0</v>
      </c>
      <c r="S1801" s="14">
        <f t="shared" si="963"/>
        <v>0</v>
      </c>
      <c r="T1801" s="14">
        <f t="shared" si="963"/>
        <v>0</v>
      </c>
      <c r="U1801" s="14">
        <f t="shared" si="963"/>
        <v>0</v>
      </c>
      <c r="V1801" s="14">
        <f t="shared" si="963"/>
        <v>0</v>
      </c>
      <c r="W1801" s="14">
        <f t="shared" si="963"/>
        <v>0</v>
      </c>
      <c r="X1801" s="14">
        <f t="shared" si="963"/>
        <v>0</v>
      </c>
      <c r="Y1801" s="14">
        <f t="shared" si="963"/>
        <v>0</v>
      </c>
      <c r="Z1801" s="14">
        <f t="shared" si="963"/>
        <v>0</v>
      </c>
      <c r="AA1801" s="14">
        <f t="shared" si="963"/>
        <v>0</v>
      </c>
      <c r="AB1801" s="14">
        <f t="shared" si="963"/>
        <v>0</v>
      </c>
      <c r="AC1801" s="14">
        <f t="shared" si="963"/>
        <v>0</v>
      </c>
      <c r="AD1801" s="14">
        <f t="shared" si="963"/>
        <v>0</v>
      </c>
      <c r="AE1801" s="14">
        <f t="shared" si="963"/>
        <v>0</v>
      </c>
      <c r="AF1801" s="14">
        <f t="shared" si="963"/>
        <v>0</v>
      </c>
      <c r="AG1801" s="14">
        <f t="shared" si="963"/>
        <v>0</v>
      </c>
      <c r="AH1801" s="14">
        <f t="shared" si="963"/>
        <v>0</v>
      </c>
      <c r="AI1801" s="14">
        <f t="shared" si="963"/>
        <v>0</v>
      </c>
      <c r="AJ1801" s="14">
        <f t="shared" si="963"/>
        <v>0</v>
      </c>
      <c r="AK1801" s="14">
        <f t="shared" si="963"/>
        <v>0</v>
      </c>
      <c r="AL1801" s="14">
        <f t="shared" si="963"/>
        <v>0</v>
      </c>
      <c r="AM1801" s="14">
        <f t="shared" si="963"/>
        <v>0</v>
      </c>
      <c r="AN1801" s="14">
        <f t="shared" si="963"/>
        <v>0</v>
      </c>
      <c r="AO1801" s="14">
        <f t="shared" si="963"/>
        <v>0</v>
      </c>
      <c r="AP1801" s="14">
        <f t="shared" si="963"/>
        <v>0</v>
      </c>
      <c r="AQ1801" s="14">
        <f t="shared" si="963"/>
        <v>0</v>
      </c>
      <c r="AR1801" s="14">
        <f t="shared" si="963"/>
        <v>0</v>
      </c>
      <c r="AS1801" s="14">
        <f t="shared" si="963"/>
        <v>0</v>
      </c>
      <c r="AT1801" s="14">
        <f t="shared" si="963"/>
        <v>0</v>
      </c>
      <c r="AU1801" s="14">
        <f t="shared" si="963"/>
        <v>0</v>
      </c>
      <c r="AV1801" s="14">
        <f t="shared" si="963"/>
        <v>0</v>
      </c>
      <c r="AW1801" s="14">
        <f t="shared" si="963"/>
        <v>0</v>
      </c>
      <c r="AX1801" s="14">
        <f t="shared" si="963"/>
        <v>0</v>
      </c>
      <c r="AY1801" s="14">
        <f t="shared" si="963"/>
        <v>0</v>
      </c>
      <c r="AZ1801" s="14">
        <f t="shared" si="963"/>
        <v>0</v>
      </c>
      <c r="BA1801" s="14">
        <f t="shared" si="963"/>
        <v>0</v>
      </c>
      <c r="BB1801" s="14">
        <f t="shared" si="963"/>
        <v>0</v>
      </c>
      <c r="BC1801" s="14">
        <f t="shared" si="963"/>
        <v>0</v>
      </c>
      <c r="BD1801" s="14">
        <f t="shared" si="963"/>
        <v>0</v>
      </c>
      <c r="BE1801" s="14">
        <f t="shared" si="963"/>
        <v>0</v>
      </c>
      <c r="BF1801" s="14">
        <f t="shared" si="963"/>
        <v>0</v>
      </c>
      <c r="BG1801" s="29">
        <f t="shared" si="961"/>
        <v>0</v>
      </c>
      <c r="BI1801" s="9"/>
      <c r="BJ1801" s="60"/>
    </row>
    <row r="1802" spans="1:62" ht="12.95" customHeight="1" x14ac:dyDescent="0.2">
      <c r="A1802" s="384"/>
      <c r="B1802" s="393"/>
      <c r="C1802" s="361"/>
      <c r="D1802" s="367"/>
      <c r="E1802" s="43" t="str">
        <f>Parameters!$B$15</f>
        <v>Fem.</v>
      </c>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6">
        <f t="shared" si="961"/>
        <v>0</v>
      </c>
      <c r="BI1802" s="9"/>
      <c r="BJ1802" s="60"/>
    </row>
    <row r="1803" spans="1:62" ht="12.95" customHeight="1" x14ac:dyDescent="0.2">
      <c r="A1803" s="384"/>
      <c r="B1803" s="393"/>
      <c r="C1803" s="361"/>
      <c r="D1803" s="368"/>
      <c r="E1803" s="43" t="str">
        <f>Parameters!$B$16</f>
        <v>Male</v>
      </c>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6">
        <f t="shared" si="961"/>
        <v>0</v>
      </c>
      <c r="BI1803" s="9"/>
      <c r="BJ1803" s="60"/>
    </row>
    <row r="1804" spans="1:62" ht="12.95" customHeight="1" x14ac:dyDescent="0.2">
      <c r="A1804" s="384"/>
      <c r="B1804" s="393"/>
      <c r="C1804" s="361"/>
      <c r="D1804" s="369" t="str">
        <f>Parameters!$B$13</f>
        <v>Death</v>
      </c>
      <c r="E1804" s="66" t="str">
        <f>Parameters!$B$14</f>
        <v>Total</v>
      </c>
      <c r="F1804" s="14">
        <f>F1805+F1806</f>
        <v>0</v>
      </c>
      <c r="G1804" s="14">
        <f t="shared" ref="G1804:BF1804" si="964">G1805+G1806</f>
        <v>0</v>
      </c>
      <c r="H1804" s="14">
        <f t="shared" si="964"/>
        <v>0</v>
      </c>
      <c r="I1804" s="14">
        <f t="shared" si="964"/>
        <v>0</v>
      </c>
      <c r="J1804" s="14">
        <f t="shared" si="964"/>
        <v>0</v>
      </c>
      <c r="K1804" s="14">
        <f t="shared" si="964"/>
        <v>0</v>
      </c>
      <c r="L1804" s="14">
        <f t="shared" si="964"/>
        <v>0</v>
      </c>
      <c r="M1804" s="14">
        <f t="shared" si="964"/>
        <v>0</v>
      </c>
      <c r="N1804" s="14">
        <f t="shared" si="964"/>
        <v>0</v>
      </c>
      <c r="O1804" s="14">
        <f t="shared" si="964"/>
        <v>0</v>
      </c>
      <c r="P1804" s="14">
        <f t="shared" si="964"/>
        <v>0</v>
      </c>
      <c r="Q1804" s="14">
        <f t="shared" si="964"/>
        <v>0</v>
      </c>
      <c r="R1804" s="14">
        <f t="shared" si="964"/>
        <v>0</v>
      </c>
      <c r="S1804" s="14">
        <f t="shared" si="964"/>
        <v>0</v>
      </c>
      <c r="T1804" s="14">
        <f t="shared" si="964"/>
        <v>0</v>
      </c>
      <c r="U1804" s="14">
        <f t="shared" si="964"/>
        <v>0</v>
      </c>
      <c r="V1804" s="14">
        <f t="shared" si="964"/>
        <v>0</v>
      </c>
      <c r="W1804" s="14">
        <f t="shared" si="964"/>
        <v>0</v>
      </c>
      <c r="X1804" s="14">
        <f t="shared" si="964"/>
        <v>0</v>
      </c>
      <c r="Y1804" s="14">
        <f t="shared" si="964"/>
        <v>0</v>
      </c>
      <c r="Z1804" s="14">
        <f t="shared" si="964"/>
        <v>0</v>
      </c>
      <c r="AA1804" s="14">
        <f t="shared" si="964"/>
        <v>0</v>
      </c>
      <c r="AB1804" s="14">
        <f t="shared" si="964"/>
        <v>0</v>
      </c>
      <c r="AC1804" s="14">
        <f t="shared" si="964"/>
        <v>0</v>
      </c>
      <c r="AD1804" s="14">
        <f t="shared" si="964"/>
        <v>0</v>
      </c>
      <c r="AE1804" s="14">
        <f t="shared" si="964"/>
        <v>0</v>
      </c>
      <c r="AF1804" s="14">
        <f t="shared" si="964"/>
        <v>0</v>
      </c>
      <c r="AG1804" s="14">
        <f t="shared" si="964"/>
        <v>0</v>
      </c>
      <c r="AH1804" s="14">
        <f t="shared" si="964"/>
        <v>0</v>
      </c>
      <c r="AI1804" s="14">
        <f t="shared" si="964"/>
        <v>0</v>
      </c>
      <c r="AJ1804" s="14">
        <f t="shared" si="964"/>
        <v>0</v>
      </c>
      <c r="AK1804" s="14">
        <f t="shared" si="964"/>
        <v>0</v>
      </c>
      <c r="AL1804" s="14">
        <f t="shared" si="964"/>
        <v>0</v>
      </c>
      <c r="AM1804" s="14">
        <f t="shared" si="964"/>
        <v>0</v>
      </c>
      <c r="AN1804" s="14">
        <f t="shared" si="964"/>
        <v>0</v>
      </c>
      <c r="AO1804" s="14">
        <f t="shared" si="964"/>
        <v>0</v>
      </c>
      <c r="AP1804" s="14">
        <f t="shared" si="964"/>
        <v>0</v>
      </c>
      <c r="AQ1804" s="14">
        <f t="shared" si="964"/>
        <v>0</v>
      </c>
      <c r="AR1804" s="14">
        <f t="shared" si="964"/>
        <v>0</v>
      </c>
      <c r="AS1804" s="14">
        <f t="shared" si="964"/>
        <v>0</v>
      </c>
      <c r="AT1804" s="14">
        <f t="shared" si="964"/>
        <v>0</v>
      </c>
      <c r="AU1804" s="14">
        <f t="shared" si="964"/>
        <v>0</v>
      </c>
      <c r="AV1804" s="14">
        <f t="shared" si="964"/>
        <v>0</v>
      </c>
      <c r="AW1804" s="14">
        <f t="shared" si="964"/>
        <v>0</v>
      </c>
      <c r="AX1804" s="14">
        <f t="shared" si="964"/>
        <v>0</v>
      </c>
      <c r="AY1804" s="14">
        <f t="shared" si="964"/>
        <v>0</v>
      </c>
      <c r="AZ1804" s="14">
        <f t="shared" si="964"/>
        <v>0</v>
      </c>
      <c r="BA1804" s="14">
        <f t="shared" si="964"/>
        <v>0</v>
      </c>
      <c r="BB1804" s="14">
        <f t="shared" si="964"/>
        <v>0</v>
      </c>
      <c r="BC1804" s="14">
        <f t="shared" si="964"/>
        <v>0</v>
      </c>
      <c r="BD1804" s="14">
        <f t="shared" si="964"/>
        <v>0</v>
      </c>
      <c r="BE1804" s="14">
        <f t="shared" si="964"/>
        <v>0</v>
      </c>
      <c r="BF1804" s="14">
        <f t="shared" si="964"/>
        <v>0</v>
      </c>
      <c r="BG1804" s="29">
        <f t="shared" si="961"/>
        <v>0</v>
      </c>
    </row>
    <row r="1805" spans="1:62" ht="12.95" customHeight="1" x14ac:dyDescent="0.2">
      <c r="A1805" s="384"/>
      <c r="B1805" s="393"/>
      <c r="C1805" s="361"/>
      <c r="D1805" s="367"/>
      <c r="E1805" s="43" t="str">
        <f>Parameters!$B$15</f>
        <v>Fem.</v>
      </c>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6">
        <f t="shared" si="961"/>
        <v>0</v>
      </c>
    </row>
    <row r="1806" spans="1:62" ht="12.95" customHeight="1" thickBot="1" x14ac:dyDescent="0.25">
      <c r="A1806" s="384"/>
      <c r="B1806" s="393"/>
      <c r="C1806" s="362"/>
      <c r="D1806" s="370"/>
      <c r="E1806" s="43" t="str">
        <f>Parameters!$B$16</f>
        <v>Male</v>
      </c>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3">
        <f>SUM(F1806:BF1806)</f>
        <v>0</v>
      </c>
    </row>
    <row r="1807" spans="1:62" ht="12.95" customHeight="1" x14ac:dyDescent="0.2">
      <c r="A1807" s="384"/>
      <c r="B1807" s="393"/>
      <c r="C1807" s="359" t="str">
        <f>Parameters!$C$9</f>
        <v>50 to 59</v>
      </c>
      <c r="D1807" s="363" t="str">
        <f>Parameters!$B$10</f>
        <v>Fever</v>
      </c>
      <c r="E1807" s="64" t="str">
        <f>Parameters!$B$14</f>
        <v>Total</v>
      </c>
      <c r="F1807" s="30">
        <f>F1808+F1809</f>
        <v>0</v>
      </c>
      <c r="G1807" s="30">
        <f t="shared" ref="G1807:BF1807" si="965">G1808+G1809</f>
        <v>0</v>
      </c>
      <c r="H1807" s="30">
        <f t="shared" si="965"/>
        <v>0</v>
      </c>
      <c r="I1807" s="30">
        <f t="shared" si="965"/>
        <v>0</v>
      </c>
      <c r="J1807" s="30">
        <f t="shared" si="965"/>
        <v>0</v>
      </c>
      <c r="K1807" s="30">
        <f t="shared" si="965"/>
        <v>0</v>
      </c>
      <c r="L1807" s="30">
        <f t="shared" si="965"/>
        <v>0</v>
      </c>
      <c r="M1807" s="30">
        <f t="shared" si="965"/>
        <v>0</v>
      </c>
      <c r="N1807" s="30">
        <f t="shared" si="965"/>
        <v>0</v>
      </c>
      <c r="O1807" s="30">
        <f t="shared" si="965"/>
        <v>0</v>
      </c>
      <c r="P1807" s="30">
        <f t="shared" si="965"/>
        <v>0</v>
      </c>
      <c r="Q1807" s="30">
        <f t="shared" si="965"/>
        <v>0</v>
      </c>
      <c r="R1807" s="30">
        <f t="shared" si="965"/>
        <v>0</v>
      </c>
      <c r="S1807" s="30">
        <f t="shared" si="965"/>
        <v>0</v>
      </c>
      <c r="T1807" s="30">
        <f t="shared" si="965"/>
        <v>0</v>
      </c>
      <c r="U1807" s="30">
        <f t="shared" si="965"/>
        <v>0</v>
      </c>
      <c r="V1807" s="30">
        <f t="shared" si="965"/>
        <v>0</v>
      </c>
      <c r="W1807" s="30">
        <f t="shared" si="965"/>
        <v>0</v>
      </c>
      <c r="X1807" s="30">
        <f t="shared" si="965"/>
        <v>0</v>
      </c>
      <c r="Y1807" s="30">
        <f t="shared" si="965"/>
        <v>0</v>
      </c>
      <c r="Z1807" s="30">
        <f t="shared" si="965"/>
        <v>0</v>
      </c>
      <c r="AA1807" s="30">
        <f t="shared" si="965"/>
        <v>0</v>
      </c>
      <c r="AB1807" s="30">
        <f t="shared" si="965"/>
        <v>0</v>
      </c>
      <c r="AC1807" s="30">
        <f t="shared" si="965"/>
        <v>0</v>
      </c>
      <c r="AD1807" s="30">
        <f t="shared" si="965"/>
        <v>0</v>
      </c>
      <c r="AE1807" s="30">
        <f t="shared" si="965"/>
        <v>0</v>
      </c>
      <c r="AF1807" s="30">
        <f t="shared" si="965"/>
        <v>0</v>
      </c>
      <c r="AG1807" s="30">
        <f t="shared" si="965"/>
        <v>0</v>
      </c>
      <c r="AH1807" s="30">
        <f t="shared" si="965"/>
        <v>0</v>
      </c>
      <c r="AI1807" s="30">
        <f t="shared" si="965"/>
        <v>0</v>
      </c>
      <c r="AJ1807" s="30">
        <f t="shared" si="965"/>
        <v>0</v>
      </c>
      <c r="AK1807" s="30">
        <f t="shared" si="965"/>
        <v>0</v>
      </c>
      <c r="AL1807" s="30">
        <f t="shared" si="965"/>
        <v>0</v>
      </c>
      <c r="AM1807" s="30">
        <f t="shared" si="965"/>
        <v>0</v>
      </c>
      <c r="AN1807" s="30">
        <f t="shared" si="965"/>
        <v>0</v>
      </c>
      <c r="AO1807" s="30">
        <f t="shared" si="965"/>
        <v>0</v>
      </c>
      <c r="AP1807" s="30">
        <f t="shared" si="965"/>
        <v>0</v>
      </c>
      <c r="AQ1807" s="30">
        <f t="shared" si="965"/>
        <v>0</v>
      </c>
      <c r="AR1807" s="30">
        <f t="shared" si="965"/>
        <v>0</v>
      </c>
      <c r="AS1807" s="30">
        <f t="shared" si="965"/>
        <v>0</v>
      </c>
      <c r="AT1807" s="30">
        <f t="shared" si="965"/>
        <v>0</v>
      </c>
      <c r="AU1807" s="30">
        <f t="shared" si="965"/>
        <v>0</v>
      </c>
      <c r="AV1807" s="30">
        <f t="shared" si="965"/>
        <v>0</v>
      </c>
      <c r="AW1807" s="30">
        <f t="shared" si="965"/>
        <v>0</v>
      </c>
      <c r="AX1807" s="30">
        <f t="shared" si="965"/>
        <v>0</v>
      </c>
      <c r="AY1807" s="30">
        <f t="shared" si="965"/>
        <v>0</v>
      </c>
      <c r="AZ1807" s="30">
        <f t="shared" si="965"/>
        <v>0</v>
      </c>
      <c r="BA1807" s="30">
        <f t="shared" si="965"/>
        <v>0</v>
      </c>
      <c r="BB1807" s="30">
        <f t="shared" si="965"/>
        <v>0</v>
      </c>
      <c r="BC1807" s="30">
        <f t="shared" si="965"/>
        <v>0</v>
      </c>
      <c r="BD1807" s="30">
        <f t="shared" si="965"/>
        <v>0</v>
      </c>
      <c r="BE1807" s="30">
        <f t="shared" si="965"/>
        <v>0</v>
      </c>
      <c r="BF1807" s="30">
        <f t="shared" si="965"/>
        <v>0</v>
      </c>
      <c r="BG1807" s="31">
        <f>SUM(F1807:BF1807)</f>
        <v>0</v>
      </c>
    </row>
    <row r="1808" spans="1:62" ht="12.95" customHeight="1" x14ac:dyDescent="0.2">
      <c r="A1808" s="384"/>
      <c r="B1808" s="393"/>
      <c r="C1808" s="360"/>
      <c r="D1808" s="364"/>
      <c r="E1808" s="65" t="str">
        <f>Parameters!$B$15</f>
        <v>Fem.</v>
      </c>
      <c r="F1808" s="27"/>
      <c r="G1808" s="27"/>
      <c r="H1808" s="27"/>
      <c r="I1808" s="27"/>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7"/>
      <c r="AK1808" s="27"/>
      <c r="AL1808" s="27"/>
      <c r="AM1808" s="27"/>
      <c r="AN1808" s="27"/>
      <c r="AO1808" s="27"/>
      <c r="AP1808" s="27"/>
      <c r="AQ1808" s="27"/>
      <c r="AR1808" s="27"/>
      <c r="AS1808" s="27"/>
      <c r="AT1808" s="27"/>
      <c r="AU1808" s="27"/>
      <c r="AV1808" s="27"/>
      <c r="AW1808" s="27"/>
      <c r="AX1808" s="27"/>
      <c r="AY1808" s="27"/>
      <c r="AZ1808" s="27"/>
      <c r="BA1808" s="27"/>
      <c r="BB1808" s="27"/>
      <c r="BC1808" s="27"/>
      <c r="BD1808" s="27"/>
      <c r="BE1808" s="27"/>
      <c r="BF1808" s="27"/>
      <c r="BG1808" s="28">
        <f t="shared" ref="BG1808:BG1817" si="966">SUM(F1808:BF1808)</f>
        <v>0</v>
      </c>
    </row>
    <row r="1809" spans="1:59" ht="12.95" customHeight="1" x14ac:dyDescent="0.2">
      <c r="A1809" s="384"/>
      <c r="B1809" s="393"/>
      <c r="C1809" s="360"/>
      <c r="D1809" s="365"/>
      <c r="E1809" s="65" t="str">
        <f>Parameters!$B$16</f>
        <v>Male</v>
      </c>
      <c r="F1809" s="27"/>
      <c r="G1809" s="27"/>
      <c r="H1809" s="27"/>
      <c r="I1809" s="27"/>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7"/>
      <c r="AK1809" s="27"/>
      <c r="AL1809" s="27"/>
      <c r="AM1809" s="27"/>
      <c r="AN1809" s="27"/>
      <c r="AO1809" s="27"/>
      <c r="AP1809" s="27"/>
      <c r="AQ1809" s="27"/>
      <c r="AR1809" s="27"/>
      <c r="AS1809" s="27"/>
      <c r="AT1809" s="27"/>
      <c r="AU1809" s="27"/>
      <c r="AV1809" s="27"/>
      <c r="AW1809" s="27"/>
      <c r="AX1809" s="27"/>
      <c r="AY1809" s="27"/>
      <c r="AZ1809" s="27"/>
      <c r="BA1809" s="27"/>
      <c r="BB1809" s="27"/>
      <c r="BC1809" s="27"/>
      <c r="BD1809" s="27"/>
      <c r="BE1809" s="27"/>
      <c r="BF1809" s="27"/>
      <c r="BG1809" s="28">
        <f t="shared" si="966"/>
        <v>0</v>
      </c>
    </row>
    <row r="1810" spans="1:59" ht="12.95" customHeight="1" x14ac:dyDescent="0.2">
      <c r="A1810" s="384"/>
      <c r="B1810" s="393"/>
      <c r="C1810" s="361"/>
      <c r="D1810" s="366" t="str">
        <f>Parameters!$B$11</f>
        <v>Hosp.</v>
      </c>
      <c r="E1810" s="66" t="str">
        <f>Parameters!$B$14</f>
        <v>Total</v>
      </c>
      <c r="F1810" s="14">
        <f>F1811+F1812</f>
        <v>0</v>
      </c>
      <c r="G1810" s="14">
        <f t="shared" ref="G1810:BF1810" si="967">G1811+G1812</f>
        <v>0</v>
      </c>
      <c r="H1810" s="14">
        <f t="shared" si="967"/>
        <v>0</v>
      </c>
      <c r="I1810" s="14">
        <f t="shared" si="967"/>
        <v>0</v>
      </c>
      <c r="J1810" s="14">
        <f t="shared" si="967"/>
        <v>0</v>
      </c>
      <c r="K1810" s="14">
        <f t="shared" si="967"/>
        <v>0</v>
      </c>
      <c r="L1810" s="14">
        <f t="shared" si="967"/>
        <v>0</v>
      </c>
      <c r="M1810" s="14">
        <f t="shared" si="967"/>
        <v>0</v>
      </c>
      <c r="N1810" s="14">
        <f t="shared" si="967"/>
        <v>0</v>
      </c>
      <c r="O1810" s="14">
        <f t="shared" si="967"/>
        <v>0</v>
      </c>
      <c r="P1810" s="14">
        <f t="shared" si="967"/>
        <v>0</v>
      </c>
      <c r="Q1810" s="14">
        <f t="shared" si="967"/>
        <v>0</v>
      </c>
      <c r="R1810" s="14">
        <f t="shared" si="967"/>
        <v>0</v>
      </c>
      <c r="S1810" s="14">
        <f t="shared" si="967"/>
        <v>0</v>
      </c>
      <c r="T1810" s="14">
        <f t="shared" si="967"/>
        <v>0</v>
      </c>
      <c r="U1810" s="14">
        <f t="shared" si="967"/>
        <v>0</v>
      </c>
      <c r="V1810" s="14">
        <f t="shared" si="967"/>
        <v>0</v>
      </c>
      <c r="W1810" s="14">
        <f t="shared" si="967"/>
        <v>0</v>
      </c>
      <c r="X1810" s="14">
        <f t="shared" si="967"/>
        <v>0</v>
      </c>
      <c r="Y1810" s="14">
        <f t="shared" si="967"/>
        <v>0</v>
      </c>
      <c r="Z1810" s="14">
        <f t="shared" si="967"/>
        <v>0</v>
      </c>
      <c r="AA1810" s="14">
        <f t="shared" si="967"/>
        <v>0</v>
      </c>
      <c r="AB1810" s="14">
        <f t="shared" si="967"/>
        <v>0</v>
      </c>
      <c r="AC1810" s="14">
        <f t="shared" si="967"/>
        <v>0</v>
      </c>
      <c r="AD1810" s="14">
        <f t="shared" si="967"/>
        <v>0</v>
      </c>
      <c r="AE1810" s="14">
        <f t="shared" si="967"/>
        <v>0</v>
      </c>
      <c r="AF1810" s="14">
        <f t="shared" si="967"/>
        <v>0</v>
      </c>
      <c r="AG1810" s="14">
        <f t="shared" si="967"/>
        <v>0</v>
      </c>
      <c r="AH1810" s="14">
        <f t="shared" si="967"/>
        <v>0</v>
      </c>
      <c r="AI1810" s="14">
        <f t="shared" si="967"/>
        <v>0</v>
      </c>
      <c r="AJ1810" s="14">
        <f t="shared" si="967"/>
        <v>0</v>
      </c>
      <c r="AK1810" s="14">
        <f t="shared" si="967"/>
        <v>0</v>
      </c>
      <c r="AL1810" s="14">
        <f t="shared" si="967"/>
        <v>0</v>
      </c>
      <c r="AM1810" s="14">
        <f t="shared" si="967"/>
        <v>0</v>
      </c>
      <c r="AN1810" s="14">
        <f t="shared" si="967"/>
        <v>0</v>
      </c>
      <c r="AO1810" s="14">
        <f t="shared" si="967"/>
        <v>0</v>
      </c>
      <c r="AP1810" s="14">
        <f t="shared" si="967"/>
        <v>0</v>
      </c>
      <c r="AQ1810" s="14">
        <f t="shared" si="967"/>
        <v>0</v>
      </c>
      <c r="AR1810" s="14">
        <f t="shared" si="967"/>
        <v>0</v>
      </c>
      <c r="AS1810" s="14">
        <f t="shared" si="967"/>
        <v>0</v>
      </c>
      <c r="AT1810" s="14">
        <f t="shared" si="967"/>
        <v>0</v>
      </c>
      <c r="AU1810" s="14">
        <f t="shared" si="967"/>
        <v>0</v>
      </c>
      <c r="AV1810" s="14">
        <f t="shared" si="967"/>
        <v>0</v>
      </c>
      <c r="AW1810" s="14">
        <f t="shared" si="967"/>
        <v>0</v>
      </c>
      <c r="AX1810" s="14">
        <f t="shared" si="967"/>
        <v>0</v>
      </c>
      <c r="AY1810" s="14">
        <f t="shared" si="967"/>
        <v>0</v>
      </c>
      <c r="AZ1810" s="14">
        <f t="shared" si="967"/>
        <v>0</v>
      </c>
      <c r="BA1810" s="14">
        <f t="shared" si="967"/>
        <v>0</v>
      </c>
      <c r="BB1810" s="14">
        <f t="shared" si="967"/>
        <v>0</v>
      </c>
      <c r="BC1810" s="14">
        <f t="shared" si="967"/>
        <v>0</v>
      </c>
      <c r="BD1810" s="14">
        <f t="shared" si="967"/>
        <v>0</v>
      </c>
      <c r="BE1810" s="14">
        <f t="shared" si="967"/>
        <v>0</v>
      </c>
      <c r="BF1810" s="14">
        <f t="shared" si="967"/>
        <v>0</v>
      </c>
      <c r="BG1810" s="29">
        <f t="shared" si="966"/>
        <v>0</v>
      </c>
    </row>
    <row r="1811" spans="1:59" ht="12.95" customHeight="1" x14ac:dyDescent="0.2">
      <c r="A1811" s="384"/>
      <c r="B1811" s="393"/>
      <c r="C1811" s="361"/>
      <c r="D1811" s="367"/>
      <c r="E1811" s="43" t="str">
        <f>Parameters!$B$15</f>
        <v>Fem.</v>
      </c>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6">
        <f t="shared" si="966"/>
        <v>0</v>
      </c>
    </row>
    <row r="1812" spans="1:59" ht="12.95" customHeight="1" x14ac:dyDescent="0.2">
      <c r="A1812" s="384"/>
      <c r="B1812" s="393"/>
      <c r="C1812" s="361"/>
      <c r="D1812" s="368"/>
      <c r="E1812" s="43" t="str">
        <f>Parameters!$B$16</f>
        <v>Male</v>
      </c>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6">
        <f t="shared" si="966"/>
        <v>0</v>
      </c>
    </row>
    <row r="1813" spans="1:59" ht="12.95" customHeight="1" x14ac:dyDescent="0.2">
      <c r="A1813" s="384"/>
      <c r="B1813" s="393"/>
      <c r="C1813" s="361"/>
      <c r="D1813" s="369" t="str">
        <f>Parameters!$B$12</f>
        <v>ICU</v>
      </c>
      <c r="E1813" s="66" t="str">
        <f>Parameters!$B$14</f>
        <v>Total</v>
      </c>
      <c r="F1813" s="14">
        <f>F1814+F1815</f>
        <v>0</v>
      </c>
      <c r="G1813" s="14">
        <f t="shared" ref="G1813:BF1813" si="968">G1814+G1815</f>
        <v>0</v>
      </c>
      <c r="H1813" s="14">
        <f t="shared" si="968"/>
        <v>0</v>
      </c>
      <c r="I1813" s="14">
        <f t="shared" si="968"/>
        <v>0</v>
      </c>
      <c r="J1813" s="14">
        <f t="shared" si="968"/>
        <v>0</v>
      </c>
      <c r="K1813" s="14">
        <f t="shared" si="968"/>
        <v>0</v>
      </c>
      <c r="L1813" s="14">
        <f t="shared" si="968"/>
        <v>0</v>
      </c>
      <c r="M1813" s="14">
        <f t="shared" si="968"/>
        <v>0</v>
      </c>
      <c r="N1813" s="14">
        <f t="shared" si="968"/>
        <v>0</v>
      </c>
      <c r="O1813" s="14">
        <f t="shared" si="968"/>
        <v>0</v>
      </c>
      <c r="P1813" s="14">
        <f t="shared" si="968"/>
        <v>0</v>
      </c>
      <c r="Q1813" s="14">
        <f t="shared" si="968"/>
        <v>0</v>
      </c>
      <c r="R1813" s="14">
        <f t="shared" si="968"/>
        <v>0</v>
      </c>
      <c r="S1813" s="14">
        <f t="shared" si="968"/>
        <v>0</v>
      </c>
      <c r="T1813" s="14">
        <f t="shared" si="968"/>
        <v>0</v>
      </c>
      <c r="U1813" s="14">
        <f t="shared" si="968"/>
        <v>0</v>
      </c>
      <c r="V1813" s="14">
        <f t="shared" si="968"/>
        <v>0</v>
      </c>
      <c r="W1813" s="14">
        <f t="shared" si="968"/>
        <v>0</v>
      </c>
      <c r="X1813" s="14">
        <f t="shared" si="968"/>
        <v>0</v>
      </c>
      <c r="Y1813" s="14">
        <f t="shared" si="968"/>
        <v>0</v>
      </c>
      <c r="Z1813" s="14">
        <f t="shared" si="968"/>
        <v>0</v>
      </c>
      <c r="AA1813" s="14">
        <f t="shared" si="968"/>
        <v>0</v>
      </c>
      <c r="AB1813" s="14">
        <f t="shared" si="968"/>
        <v>0</v>
      </c>
      <c r="AC1813" s="14">
        <f t="shared" si="968"/>
        <v>0</v>
      </c>
      <c r="AD1813" s="14">
        <f t="shared" si="968"/>
        <v>0</v>
      </c>
      <c r="AE1813" s="14">
        <f t="shared" si="968"/>
        <v>0</v>
      </c>
      <c r="AF1813" s="14">
        <f t="shared" si="968"/>
        <v>0</v>
      </c>
      <c r="AG1813" s="14">
        <f t="shared" si="968"/>
        <v>0</v>
      </c>
      <c r="AH1813" s="14">
        <f t="shared" si="968"/>
        <v>0</v>
      </c>
      <c r="AI1813" s="14">
        <f t="shared" si="968"/>
        <v>0</v>
      </c>
      <c r="AJ1813" s="14">
        <f t="shared" si="968"/>
        <v>0</v>
      </c>
      <c r="AK1813" s="14">
        <f t="shared" si="968"/>
        <v>0</v>
      </c>
      <c r="AL1813" s="14">
        <f t="shared" si="968"/>
        <v>0</v>
      </c>
      <c r="AM1813" s="14">
        <f t="shared" si="968"/>
        <v>0</v>
      </c>
      <c r="AN1813" s="14">
        <f t="shared" si="968"/>
        <v>0</v>
      </c>
      <c r="AO1813" s="14">
        <f t="shared" si="968"/>
        <v>0</v>
      </c>
      <c r="AP1813" s="14">
        <f t="shared" si="968"/>
        <v>0</v>
      </c>
      <c r="AQ1813" s="14">
        <f t="shared" si="968"/>
        <v>0</v>
      </c>
      <c r="AR1813" s="14">
        <f t="shared" si="968"/>
        <v>0</v>
      </c>
      <c r="AS1813" s="14">
        <f t="shared" si="968"/>
        <v>0</v>
      </c>
      <c r="AT1813" s="14">
        <f t="shared" si="968"/>
        <v>0</v>
      </c>
      <c r="AU1813" s="14">
        <f t="shared" si="968"/>
        <v>0</v>
      </c>
      <c r="AV1813" s="14">
        <f t="shared" si="968"/>
        <v>0</v>
      </c>
      <c r="AW1813" s="14">
        <f t="shared" si="968"/>
        <v>0</v>
      </c>
      <c r="AX1813" s="14">
        <f t="shared" si="968"/>
        <v>0</v>
      </c>
      <c r="AY1813" s="14">
        <f t="shared" si="968"/>
        <v>0</v>
      </c>
      <c r="AZ1813" s="14">
        <f t="shared" si="968"/>
        <v>0</v>
      </c>
      <c r="BA1813" s="14">
        <f t="shared" si="968"/>
        <v>0</v>
      </c>
      <c r="BB1813" s="14">
        <f t="shared" si="968"/>
        <v>0</v>
      </c>
      <c r="BC1813" s="14">
        <f t="shared" si="968"/>
        <v>0</v>
      </c>
      <c r="BD1813" s="14">
        <f t="shared" si="968"/>
        <v>0</v>
      </c>
      <c r="BE1813" s="14">
        <f t="shared" si="968"/>
        <v>0</v>
      </c>
      <c r="BF1813" s="14">
        <f t="shared" si="968"/>
        <v>0</v>
      </c>
      <c r="BG1813" s="29">
        <f t="shared" si="966"/>
        <v>0</v>
      </c>
    </row>
    <row r="1814" spans="1:59" ht="12.95" customHeight="1" x14ac:dyDescent="0.2">
      <c r="A1814" s="384"/>
      <c r="B1814" s="393"/>
      <c r="C1814" s="361"/>
      <c r="D1814" s="367"/>
      <c r="E1814" s="43" t="str">
        <f>Parameters!$B$15</f>
        <v>Fem.</v>
      </c>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6">
        <f t="shared" si="966"/>
        <v>0</v>
      </c>
    </row>
    <row r="1815" spans="1:59" ht="12.95" customHeight="1" x14ac:dyDescent="0.2">
      <c r="A1815" s="384"/>
      <c r="B1815" s="393"/>
      <c r="C1815" s="361"/>
      <c r="D1815" s="368"/>
      <c r="E1815" s="43" t="str">
        <f>Parameters!$B$16</f>
        <v>Male</v>
      </c>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6">
        <f t="shared" si="966"/>
        <v>0</v>
      </c>
    </row>
    <row r="1816" spans="1:59" ht="12.95" customHeight="1" x14ac:dyDescent="0.2">
      <c r="A1816" s="384"/>
      <c r="B1816" s="393"/>
      <c r="C1816" s="361"/>
      <c r="D1816" s="369" t="str">
        <f>Parameters!$B$13</f>
        <v>Death</v>
      </c>
      <c r="E1816" s="66" t="str">
        <f>Parameters!$B$14</f>
        <v>Total</v>
      </c>
      <c r="F1816" s="14">
        <f>F1817+F1818</f>
        <v>0</v>
      </c>
      <c r="G1816" s="14">
        <f t="shared" ref="G1816:BF1816" si="969">G1817+G1818</f>
        <v>0</v>
      </c>
      <c r="H1816" s="14">
        <f t="shared" si="969"/>
        <v>0</v>
      </c>
      <c r="I1816" s="14">
        <f t="shared" si="969"/>
        <v>0</v>
      </c>
      <c r="J1816" s="14">
        <f t="shared" si="969"/>
        <v>0</v>
      </c>
      <c r="K1816" s="14">
        <f t="shared" si="969"/>
        <v>0</v>
      </c>
      <c r="L1816" s="14">
        <f t="shared" si="969"/>
        <v>0</v>
      </c>
      <c r="M1816" s="14">
        <f t="shared" si="969"/>
        <v>0</v>
      </c>
      <c r="N1816" s="14">
        <f t="shared" si="969"/>
        <v>0</v>
      </c>
      <c r="O1816" s="14">
        <f t="shared" si="969"/>
        <v>0</v>
      </c>
      <c r="P1816" s="14">
        <f t="shared" si="969"/>
        <v>0</v>
      </c>
      <c r="Q1816" s="14">
        <f t="shared" si="969"/>
        <v>0</v>
      </c>
      <c r="R1816" s="14">
        <f t="shared" si="969"/>
        <v>0</v>
      </c>
      <c r="S1816" s="14">
        <f t="shared" si="969"/>
        <v>0</v>
      </c>
      <c r="T1816" s="14">
        <f t="shared" si="969"/>
        <v>0</v>
      </c>
      <c r="U1816" s="14">
        <f t="shared" si="969"/>
        <v>0</v>
      </c>
      <c r="V1816" s="14">
        <f t="shared" si="969"/>
        <v>0</v>
      </c>
      <c r="W1816" s="14">
        <f t="shared" si="969"/>
        <v>0</v>
      </c>
      <c r="X1816" s="14">
        <f t="shared" si="969"/>
        <v>0</v>
      </c>
      <c r="Y1816" s="14">
        <f t="shared" si="969"/>
        <v>0</v>
      </c>
      <c r="Z1816" s="14">
        <f t="shared" si="969"/>
        <v>0</v>
      </c>
      <c r="AA1816" s="14">
        <f t="shared" si="969"/>
        <v>0</v>
      </c>
      <c r="AB1816" s="14">
        <f t="shared" si="969"/>
        <v>0</v>
      </c>
      <c r="AC1816" s="14">
        <f t="shared" si="969"/>
        <v>0</v>
      </c>
      <c r="AD1816" s="14">
        <f t="shared" si="969"/>
        <v>0</v>
      </c>
      <c r="AE1816" s="14">
        <f t="shared" si="969"/>
        <v>0</v>
      </c>
      <c r="AF1816" s="14">
        <f t="shared" si="969"/>
        <v>0</v>
      </c>
      <c r="AG1816" s="14">
        <f t="shared" si="969"/>
        <v>0</v>
      </c>
      <c r="AH1816" s="14">
        <f t="shared" si="969"/>
        <v>0</v>
      </c>
      <c r="AI1816" s="14">
        <f t="shared" si="969"/>
        <v>0</v>
      </c>
      <c r="AJ1816" s="14">
        <f t="shared" si="969"/>
        <v>0</v>
      </c>
      <c r="AK1816" s="14">
        <f t="shared" si="969"/>
        <v>0</v>
      </c>
      <c r="AL1816" s="14">
        <f t="shared" si="969"/>
        <v>0</v>
      </c>
      <c r="AM1816" s="14">
        <f t="shared" si="969"/>
        <v>0</v>
      </c>
      <c r="AN1816" s="14">
        <f t="shared" si="969"/>
        <v>0</v>
      </c>
      <c r="AO1816" s="14">
        <f t="shared" si="969"/>
        <v>0</v>
      </c>
      <c r="AP1816" s="14">
        <f t="shared" si="969"/>
        <v>0</v>
      </c>
      <c r="AQ1816" s="14">
        <f t="shared" si="969"/>
        <v>0</v>
      </c>
      <c r="AR1816" s="14">
        <f t="shared" si="969"/>
        <v>0</v>
      </c>
      <c r="AS1816" s="14">
        <f t="shared" si="969"/>
        <v>0</v>
      </c>
      <c r="AT1816" s="14">
        <f t="shared" si="969"/>
        <v>0</v>
      </c>
      <c r="AU1816" s="14">
        <f t="shared" si="969"/>
        <v>0</v>
      </c>
      <c r="AV1816" s="14">
        <f t="shared" si="969"/>
        <v>0</v>
      </c>
      <c r="AW1816" s="14">
        <f t="shared" si="969"/>
        <v>0</v>
      </c>
      <c r="AX1816" s="14">
        <f t="shared" si="969"/>
        <v>0</v>
      </c>
      <c r="AY1816" s="14">
        <f t="shared" si="969"/>
        <v>0</v>
      </c>
      <c r="AZ1816" s="14">
        <f t="shared" si="969"/>
        <v>0</v>
      </c>
      <c r="BA1816" s="14">
        <f t="shared" si="969"/>
        <v>0</v>
      </c>
      <c r="BB1816" s="14">
        <f t="shared" si="969"/>
        <v>0</v>
      </c>
      <c r="BC1816" s="14">
        <f t="shared" si="969"/>
        <v>0</v>
      </c>
      <c r="BD1816" s="14">
        <f t="shared" si="969"/>
        <v>0</v>
      </c>
      <c r="BE1816" s="14">
        <f t="shared" si="969"/>
        <v>0</v>
      </c>
      <c r="BF1816" s="14">
        <f t="shared" si="969"/>
        <v>0</v>
      </c>
      <c r="BG1816" s="29">
        <f t="shared" si="966"/>
        <v>0</v>
      </c>
    </row>
    <row r="1817" spans="1:59" ht="12.95" customHeight="1" x14ac:dyDescent="0.2">
      <c r="A1817" s="384"/>
      <c r="B1817" s="393"/>
      <c r="C1817" s="361"/>
      <c r="D1817" s="367"/>
      <c r="E1817" s="43" t="str">
        <f>Parameters!$B$15</f>
        <v>Fem.</v>
      </c>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6">
        <f t="shared" si="966"/>
        <v>0</v>
      </c>
    </row>
    <row r="1818" spans="1:59" ht="12.95" customHeight="1" thickBot="1" x14ac:dyDescent="0.25">
      <c r="A1818" s="384"/>
      <c r="B1818" s="393"/>
      <c r="C1818" s="362"/>
      <c r="D1818" s="370"/>
      <c r="E1818" s="43" t="str">
        <f>Parameters!$B$16</f>
        <v>Male</v>
      </c>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3">
        <f>SUM(F1818:BF1818)</f>
        <v>0</v>
      </c>
    </row>
    <row r="1819" spans="1:59" ht="12.95" customHeight="1" x14ac:dyDescent="0.2">
      <c r="A1819" s="384"/>
      <c r="B1819" s="393"/>
      <c r="C1819" s="359" t="str">
        <f>Parameters!$C$10</f>
        <v>60 to 64</v>
      </c>
      <c r="D1819" s="363" t="str">
        <f>Parameters!$B$10</f>
        <v>Fever</v>
      </c>
      <c r="E1819" s="64" t="str">
        <f>Parameters!$B$14</f>
        <v>Total</v>
      </c>
      <c r="F1819" s="30">
        <f>F1820+F1821</f>
        <v>0</v>
      </c>
      <c r="G1819" s="30">
        <f t="shared" ref="G1819:BF1819" si="970">G1820+G1821</f>
        <v>0</v>
      </c>
      <c r="H1819" s="30">
        <f t="shared" si="970"/>
        <v>0</v>
      </c>
      <c r="I1819" s="30">
        <f t="shared" si="970"/>
        <v>0</v>
      </c>
      <c r="J1819" s="30">
        <f t="shared" si="970"/>
        <v>0</v>
      </c>
      <c r="K1819" s="30">
        <f t="shared" si="970"/>
        <v>0</v>
      </c>
      <c r="L1819" s="30">
        <f t="shared" si="970"/>
        <v>0</v>
      </c>
      <c r="M1819" s="30">
        <f t="shared" si="970"/>
        <v>0</v>
      </c>
      <c r="N1819" s="30">
        <f t="shared" si="970"/>
        <v>0</v>
      </c>
      <c r="O1819" s="30">
        <f t="shared" si="970"/>
        <v>0</v>
      </c>
      <c r="P1819" s="30">
        <f t="shared" si="970"/>
        <v>0</v>
      </c>
      <c r="Q1819" s="30">
        <f t="shared" si="970"/>
        <v>0</v>
      </c>
      <c r="R1819" s="30">
        <f t="shared" si="970"/>
        <v>0</v>
      </c>
      <c r="S1819" s="30">
        <f t="shared" si="970"/>
        <v>0</v>
      </c>
      <c r="T1819" s="30">
        <f t="shared" si="970"/>
        <v>0</v>
      </c>
      <c r="U1819" s="30">
        <f t="shared" si="970"/>
        <v>0</v>
      </c>
      <c r="V1819" s="30">
        <f t="shared" si="970"/>
        <v>0</v>
      </c>
      <c r="W1819" s="30">
        <f t="shared" si="970"/>
        <v>0</v>
      </c>
      <c r="X1819" s="30">
        <f t="shared" si="970"/>
        <v>0</v>
      </c>
      <c r="Y1819" s="30">
        <f t="shared" si="970"/>
        <v>0</v>
      </c>
      <c r="Z1819" s="30">
        <f t="shared" si="970"/>
        <v>0</v>
      </c>
      <c r="AA1819" s="30">
        <f t="shared" si="970"/>
        <v>0</v>
      </c>
      <c r="AB1819" s="30">
        <f t="shared" si="970"/>
        <v>0</v>
      </c>
      <c r="AC1819" s="30">
        <f t="shared" si="970"/>
        <v>0</v>
      </c>
      <c r="AD1819" s="30">
        <f t="shared" si="970"/>
        <v>0</v>
      </c>
      <c r="AE1819" s="30">
        <f t="shared" si="970"/>
        <v>0</v>
      </c>
      <c r="AF1819" s="30">
        <f t="shared" si="970"/>
        <v>0</v>
      </c>
      <c r="AG1819" s="30">
        <f t="shared" si="970"/>
        <v>0</v>
      </c>
      <c r="AH1819" s="30">
        <f t="shared" si="970"/>
        <v>0</v>
      </c>
      <c r="AI1819" s="30">
        <f t="shared" si="970"/>
        <v>0</v>
      </c>
      <c r="AJ1819" s="30">
        <f t="shared" si="970"/>
        <v>0</v>
      </c>
      <c r="AK1819" s="30">
        <f t="shared" si="970"/>
        <v>0</v>
      </c>
      <c r="AL1819" s="30">
        <f t="shared" si="970"/>
        <v>0</v>
      </c>
      <c r="AM1819" s="30">
        <f t="shared" si="970"/>
        <v>0</v>
      </c>
      <c r="AN1819" s="30">
        <f t="shared" si="970"/>
        <v>0</v>
      </c>
      <c r="AO1819" s="30">
        <f t="shared" si="970"/>
        <v>0</v>
      </c>
      <c r="AP1819" s="30">
        <f t="shared" si="970"/>
        <v>0</v>
      </c>
      <c r="AQ1819" s="30">
        <f t="shared" si="970"/>
        <v>0</v>
      </c>
      <c r="AR1819" s="30">
        <f t="shared" si="970"/>
        <v>0</v>
      </c>
      <c r="AS1819" s="30">
        <f t="shared" si="970"/>
        <v>0</v>
      </c>
      <c r="AT1819" s="30">
        <f t="shared" si="970"/>
        <v>0</v>
      </c>
      <c r="AU1819" s="30">
        <f t="shared" si="970"/>
        <v>0</v>
      </c>
      <c r="AV1819" s="30">
        <f t="shared" si="970"/>
        <v>0</v>
      </c>
      <c r="AW1819" s="30">
        <f t="shared" si="970"/>
        <v>0</v>
      </c>
      <c r="AX1819" s="30">
        <f t="shared" si="970"/>
        <v>0</v>
      </c>
      <c r="AY1819" s="30">
        <f t="shared" si="970"/>
        <v>0</v>
      </c>
      <c r="AZ1819" s="30">
        <f t="shared" si="970"/>
        <v>0</v>
      </c>
      <c r="BA1819" s="30">
        <f t="shared" si="970"/>
        <v>0</v>
      </c>
      <c r="BB1819" s="30">
        <f t="shared" si="970"/>
        <v>0</v>
      </c>
      <c r="BC1819" s="30">
        <f t="shared" si="970"/>
        <v>0</v>
      </c>
      <c r="BD1819" s="30">
        <f t="shared" si="970"/>
        <v>0</v>
      </c>
      <c r="BE1819" s="30">
        <f t="shared" si="970"/>
        <v>0</v>
      </c>
      <c r="BF1819" s="30">
        <f t="shared" si="970"/>
        <v>0</v>
      </c>
      <c r="BG1819" s="31">
        <f>SUM(F1819:BF1819)</f>
        <v>0</v>
      </c>
    </row>
    <row r="1820" spans="1:59" ht="12.95" customHeight="1" x14ac:dyDescent="0.2">
      <c r="A1820" s="384"/>
      <c r="B1820" s="393"/>
      <c r="C1820" s="360"/>
      <c r="D1820" s="364"/>
      <c r="E1820" s="65" t="str">
        <f>Parameters!$B$15</f>
        <v>Fem.</v>
      </c>
      <c r="F1820" s="27"/>
      <c r="G1820" s="27"/>
      <c r="H1820" s="27"/>
      <c r="I1820" s="27"/>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7"/>
      <c r="AK1820" s="27"/>
      <c r="AL1820" s="27"/>
      <c r="AM1820" s="27"/>
      <c r="AN1820" s="27"/>
      <c r="AO1820" s="27"/>
      <c r="AP1820" s="27"/>
      <c r="AQ1820" s="27"/>
      <c r="AR1820" s="27"/>
      <c r="AS1820" s="27"/>
      <c r="AT1820" s="27"/>
      <c r="AU1820" s="27"/>
      <c r="AV1820" s="27"/>
      <c r="AW1820" s="27"/>
      <c r="AX1820" s="27"/>
      <c r="AY1820" s="27"/>
      <c r="AZ1820" s="27"/>
      <c r="BA1820" s="27"/>
      <c r="BB1820" s="27"/>
      <c r="BC1820" s="27"/>
      <c r="BD1820" s="27"/>
      <c r="BE1820" s="27"/>
      <c r="BF1820" s="27"/>
      <c r="BG1820" s="28">
        <f t="shared" ref="BG1820:BG1829" si="971">SUM(F1820:BF1820)</f>
        <v>0</v>
      </c>
    </row>
    <row r="1821" spans="1:59" ht="12.95" customHeight="1" x14ac:dyDescent="0.2">
      <c r="A1821" s="384"/>
      <c r="B1821" s="393"/>
      <c r="C1821" s="360"/>
      <c r="D1821" s="365"/>
      <c r="E1821" s="65" t="str">
        <f>Parameters!$B$16</f>
        <v>Male</v>
      </c>
      <c r="F1821" s="27"/>
      <c r="G1821" s="27"/>
      <c r="H1821" s="27"/>
      <c r="I1821" s="27"/>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7"/>
      <c r="AK1821" s="27"/>
      <c r="AL1821" s="27"/>
      <c r="AM1821" s="27"/>
      <c r="AN1821" s="27"/>
      <c r="AO1821" s="27"/>
      <c r="AP1821" s="27"/>
      <c r="AQ1821" s="27"/>
      <c r="AR1821" s="27"/>
      <c r="AS1821" s="27"/>
      <c r="AT1821" s="27"/>
      <c r="AU1821" s="27"/>
      <c r="AV1821" s="27"/>
      <c r="AW1821" s="27"/>
      <c r="AX1821" s="27"/>
      <c r="AY1821" s="27"/>
      <c r="AZ1821" s="27"/>
      <c r="BA1821" s="27"/>
      <c r="BB1821" s="27"/>
      <c r="BC1821" s="27"/>
      <c r="BD1821" s="27"/>
      <c r="BE1821" s="27"/>
      <c r="BF1821" s="27"/>
      <c r="BG1821" s="28">
        <f t="shared" si="971"/>
        <v>0</v>
      </c>
    </row>
    <row r="1822" spans="1:59" ht="12.95" customHeight="1" x14ac:dyDescent="0.2">
      <c r="A1822" s="384"/>
      <c r="B1822" s="393"/>
      <c r="C1822" s="361"/>
      <c r="D1822" s="366" t="str">
        <f>Parameters!$B$11</f>
        <v>Hosp.</v>
      </c>
      <c r="E1822" s="66" t="str">
        <f>Parameters!$B$14</f>
        <v>Total</v>
      </c>
      <c r="F1822" s="14">
        <f>F1823+F1824</f>
        <v>0</v>
      </c>
      <c r="G1822" s="14">
        <f t="shared" ref="G1822:BF1822" si="972">G1823+G1824</f>
        <v>0</v>
      </c>
      <c r="H1822" s="14">
        <f t="shared" si="972"/>
        <v>0</v>
      </c>
      <c r="I1822" s="14">
        <f t="shared" si="972"/>
        <v>0</v>
      </c>
      <c r="J1822" s="14">
        <f t="shared" si="972"/>
        <v>0</v>
      </c>
      <c r="K1822" s="14">
        <f t="shared" si="972"/>
        <v>0</v>
      </c>
      <c r="L1822" s="14">
        <f t="shared" si="972"/>
        <v>0</v>
      </c>
      <c r="M1822" s="14">
        <f t="shared" si="972"/>
        <v>0</v>
      </c>
      <c r="N1822" s="14">
        <f t="shared" si="972"/>
        <v>0</v>
      </c>
      <c r="O1822" s="14">
        <f t="shared" si="972"/>
        <v>0</v>
      </c>
      <c r="P1822" s="14">
        <f t="shared" si="972"/>
        <v>0</v>
      </c>
      <c r="Q1822" s="14">
        <f t="shared" si="972"/>
        <v>0</v>
      </c>
      <c r="R1822" s="14">
        <f t="shared" si="972"/>
        <v>0</v>
      </c>
      <c r="S1822" s="14">
        <f t="shared" si="972"/>
        <v>0</v>
      </c>
      <c r="T1822" s="14">
        <f t="shared" si="972"/>
        <v>0</v>
      </c>
      <c r="U1822" s="14">
        <f t="shared" si="972"/>
        <v>0</v>
      </c>
      <c r="V1822" s="14">
        <f t="shared" si="972"/>
        <v>0</v>
      </c>
      <c r="W1822" s="14">
        <f t="shared" si="972"/>
        <v>0</v>
      </c>
      <c r="X1822" s="14">
        <f t="shared" si="972"/>
        <v>0</v>
      </c>
      <c r="Y1822" s="14">
        <f t="shared" si="972"/>
        <v>0</v>
      </c>
      <c r="Z1822" s="14">
        <f t="shared" si="972"/>
        <v>0</v>
      </c>
      <c r="AA1822" s="14">
        <f t="shared" si="972"/>
        <v>0</v>
      </c>
      <c r="AB1822" s="14">
        <f t="shared" si="972"/>
        <v>0</v>
      </c>
      <c r="AC1822" s="14">
        <f t="shared" si="972"/>
        <v>0</v>
      </c>
      <c r="AD1822" s="14">
        <f t="shared" si="972"/>
        <v>0</v>
      </c>
      <c r="AE1822" s="14">
        <f t="shared" si="972"/>
        <v>0</v>
      </c>
      <c r="AF1822" s="14">
        <f t="shared" si="972"/>
        <v>0</v>
      </c>
      <c r="AG1822" s="14">
        <f t="shared" si="972"/>
        <v>0</v>
      </c>
      <c r="AH1822" s="14">
        <f t="shared" si="972"/>
        <v>0</v>
      </c>
      <c r="AI1822" s="14">
        <f t="shared" si="972"/>
        <v>0</v>
      </c>
      <c r="AJ1822" s="14">
        <f t="shared" si="972"/>
        <v>0</v>
      </c>
      <c r="AK1822" s="14">
        <f t="shared" si="972"/>
        <v>0</v>
      </c>
      <c r="AL1822" s="14">
        <f t="shared" si="972"/>
        <v>0</v>
      </c>
      <c r="AM1822" s="14">
        <f t="shared" si="972"/>
        <v>0</v>
      </c>
      <c r="AN1822" s="14">
        <f t="shared" si="972"/>
        <v>0</v>
      </c>
      <c r="AO1822" s="14">
        <f t="shared" si="972"/>
        <v>0</v>
      </c>
      <c r="AP1822" s="14">
        <f t="shared" si="972"/>
        <v>0</v>
      </c>
      <c r="AQ1822" s="14">
        <f t="shared" si="972"/>
        <v>0</v>
      </c>
      <c r="AR1822" s="14">
        <f t="shared" si="972"/>
        <v>0</v>
      </c>
      <c r="AS1822" s="14">
        <f t="shared" si="972"/>
        <v>0</v>
      </c>
      <c r="AT1822" s="14">
        <f t="shared" si="972"/>
        <v>0</v>
      </c>
      <c r="AU1822" s="14">
        <f t="shared" si="972"/>
        <v>0</v>
      </c>
      <c r="AV1822" s="14">
        <f t="shared" si="972"/>
        <v>0</v>
      </c>
      <c r="AW1822" s="14">
        <f t="shared" si="972"/>
        <v>0</v>
      </c>
      <c r="AX1822" s="14">
        <f t="shared" si="972"/>
        <v>0</v>
      </c>
      <c r="AY1822" s="14">
        <f t="shared" si="972"/>
        <v>0</v>
      </c>
      <c r="AZ1822" s="14">
        <f t="shared" si="972"/>
        <v>0</v>
      </c>
      <c r="BA1822" s="14">
        <f t="shared" si="972"/>
        <v>0</v>
      </c>
      <c r="BB1822" s="14">
        <f t="shared" si="972"/>
        <v>0</v>
      </c>
      <c r="BC1822" s="14">
        <f t="shared" si="972"/>
        <v>0</v>
      </c>
      <c r="BD1822" s="14">
        <f t="shared" si="972"/>
        <v>0</v>
      </c>
      <c r="BE1822" s="14">
        <f t="shared" si="972"/>
        <v>0</v>
      </c>
      <c r="BF1822" s="14">
        <f t="shared" si="972"/>
        <v>0</v>
      </c>
      <c r="BG1822" s="29">
        <f t="shared" si="971"/>
        <v>0</v>
      </c>
    </row>
    <row r="1823" spans="1:59" ht="12.95" customHeight="1" x14ac:dyDescent="0.2">
      <c r="A1823" s="384"/>
      <c r="B1823" s="393"/>
      <c r="C1823" s="361"/>
      <c r="D1823" s="367"/>
      <c r="E1823" s="43" t="str">
        <f>Parameters!$B$15</f>
        <v>Fem.</v>
      </c>
      <c r="F1823" s="11"/>
      <c r="G1823" s="11"/>
      <c r="H1823" s="11"/>
      <c r="I1823" s="11"/>
      <c r="J1823" s="11"/>
      <c r="K1823" s="11"/>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6">
        <f t="shared" si="971"/>
        <v>0</v>
      </c>
    </row>
    <row r="1824" spans="1:59" ht="12.95" customHeight="1" x14ac:dyDescent="0.2">
      <c r="A1824" s="384"/>
      <c r="B1824" s="393"/>
      <c r="C1824" s="361"/>
      <c r="D1824" s="368"/>
      <c r="E1824" s="43" t="str">
        <f>Parameters!$B$16</f>
        <v>Male</v>
      </c>
      <c r="F1824" s="11"/>
      <c r="G1824" s="11"/>
      <c r="H1824" s="11"/>
      <c r="I1824" s="11"/>
      <c r="J1824" s="11"/>
      <c r="K1824" s="11"/>
      <c r="L1824" s="11"/>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6">
        <f t="shared" si="971"/>
        <v>0</v>
      </c>
    </row>
    <row r="1825" spans="1:59" ht="12.95" customHeight="1" x14ac:dyDescent="0.2">
      <c r="A1825" s="384"/>
      <c r="B1825" s="393"/>
      <c r="C1825" s="361"/>
      <c r="D1825" s="369" t="str">
        <f>Parameters!$B$12</f>
        <v>ICU</v>
      </c>
      <c r="E1825" s="66" t="str">
        <f>Parameters!$B$14</f>
        <v>Total</v>
      </c>
      <c r="F1825" s="14">
        <f>F1826+F1827</f>
        <v>0</v>
      </c>
      <c r="G1825" s="14">
        <f t="shared" ref="G1825:BF1825" si="973">G1826+G1827</f>
        <v>0</v>
      </c>
      <c r="H1825" s="14">
        <f t="shared" si="973"/>
        <v>0</v>
      </c>
      <c r="I1825" s="14">
        <f t="shared" si="973"/>
        <v>0</v>
      </c>
      <c r="J1825" s="14">
        <f t="shared" si="973"/>
        <v>0</v>
      </c>
      <c r="K1825" s="14">
        <f t="shared" si="973"/>
        <v>0</v>
      </c>
      <c r="L1825" s="14">
        <f t="shared" si="973"/>
        <v>0</v>
      </c>
      <c r="M1825" s="14">
        <f t="shared" si="973"/>
        <v>0</v>
      </c>
      <c r="N1825" s="14">
        <f t="shared" si="973"/>
        <v>0</v>
      </c>
      <c r="O1825" s="14">
        <f t="shared" si="973"/>
        <v>0</v>
      </c>
      <c r="P1825" s="14">
        <f t="shared" si="973"/>
        <v>0</v>
      </c>
      <c r="Q1825" s="14">
        <f t="shared" si="973"/>
        <v>0</v>
      </c>
      <c r="R1825" s="14">
        <f t="shared" si="973"/>
        <v>0</v>
      </c>
      <c r="S1825" s="14">
        <f t="shared" si="973"/>
        <v>0</v>
      </c>
      <c r="T1825" s="14">
        <f t="shared" si="973"/>
        <v>0</v>
      </c>
      <c r="U1825" s="14">
        <f t="shared" si="973"/>
        <v>0</v>
      </c>
      <c r="V1825" s="14">
        <f t="shared" si="973"/>
        <v>0</v>
      </c>
      <c r="W1825" s="14">
        <f t="shared" si="973"/>
        <v>0</v>
      </c>
      <c r="X1825" s="14">
        <f t="shared" si="973"/>
        <v>0</v>
      </c>
      <c r="Y1825" s="14">
        <f t="shared" si="973"/>
        <v>0</v>
      </c>
      <c r="Z1825" s="14">
        <f t="shared" si="973"/>
        <v>0</v>
      </c>
      <c r="AA1825" s="14">
        <f t="shared" si="973"/>
        <v>0</v>
      </c>
      <c r="AB1825" s="14">
        <f t="shared" si="973"/>
        <v>0</v>
      </c>
      <c r="AC1825" s="14">
        <f t="shared" si="973"/>
        <v>0</v>
      </c>
      <c r="AD1825" s="14">
        <f t="shared" si="973"/>
        <v>0</v>
      </c>
      <c r="AE1825" s="14">
        <f t="shared" si="973"/>
        <v>0</v>
      </c>
      <c r="AF1825" s="14">
        <f t="shared" si="973"/>
        <v>0</v>
      </c>
      <c r="AG1825" s="14">
        <f t="shared" si="973"/>
        <v>0</v>
      </c>
      <c r="AH1825" s="14">
        <f t="shared" si="973"/>
        <v>0</v>
      </c>
      <c r="AI1825" s="14">
        <f t="shared" si="973"/>
        <v>0</v>
      </c>
      <c r="AJ1825" s="14">
        <f t="shared" si="973"/>
        <v>0</v>
      </c>
      <c r="AK1825" s="14">
        <f t="shared" si="973"/>
        <v>0</v>
      </c>
      <c r="AL1825" s="14">
        <f t="shared" si="973"/>
        <v>0</v>
      </c>
      <c r="AM1825" s="14">
        <f t="shared" si="973"/>
        <v>0</v>
      </c>
      <c r="AN1825" s="14">
        <f t="shared" si="973"/>
        <v>0</v>
      </c>
      <c r="AO1825" s="14">
        <f t="shared" si="973"/>
        <v>0</v>
      </c>
      <c r="AP1825" s="14">
        <f t="shared" si="973"/>
        <v>0</v>
      </c>
      <c r="AQ1825" s="14">
        <f t="shared" si="973"/>
        <v>0</v>
      </c>
      <c r="AR1825" s="14">
        <f t="shared" si="973"/>
        <v>0</v>
      </c>
      <c r="AS1825" s="14">
        <f t="shared" si="973"/>
        <v>0</v>
      </c>
      <c r="AT1825" s="14">
        <f t="shared" si="973"/>
        <v>0</v>
      </c>
      <c r="AU1825" s="14">
        <f t="shared" si="973"/>
        <v>0</v>
      </c>
      <c r="AV1825" s="14">
        <f t="shared" si="973"/>
        <v>0</v>
      </c>
      <c r="AW1825" s="14">
        <f t="shared" si="973"/>
        <v>0</v>
      </c>
      <c r="AX1825" s="14">
        <f t="shared" si="973"/>
        <v>0</v>
      </c>
      <c r="AY1825" s="14">
        <f t="shared" si="973"/>
        <v>0</v>
      </c>
      <c r="AZ1825" s="14">
        <f t="shared" si="973"/>
        <v>0</v>
      </c>
      <c r="BA1825" s="14">
        <f t="shared" si="973"/>
        <v>0</v>
      </c>
      <c r="BB1825" s="14">
        <f t="shared" si="973"/>
        <v>0</v>
      </c>
      <c r="BC1825" s="14">
        <f t="shared" si="973"/>
        <v>0</v>
      </c>
      <c r="BD1825" s="14">
        <f t="shared" si="973"/>
        <v>0</v>
      </c>
      <c r="BE1825" s="14">
        <f t="shared" si="973"/>
        <v>0</v>
      </c>
      <c r="BF1825" s="14">
        <f t="shared" si="973"/>
        <v>0</v>
      </c>
      <c r="BG1825" s="29">
        <f t="shared" si="971"/>
        <v>0</v>
      </c>
    </row>
    <row r="1826" spans="1:59" ht="12.95" customHeight="1" x14ac:dyDescent="0.2">
      <c r="A1826" s="384"/>
      <c r="B1826" s="393"/>
      <c r="C1826" s="361"/>
      <c r="D1826" s="367"/>
      <c r="E1826" s="43" t="str">
        <f>Parameters!$B$15</f>
        <v>Fem.</v>
      </c>
      <c r="F1826" s="11"/>
      <c r="G1826" s="11"/>
      <c r="H1826" s="11"/>
      <c r="I1826" s="11"/>
      <c r="J1826" s="11"/>
      <c r="K1826" s="11"/>
      <c r="L1826" s="11"/>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6">
        <f t="shared" si="971"/>
        <v>0</v>
      </c>
    </row>
    <row r="1827" spans="1:59" ht="12.95" customHeight="1" x14ac:dyDescent="0.2">
      <c r="A1827" s="384"/>
      <c r="B1827" s="393"/>
      <c r="C1827" s="361"/>
      <c r="D1827" s="368"/>
      <c r="E1827" s="43" t="str">
        <f>Parameters!$B$16</f>
        <v>Male</v>
      </c>
      <c r="F1827" s="11"/>
      <c r="G1827" s="11"/>
      <c r="H1827" s="11"/>
      <c r="I1827" s="11"/>
      <c r="J1827" s="11"/>
      <c r="K1827" s="11"/>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6">
        <f t="shared" si="971"/>
        <v>0</v>
      </c>
    </row>
    <row r="1828" spans="1:59" ht="12.95" customHeight="1" x14ac:dyDescent="0.2">
      <c r="A1828" s="384"/>
      <c r="B1828" s="393"/>
      <c r="C1828" s="361"/>
      <c r="D1828" s="369" t="str">
        <f>Parameters!$B$13</f>
        <v>Death</v>
      </c>
      <c r="E1828" s="66" t="str">
        <f>Parameters!$B$14</f>
        <v>Total</v>
      </c>
      <c r="F1828" s="14">
        <f>F1829+F1830</f>
        <v>0</v>
      </c>
      <c r="G1828" s="14">
        <f t="shared" ref="G1828:BF1828" si="974">G1829+G1830</f>
        <v>0</v>
      </c>
      <c r="H1828" s="14">
        <f t="shared" si="974"/>
        <v>0</v>
      </c>
      <c r="I1828" s="14">
        <f t="shared" si="974"/>
        <v>0</v>
      </c>
      <c r="J1828" s="14">
        <f t="shared" si="974"/>
        <v>0</v>
      </c>
      <c r="K1828" s="14">
        <f t="shared" si="974"/>
        <v>0</v>
      </c>
      <c r="L1828" s="14">
        <f t="shared" si="974"/>
        <v>0</v>
      </c>
      <c r="M1828" s="14">
        <f t="shared" si="974"/>
        <v>0</v>
      </c>
      <c r="N1828" s="14">
        <f t="shared" si="974"/>
        <v>0</v>
      </c>
      <c r="O1828" s="14">
        <f t="shared" si="974"/>
        <v>0</v>
      </c>
      <c r="P1828" s="14">
        <f t="shared" si="974"/>
        <v>0</v>
      </c>
      <c r="Q1828" s="14">
        <f t="shared" si="974"/>
        <v>0</v>
      </c>
      <c r="R1828" s="14">
        <f t="shared" si="974"/>
        <v>0</v>
      </c>
      <c r="S1828" s="14">
        <f t="shared" si="974"/>
        <v>0</v>
      </c>
      <c r="T1828" s="14">
        <f t="shared" si="974"/>
        <v>0</v>
      </c>
      <c r="U1828" s="14">
        <f t="shared" si="974"/>
        <v>0</v>
      </c>
      <c r="V1828" s="14">
        <f t="shared" si="974"/>
        <v>0</v>
      </c>
      <c r="W1828" s="14">
        <f t="shared" si="974"/>
        <v>0</v>
      </c>
      <c r="X1828" s="14">
        <f t="shared" si="974"/>
        <v>0</v>
      </c>
      <c r="Y1828" s="14">
        <f t="shared" si="974"/>
        <v>0</v>
      </c>
      <c r="Z1828" s="14">
        <f t="shared" si="974"/>
        <v>0</v>
      </c>
      <c r="AA1828" s="14">
        <f t="shared" si="974"/>
        <v>0</v>
      </c>
      <c r="AB1828" s="14">
        <f t="shared" si="974"/>
        <v>0</v>
      </c>
      <c r="AC1828" s="14">
        <f t="shared" si="974"/>
        <v>0</v>
      </c>
      <c r="AD1828" s="14">
        <f t="shared" si="974"/>
        <v>0</v>
      </c>
      <c r="AE1828" s="14">
        <f t="shared" si="974"/>
        <v>0</v>
      </c>
      <c r="AF1828" s="14">
        <f t="shared" si="974"/>
        <v>0</v>
      </c>
      <c r="AG1828" s="14">
        <f t="shared" si="974"/>
        <v>0</v>
      </c>
      <c r="AH1828" s="14">
        <f t="shared" si="974"/>
        <v>0</v>
      </c>
      <c r="AI1828" s="14">
        <f t="shared" si="974"/>
        <v>0</v>
      </c>
      <c r="AJ1828" s="14">
        <f t="shared" si="974"/>
        <v>0</v>
      </c>
      <c r="AK1828" s="14">
        <f t="shared" si="974"/>
        <v>0</v>
      </c>
      <c r="AL1828" s="14">
        <f t="shared" si="974"/>
        <v>0</v>
      </c>
      <c r="AM1828" s="14">
        <f t="shared" si="974"/>
        <v>0</v>
      </c>
      <c r="AN1828" s="14">
        <f t="shared" si="974"/>
        <v>0</v>
      </c>
      <c r="AO1828" s="14">
        <f t="shared" si="974"/>
        <v>0</v>
      </c>
      <c r="AP1828" s="14">
        <f t="shared" si="974"/>
        <v>0</v>
      </c>
      <c r="AQ1828" s="14">
        <f t="shared" si="974"/>
        <v>0</v>
      </c>
      <c r="AR1828" s="14">
        <f t="shared" si="974"/>
        <v>0</v>
      </c>
      <c r="AS1828" s="14">
        <f t="shared" si="974"/>
        <v>0</v>
      </c>
      <c r="AT1828" s="14">
        <f t="shared" si="974"/>
        <v>0</v>
      </c>
      <c r="AU1828" s="14">
        <f t="shared" si="974"/>
        <v>0</v>
      </c>
      <c r="AV1828" s="14">
        <f t="shared" si="974"/>
        <v>0</v>
      </c>
      <c r="AW1828" s="14">
        <f t="shared" si="974"/>
        <v>0</v>
      </c>
      <c r="AX1828" s="14">
        <f t="shared" si="974"/>
        <v>0</v>
      </c>
      <c r="AY1828" s="14">
        <f t="shared" si="974"/>
        <v>0</v>
      </c>
      <c r="AZ1828" s="14">
        <f t="shared" si="974"/>
        <v>0</v>
      </c>
      <c r="BA1828" s="14">
        <f t="shared" si="974"/>
        <v>0</v>
      </c>
      <c r="BB1828" s="14">
        <f t="shared" si="974"/>
        <v>0</v>
      </c>
      <c r="BC1828" s="14">
        <f t="shared" si="974"/>
        <v>0</v>
      </c>
      <c r="BD1828" s="14">
        <f t="shared" si="974"/>
        <v>0</v>
      </c>
      <c r="BE1828" s="14">
        <f t="shared" si="974"/>
        <v>0</v>
      </c>
      <c r="BF1828" s="14">
        <f t="shared" si="974"/>
        <v>0</v>
      </c>
      <c r="BG1828" s="29">
        <f t="shared" si="971"/>
        <v>0</v>
      </c>
    </row>
    <row r="1829" spans="1:59" ht="12.95" customHeight="1" x14ac:dyDescent="0.2">
      <c r="A1829" s="384"/>
      <c r="B1829" s="393"/>
      <c r="C1829" s="361"/>
      <c r="D1829" s="367"/>
      <c r="E1829" s="43" t="str">
        <f>Parameters!$B$15</f>
        <v>Fem.</v>
      </c>
      <c r="F1829" s="11"/>
      <c r="G1829" s="11"/>
      <c r="H1829" s="11"/>
      <c r="I1829" s="11"/>
      <c r="J1829" s="11"/>
      <c r="K1829" s="11"/>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6">
        <f t="shared" si="971"/>
        <v>0</v>
      </c>
    </row>
    <row r="1830" spans="1:59" ht="12.95" customHeight="1" thickBot="1" x14ac:dyDescent="0.25">
      <c r="A1830" s="384"/>
      <c r="B1830" s="393"/>
      <c r="C1830" s="362"/>
      <c r="D1830" s="370"/>
      <c r="E1830" s="43" t="str">
        <f>Parameters!$B$16</f>
        <v>Male</v>
      </c>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3">
        <f>SUM(F1830:BF1830)</f>
        <v>0</v>
      </c>
    </row>
    <row r="1831" spans="1:59" ht="12.95" customHeight="1" x14ac:dyDescent="0.2">
      <c r="A1831" s="384"/>
      <c r="B1831" s="393"/>
      <c r="C1831" s="359" t="str">
        <f>Parameters!$C$11</f>
        <v>65 and +</v>
      </c>
      <c r="D1831" s="363" t="str">
        <f>Parameters!$B$10</f>
        <v>Fever</v>
      </c>
      <c r="E1831" s="64" t="str">
        <f>Parameters!$B$14</f>
        <v>Total</v>
      </c>
      <c r="F1831" s="30">
        <f>F1832+F1833</f>
        <v>0</v>
      </c>
      <c r="G1831" s="30">
        <f t="shared" ref="G1831:BF1831" si="975">G1832+G1833</f>
        <v>0</v>
      </c>
      <c r="H1831" s="30">
        <f t="shared" si="975"/>
        <v>0</v>
      </c>
      <c r="I1831" s="30">
        <f t="shared" si="975"/>
        <v>0</v>
      </c>
      <c r="J1831" s="30">
        <f t="shared" si="975"/>
        <v>0</v>
      </c>
      <c r="K1831" s="30">
        <f t="shared" si="975"/>
        <v>0</v>
      </c>
      <c r="L1831" s="30">
        <f t="shared" si="975"/>
        <v>0</v>
      </c>
      <c r="M1831" s="30">
        <f t="shared" si="975"/>
        <v>0</v>
      </c>
      <c r="N1831" s="30">
        <f t="shared" si="975"/>
        <v>0</v>
      </c>
      <c r="O1831" s="30">
        <f t="shared" si="975"/>
        <v>0</v>
      </c>
      <c r="P1831" s="30">
        <f t="shared" si="975"/>
        <v>0</v>
      </c>
      <c r="Q1831" s="30">
        <f t="shared" si="975"/>
        <v>0</v>
      </c>
      <c r="R1831" s="30">
        <f t="shared" si="975"/>
        <v>0</v>
      </c>
      <c r="S1831" s="30">
        <f t="shared" si="975"/>
        <v>0</v>
      </c>
      <c r="T1831" s="30">
        <f t="shared" si="975"/>
        <v>0</v>
      </c>
      <c r="U1831" s="30">
        <f t="shared" si="975"/>
        <v>0</v>
      </c>
      <c r="V1831" s="30">
        <f t="shared" si="975"/>
        <v>0</v>
      </c>
      <c r="W1831" s="30">
        <f t="shared" si="975"/>
        <v>0</v>
      </c>
      <c r="X1831" s="30">
        <f t="shared" si="975"/>
        <v>0</v>
      </c>
      <c r="Y1831" s="30">
        <f t="shared" si="975"/>
        <v>0</v>
      </c>
      <c r="Z1831" s="30">
        <f t="shared" si="975"/>
        <v>0</v>
      </c>
      <c r="AA1831" s="30">
        <f t="shared" si="975"/>
        <v>0</v>
      </c>
      <c r="AB1831" s="30">
        <f t="shared" si="975"/>
        <v>0</v>
      </c>
      <c r="AC1831" s="30">
        <f t="shared" si="975"/>
        <v>0</v>
      </c>
      <c r="AD1831" s="30">
        <f t="shared" si="975"/>
        <v>0</v>
      </c>
      <c r="AE1831" s="30">
        <f t="shared" si="975"/>
        <v>0</v>
      </c>
      <c r="AF1831" s="30">
        <f t="shared" si="975"/>
        <v>0</v>
      </c>
      <c r="AG1831" s="30">
        <f t="shared" si="975"/>
        <v>0</v>
      </c>
      <c r="AH1831" s="30">
        <f t="shared" si="975"/>
        <v>0</v>
      </c>
      <c r="AI1831" s="30">
        <f t="shared" si="975"/>
        <v>0</v>
      </c>
      <c r="AJ1831" s="30">
        <f t="shared" si="975"/>
        <v>0</v>
      </c>
      <c r="AK1831" s="30">
        <f t="shared" si="975"/>
        <v>0</v>
      </c>
      <c r="AL1831" s="30">
        <f t="shared" si="975"/>
        <v>0</v>
      </c>
      <c r="AM1831" s="30">
        <f t="shared" si="975"/>
        <v>0</v>
      </c>
      <c r="AN1831" s="30">
        <f t="shared" si="975"/>
        <v>0</v>
      </c>
      <c r="AO1831" s="30">
        <f t="shared" si="975"/>
        <v>0</v>
      </c>
      <c r="AP1831" s="30">
        <f t="shared" si="975"/>
        <v>0</v>
      </c>
      <c r="AQ1831" s="30">
        <f t="shared" si="975"/>
        <v>0</v>
      </c>
      <c r="AR1831" s="30">
        <f t="shared" si="975"/>
        <v>0</v>
      </c>
      <c r="AS1831" s="30">
        <f t="shared" si="975"/>
        <v>0</v>
      </c>
      <c r="AT1831" s="30">
        <f t="shared" si="975"/>
        <v>0</v>
      </c>
      <c r="AU1831" s="30">
        <f t="shared" si="975"/>
        <v>0</v>
      </c>
      <c r="AV1831" s="30">
        <f t="shared" si="975"/>
        <v>0</v>
      </c>
      <c r="AW1831" s="30">
        <f t="shared" si="975"/>
        <v>0</v>
      </c>
      <c r="AX1831" s="30">
        <f t="shared" si="975"/>
        <v>0</v>
      </c>
      <c r="AY1831" s="30">
        <f t="shared" si="975"/>
        <v>0</v>
      </c>
      <c r="AZ1831" s="30">
        <f t="shared" si="975"/>
        <v>0</v>
      </c>
      <c r="BA1831" s="30">
        <f t="shared" si="975"/>
        <v>0</v>
      </c>
      <c r="BB1831" s="30">
        <f t="shared" si="975"/>
        <v>0</v>
      </c>
      <c r="BC1831" s="30">
        <f t="shared" si="975"/>
        <v>0</v>
      </c>
      <c r="BD1831" s="30">
        <f t="shared" si="975"/>
        <v>0</v>
      </c>
      <c r="BE1831" s="30">
        <f t="shared" si="975"/>
        <v>0</v>
      </c>
      <c r="BF1831" s="30">
        <f t="shared" si="975"/>
        <v>0</v>
      </c>
      <c r="BG1831" s="31">
        <f>SUM(F1831:BF1831)</f>
        <v>0</v>
      </c>
    </row>
    <row r="1832" spans="1:59" ht="12.95" customHeight="1" x14ac:dyDescent="0.2">
      <c r="A1832" s="384"/>
      <c r="B1832" s="393"/>
      <c r="C1832" s="360"/>
      <c r="D1832" s="364"/>
      <c r="E1832" s="65" t="str">
        <f>Parameters!$B$15</f>
        <v>Fem.</v>
      </c>
      <c r="F1832" s="27"/>
      <c r="G1832" s="27"/>
      <c r="H1832" s="27"/>
      <c r="I1832" s="27"/>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7"/>
      <c r="AK1832" s="27"/>
      <c r="AL1832" s="27"/>
      <c r="AM1832" s="27"/>
      <c r="AN1832" s="27"/>
      <c r="AO1832" s="27"/>
      <c r="AP1832" s="27"/>
      <c r="AQ1832" s="27"/>
      <c r="AR1832" s="27"/>
      <c r="AS1832" s="27"/>
      <c r="AT1832" s="27"/>
      <c r="AU1832" s="27"/>
      <c r="AV1832" s="27"/>
      <c r="AW1832" s="27"/>
      <c r="AX1832" s="27"/>
      <c r="AY1832" s="27"/>
      <c r="AZ1832" s="27"/>
      <c r="BA1832" s="27"/>
      <c r="BB1832" s="27"/>
      <c r="BC1832" s="27"/>
      <c r="BD1832" s="27"/>
      <c r="BE1832" s="27"/>
      <c r="BF1832" s="27"/>
      <c r="BG1832" s="28">
        <f t="shared" ref="BG1832:BG1841" si="976">SUM(F1832:BF1832)</f>
        <v>0</v>
      </c>
    </row>
    <row r="1833" spans="1:59" ht="12.95" customHeight="1" x14ac:dyDescent="0.2">
      <c r="A1833" s="384"/>
      <c r="B1833" s="393"/>
      <c r="C1833" s="360"/>
      <c r="D1833" s="365"/>
      <c r="E1833" s="65" t="str">
        <f>Parameters!$B$16</f>
        <v>Male</v>
      </c>
      <c r="F1833" s="27"/>
      <c r="G1833" s="27"/>
      <c r="H1833" s="27"/>
      <c r="I1833" s="27"/>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7"/>
      <c r="AK1833" s="27"/>
      <c r="AL1833" s="27"/>
      <c r="AM1833" s="27"/>
      <c r="AN1833" s="27"/>
      <c r="AO1833" s="27"/>
      <c r="AP1833" s="27"/>
      <c r="AQ1833" s="27"/>
      <c r="AR1833" s="27"/>
      <c r="AS1833" s="27"/>
      <c r="AT1833" s="27"/>
      <c r="AU1833" s="27"/>
      <c r="AV1833" s="27"/>
      <c r="AW1833" s="27"/>
      <c r="AX1833" s="27"/>
      <c r="AY1833" s="27"/>
      <c r="AZ1833" s="27"/>
      <c r="BA1833" s="27"/>
      <c r="BB1833" s="27"/>
      <c r="BC1833" s="27"/>
      <c r="BD1833" s="27"/>
      <c r="BE1833" s="27"/>
      <c r="BF1833" s="27"/>
      <c r="BG1833" s="28">
        <f t="shared" si="976"/>
        <v>0</v>
      </c>
    </row>
    <row r="1834" spans="1:59" ht="12.95" customHeight="1" x14ac:dyDescent="0.2">
      <c r="A1834" s="384"/>
      <c r="B1834" s="393"/>
      <c r="C1834" s="361"/>
      <c r="D1834" s="366" t="str">
        <f>Parameters!$B$11</f>
        <v>Hosp.</v>
      </c>
      <c r="E1834" s="66" t="str">
        <f>Parameters!$B$14</f>
        <v>Total</v>
      </c>
      <c r="F1834" s="14">
        <f>F1835+F1836</f>
        <v>0</v>
      </c>
      <c r="G1834" s="14">
        <f t="shared" ref="G1834:BF1834" si="977">G1835+G1836</f>
        <v>0</v>
      </c>
      <c r="H1834" s="14">
        <f t="shared" si="977"/>
        <v>0</v>
      </c>
      <c r="I1834" s="14">
        <f t="shared" si="977"/>
        <v>0</v>
      </c>
      <c r="J1834" s="14">
        <f t="shared" si="977"/>
        <v>0</v>
      </c>
      <c r="K1834" s="14">
        <f t="shared" si="977"/>
        <v>0</v>
      </c>
      <c r="L1834" s="14">
        <f t="shared" si="977"/>
        <v>0</v>
      </c>
      <c r="M1834" s="14">
        <f t="shared" si="977"/>
        <v>0</v>
      </c>
      <c r="N1834" s="14">
        <f t="shared" si="977"/>
        <v>0</v>
      </c>
      <c r="O1834" s="14">
        <f t="shared" si="977"/>
        <v>0</v>
      </c>
      <c r="P1834" s="14">
        <f t="shared" si="977"/>
        <v>0</v>
      </c>
      <c r="Q1834" s="14">
        <f t="shared" si="977"/>
        <v>0</v>
      </c>
      <c r="R1834" s="14">
        <f t="shared" si="977"/>
        <v>0</v>
      </c>
      <c r="S1834" s="14">
        <f t="shared" si="977"/>
        <v>0</v>
      </c>
      <c r="T1834" s="14">
        <f t="shared" si="977"/>
        <v>0</v>
      </c>
      <c r="U1834" s="14">
        <f t="shared" si="977"/>
        <v>0</v>
      </c>
      <c r="V1834" s="14">
        <f t="shared" si="977"/>
        <v>0</v>
      </c>
      <c r="W1834" s="14">
        <f t="shared" si="977"/>
        <v>0</v>
      </c>
      <c r="X1834" s="14">
        <f t="shared" si="977"/>
        <v>0</v>
      </c>
      <c r="Y1834" s="14">
        <f t="shared" si="977"/>
        <v>0</v>
      </c>
      <c r="Z1834" s="14">
        <f t="shared" si="977"/>
        <v>0</v>
      </c>
      <c r="AA1834" s="14">
        <f t="shared" si="977"/>
        <v>0</v>
      </c>
      <c r="AB1834" s="14">
        <f t="shared" si="977"/>
        <v>0</v>
      </c>
      <c r="AC1834" s="14">
        <f t="shared" si="977"/>
        <v>0</v>
      </c>
      <c r="AD1834" s="14">
        <f t="shared" si="977"/>
        <v>0</v>
      </c>
      <c r="AE1834" s="14">
        <f t="shared" si="977"/>
        <v>0</v>
      </c>
      <c r="AF1834" s="14">
        <f t="shared" si="977"/>
        <v>0</v>
      </c>
      <c r="AG1834" s="14">
        <f t="shared" si="977"/>
        <v>0</v>
      </c>
      <c r="AH1834" s="14">
        <f t="shared" si="977"/>
        <v>0</v>
      </c>
      <c r="AI1834" s="14">
        <f t="shared" si="977"/>
        <v>0</v>
      </c>
      <c r="AJ1834" s="14">
        <f t="shared" si="977"/>
        <v>0</v>
      </c>
      <c r="AK1834" s="14">
        <f t="shared" si="977"/>
        <v>0</v>
      </c>
      <c r="AL1834" s="14">
        <f t="shared" si="977"/>
        <v>0</v>
      </c>
      <c r="AM1834" s="14">
        <f t="shared" si="977"/>
        <v>0</v>
      </c>
      <c r="AN1834" s="14">
        <f t="shared" si="977"/>
        <v>0</v>
      </c>
      <c r="AO1834" s="14">
        <f t="shared" si="977"/>
        <v>0</v>
      </c>
      <c r="AP1834" s="14">
        <f t="shared" si="977"/>
        <v>0</v>
      </c>
      <c r="AQ1834" s="14">
        <f t="shared" si="977"/>
        <v>0</v>
      </c>
      <c r="AR1834" s="14">
        <f t="shared" si="977"/>
        <v>0</v>
      </c>
      <c r="AS1834" s="14">
        <f t="shared" si="977"/>
        <v>0</v>
      </c>
      <c r="AT1834" s="14">
        <f t="shared" si="977"/>
        <v>0</v>
      </c>
      <c r="AU1834" s="14">
        <f t="shared" si="977"/>
        <v>0</v>
      </c>
      <c r="AV1834" s="14">
        <f t="shared" si="977"/>
        <v>0</v>
      </c>
      <c r="AW1834" s="14">
        <f t="shared" si="977"/>
        <v>0</v>
      </c>
      <c r="AX1834" s="14">
        <f t="shared" si="977"/>
        <v>0</v>
      </c>
      <c r="AY1834" s="14">
        <f t="shared" si="977"/>
        <v>0</v>
      </c>
      <c r="AZ1834" s="14">
        <f t="shared" si="977"/>
        <v>0</v>
      </c>
      <c r="BA1834" s="14">
        <f t="shared" si="977"/>
        <v>0</v>
      </c>
      <c r="BB1834" s="14">
        <f t="shared" si="977"/>
        <v>0</v>
      </c>
      <c r="BC1834" s="14">
        <f t="shared" si="977"/>
        <v>0</v>
      </c>
      <c r="BD1834" s="14">
        <f t="shared" si="977"/>
        <v>0</v>
      </c>
      <c r="BE1834" s="14">
        <f t="shared" si="977"/>
        <v>0</v>
      </c>
      <c r="BF1834" s="14">
        <f t="shared" si="977"/>
        <v>0</v>
      </c>
      <c r="BG1834" s="29">
        <f t="shared" si="976"/>
        <v>0</v>
      </c>
    </row>
    <row r="1835" spans="1:59" ht="12.95" customHeight="1" x14ac:dyDescent="0.2">
      <c r="A1835" s="384"/>
      <c r="B1835" s="393"/>
      <c r="C1835" s="361"/>
      <c r="D1835" s="367"/>
      <c r="E1835" s="43" t="str">
        <f>Parameters!$B$15</f>
        <v>Fem.</v>
      </c>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6">
        <f t="shared" si="976"/>
        <v>0</v>
      </c>
    </row>
    <row r="1836" spans="1:59" ht="12.95" customHeight="1" x14ac:dyDescent="0.2">
      <c r="A1836" s="384"/>
      <c r="B1836" s="393"/>
      <c r="C1836" s="361"/>
      <c r="D1836" s="368"/>
      <c r="E1836" s="43" t="str">
        <f>Parameters!$B$16</f>
        <v>Male</v>
      </c>
      <c r="F1836" s="11"/>
      <c r="G1836" s="11"/>
      <c r="H1836" s="11"/>
      <c r="I1836" s="11"/>
      <c r="J1836" s="11"/>
      <c r="K1836" s="11"/>
      <c r="L1836" s="11"/>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6">
        <f t="shared" si="976"/>
        <v>0</v>
      </c>
    </row>
    <row r="1837" spans="1:59" ht="12.95" customHeight="1" x14ac:dyDescent="0.2">
      <c r="A1837" s="384"/>
      <c r="B1837" s="393"/>
      <c r="C1837" s="361"/>
      <c r="D1837" s="369" t="str">
        <f>Parameters!$B$12</f>
        <v>ICU</v>
      </c>
      <c r="E1837" s="66" t="str">
        <f>Parameters!$B$14</f>
        <v>Total</v>
      </c>
      <c r="F1837" s="14">
        <f>F1838+F1839</f>
        <v>0</v>
      </c>
      <c r="G1837" s="14">
        <f t="shared" ref="G1837:BF1837" si="978">G1838+G1839</f>
        <v>0</v>
      </c>
      <c r="H1837" s="14">
        <f t="shared" si="978"/>
        <v>0</v>
      </c>
      <c r="I1837" s="14">
        <f t="shared" si="978"/>
        <v>0</v>
      </c>
      <c r="J1837" s="14">
        <f t="shared" si="978"/>
        <v>0</v>
      </c>
      <c r="K1837" s="14">
        <f t="shared" si="978"/>
        <v>0</v>
      </c>
      <c r="L1837" s="14">
        <f t="shared" si="978"/>
        <v>0</v>
      </c>
      <c r="M1837" s="14">
        <f t="shared" si="978"/>
        <v>0</v>
      </c>
      <c r="N1837" s="14">
        <f t="shared" si="978"/>
        <v>0</v>
      </c>
      <c r="O1837" s="14">
        <f t="shared" si="978"/>
        <v>0</v>
      </c>
      <c r="P1837" s="14">
        <f t="shared" si="978"/>
        <v>0</v>
      </c>
      <c r="Q1837" s="14">
        <f t="shared" si="978"/>
        <v>0</v>
      </c>
      <c r="R1837" s="14">
        <f t="shared" si="978"/>
        <v>0</v>
      </c>
      <c r="S1837" s="14">
        <f t="shared" si="978"/>
        <v>0</v>
      </c>
      <c r="T1837" s="14">
        <f t="shared" si="978"/>
        <v>0</v>
      </c>
      <c r="U1837" s="14">
        <f t="shared" si="978"/>
        <v>0</v>
      </c>
      <c r="V1837" s="14">
        <f t="shared" si="978"/>
        <v>0</v>
      </c>
      <c r="W1837" s="14">
        <f t="shared" si="978"/>
        <v>0</v>
      </c>
      <c r="X1837" s="14">
        <f t="shared" si="978"/>
        <v>0</v>
      </c>
      <c r="Y1837" s="14">
        <f t="shared" si="978"/>
        <v>0</v>
      </c>
      <c r="Z1837" s="14">
        <f t="shared" si="978"/>
        <v>0</v>
      </c>
      <c r="AA1837" s="14">
        <f t="shared" si="978"/>
        <v>0</v>
      </c>
      <c r="AB1837" s="14">
        <f t="shared" si="978"/>
        <v>0</v>
      </c>
      <c r="AC1837" s="14">
        <f t="shared" si="978"/>
        <v>0</v>
      </c>
      <c r="AD1837" s="14">
        <f t="shared" si="978"/>
        <v>0</v>
      </c>
      <c r="AE1837" s="14">
        <f t="shared" si="978"/>
        <v>0</v>
      </c>
      <c r="AF1837" s="14">
        <f t="shared" si="978"/>
        <v>0</v>
      </c>
      <c r="AG1837" s="14">
        <f t="shared" si="978"/>
        <v>0</v>
      </c>
      <c r="AH1837" s="14">
        <f t="shared" si="978"/>
        <v>0</v>
      </c>
      <c r="AI1837" s="14">
        <f t="shared" si="978"/>
        <v>0</v>
      </c>
      <c r="AJ1837" s="14">
        <f t="shared" si="978"/>
        <v>0</v>
      </c>
      <c r="AK1837" s="14">
        <f t="shared" si="978"/>
        <v>0</v>
      </c>
      <c r="AL1837" s="14">
        <f t="shared" si="978"/>
        <v>0</v>
      </c>
      <c r="AM1837" s="14">
        <f t="shared" si="978"/>
        <v>0</v>
      </c>
      <c r="AN1837" s="14">
        <f t="shared" si="978"/>
        <v>0</v>
      </c>
      <c r="AO1837" s="14">
        <f t="shared" si="978"/>
        <v>0</v>
      </c>
      <c r="AP1837" s="14">
        <f t="shared" si="978"/>
        <v>0</v>
      </c>
      <c r="AQ1837" s="14">
        <f t="shared" si="978"/>
        <v>0</v>
      </c>
      <c r="AR1837" s="14">
        <f t="shared" si="978"/>
        <v>0</v>
      </c>
      <c r="AS1837" s="14">
        <f t="shared" si="978"/>
        <v>0</v>
      </c>
      <c r="AT1837" s="14">
        <f t="shared" si="978"/>
        <v>0</v>
      </c>
      <c r="AU1837" s="14">
        <f t="shared" si="978"/>
        <v>0</v>
      </c>
      <c r="AV1837" s="14">
        <f t="shared" si="978"/>
        <v>0</v>
      </c>
      <c r="AW1837" s="14">
        <f t="shared" si="978"/>
        <v>0</v>
      </c>
      <c r="AX1837" s="14">
        <f t="shared" si="978"/>
        <v>0</v>
      </c>
      <c r="AY1837" s="14">
        <f t="shared" si="978"/>
        <v>0</v>
      </c>
      <c r="AZ1837" s="14">
        <f t="shared" si="978"/>
        <v>0</v>
      </c>
      <c r="BA1837" s="14">
        <f t="shared" si="978"/>
        <v>0</v>
      </c>
      <c r="BB1837" s="14">
        <f t="shared" si="978"/>
        <v>0</v>
      </c>
      <c r="BC1837" s="14">
        <f t="shared" si="978"/>
        <v>0</v>
      </c>
      <c r="BD1837" s="14">
        <f t="shared" si="978"/>
        <v>0</v>
      </c>
      <c r="BE1837" s="14">
        <f t="shared" si="978"/>
        <v>0</v>
      </c>
      <c r="BF1837" s="14">
        <f t="shared" si="978"/>
        <v>0</v>
      </c>
      <c r="BG1837" s="29">
        <f t="shared" si="976"/>
        <v>0</v>
      </c>
    </row>
    <row r="1838" spans="1:59" ht="12.95" customHeight="1" x14ac:dyDescent="0.2">
      <c r="A1838" s="384"/>
      <c r="B1838" s="393"/>
      <c r="C1838" s="361"/>
      <c r="D1838" s="367"/>
      <c r="E1838" s="43" t="str">
        <f>Parameters!$B$15</f>
        <v>Fem.</v>
      </c>
      <c r="F1838" s="11"/>
      <c r="G1838" s="11"/>
      <c r="H1838" s="11"/>
      <c r="I1838" s="11"/>
      <c r="J1838" s="11"/>
      <c r="K1838" s="11"/>
      <c r="L1838" s="11"/>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6">
        <f t="shared" si="976"/>
        <v>0</v>
      </c>
    </row>
    <row r="1839" spans="1:59" ht="12.95" customHeight="1" x14ac:dyDescent="0.2">
      <c r="A1839" s="384"/>
      <c r="B1839" s="393"/>
      <c r="C1839" s="361"/>
      <c r="D1839" s="368"/>
      <c r="E1839" s="43" t="str">
        <f>Parameters!$B$16</f>
        <v>Male</v>
      </c>
      <c r="F1839" s="11"/>
      <c r="G1839" s="11"/>
      <c r="H1839" s="11"/>
      <c r="I1839" s="11"/>
      <c r="J1839" s="11"/>
      <c r="K1839" s="11"/>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6">
        <f t="shared" si="976"/>
        <v>0</v>
      </c>
    </row>
    <row r="1840" spans="1:59" ht="12.95" customHeight="1" x14ac:dyDescent="0.2">
      <c r="A1840" s="384"/>
      <c r="B1840" s="393"/>
      <c r="C1840" s="361"/>
      <c r="D1840" s="369" t="str">
        <f>Parameters!$B$13</f>
        <v>Death</v>
      </c>
      <c r="E1840" s="66" t="str">
        <f>Parameters!$B$14</f>
        <v>Total</v>
      </c>
      <c r="F1840" s="14">
        <f>F1841+F1842</f>
        <v>0</v>
      </c>
      <c r="G1840" s="14">
        <f t="shared" ref="G1840:BF1840" si="979">G1841+G1842</f>
        <v>0</v>
      </c>
      <c r="H1840" s="14">
        <f t="shared" si="979"/>
        <v>0</v>
      </c>
      <c r="I1840" s="14">
        <f t="shared" si="979"/>
        <v>0</v>
      </c>
      <c r="J1840" s="14">
        <f t="shared" si="979"/>
        <v>0</v>
      </c>
      <c r="K1840" s="14">
        <f t="shared" si="979"/>
        <v>0</v>
      </c>
      <c r="L1840" s="14">
        <f t="shared" si="979"/>
        <v>0</v>
      </c>
      <c r="M1840" s="14">
        <f t="shared" si="979"/>
        <v>0</v>
      </c>
      <c r="N1840" s="14">
        <f t="shared" si="979"/>
        <v>0</v>
      </c>
      <c r="O1840" s="14">
        <f t="shared" si="979"/>
        <v>0</v>
      </c>
      <c r="P1840" s="14">
        <f t="shared" si="979"/>
        <v>0</v>
      </c>
      <c r="Q1840" s="14">
        <f t="shared" si="979"/>
        <v>0</v>
      </c>
      <c r="R1840" s="14">
        <f t="shared" si="979"/>
        <v>0</v>
      </c>
      <c r="S1840" s="14">
        <f t="shared" si="979"/>
        <v>0</v>
      </c>
      <c r="T1840" s="14">
        <f t="shared" si="979"/>
        <v>0</v>
      </c>
      <c r="U1840" s="14">
        <f t="shared" si="979"/>
        <v>0</v>
      </c>
      <c r="V1840" s="14">
        <f t="shared" si="979"/>
        <v>0</v>
      </c>
      <c r="W1840" s="14">
        <f t="shared" si="979"/>
        <v>0</v>
      </c>
      <c r="X1840" s="14">
        <f t="shared" si="979"/>
        <v>0</v>
      </c>
      <c r="Y1840" s="14">
        <f t="shared" si="979"/>
        <v>0</v>
      </c>
      <c r="Z1840" s="14">
        <f t="shared" si="979"/>
        <v>0</v>
      </c>
      <c r="AA1840" s="14">
        <f t="shared" si="979"/>
        <v>0</v>
      </c>
      <c r="AB1840" s="14">
        <f t="shared" si="979"/>
        <v>0</v>
      </c>
      <c r="AC1840" s="14">
        <f t="shared" si="979"/>
        <v>0</v>
      </c>
      <c r="AD1840" s="14">
        <f t="shared" si="979"/>
        <v>0</v>
      </c>
      <c r="AE1840" s="14">
        <f t="shared" si="979"/>
        <v>0</v>
      </c>
      <c r="AF1840" s="14">
        <f t="shared" si="979"/>
        <v>0</v>
      </c>
      <c r="AG1840" s="14">
        <f t="shared" si="979"/>
        <v>0</v>
      </c>
      <c r="AH1840" s="14">
        <f t="shared" si="979"/>
        <v>0</v>
      </c>
      <c r="AI1840" s="14">
        <f t="shared" si="979"/>
        <v>0</v>
      </c>
      <c r="AJ1840" s="14">
        <f t="shared" si="979"/>
        <v>0</v>
      </c>
      <c r="AK1840" s="14">
        <f t="shared" si="979"/>
        <v>0</v>
      </c>
      <c r="AL1840" s="14">
        <f t="shared" si="979"/>
        <v>0</v>
      </c>
      <c r="AM1840" s="14">
        <f t="shared" si="979"/>
        <v>0</v>
      </c>
      <c r="AN1840" s="14">
        <f t="shared" si="979"/>
        <v>0</v>
      </c>
      <c r="AO1840" s="14">
        <f t="shared" si="979"/>
        <v>0</v>
      </c>
      <c r="AP1840" s="14">
        <f t="shared" si="979"/>
        <v>0</v>
      </c>
      <c r="AQ1840" s="14">
        <f t="shared" si="979"/>
        <v>0</v>
      </c>
      <c r="AR1840" s="14">
        <f t="shared" si="979"/>
        <v>0</v>
      </c>
      <c r="AS1840" s="14">
        <f t="shared" si="979"/>
        <v>0</v>
      </c>
      <c r="AT1840" s="14">
        <f t="shared" si="979"/>
        <v>0</v>
      </c>
      <c r="AU1840" s="14">
        <f t="shared" si="979"/>
        <v>0</v>
      </c>
      <c r="AV1840" s="14">
        <f t="shared" si="979"/>
        <v>0</v>
      </c>
      <c r="AW1840" s="14">
        <f t="shared" si="979"/>
        <v>0</v>
      </c>
      <c r="AX1840" s="14">
        <f t="shared" si="979"/>
        <v>0</v>
      </c>
      <c r="AY1840" s="14">
        <f t="shared" si="979"/>
        <v>0</v>
      </c>
      <c r="AZ1840" s="14">
        <f t="shared" si="979"/>
        <v>0</v>
      </c>
      <c r="BA1840" s="14">
        <f t="shared" si="979"/>
        <v>0</v>
      </c>
      <c r="BB1840" s="14">
        <f t="shared" si="979"/>
        <v>0</v>
      </c>
      <c r="BC1840" s="14">
        <f t="shared" si="979"/>
        <v>0</v>
      </c>
      <c r="BD1840" s="14">
        <f t="shared" si="979"/>
        <v>0</v>
      </c>
      <c r="BE1840" s="14">
        <f t="shared" si="979"/>
        <v>0</v>
      </c>
      <c r="BF1840" s="14">
        <f t="shared" si="979"/>
        <v>0</v>
      </c>
      <c r="BG1840" s="29">
        <f t="shared" si="976"/>
        <v>0</v>
      </c>
    </row>
    <row r="1841" spans="1:62" ht="12.95" customHeight="1" x14ac:dyDescent="0.2">
      <c r="A1841" s="384"/>
      <c r="B1841" s="393"/>
      <c r="C1841" s="361"/>
      <c r="D1841" s="367"/>
      <c r="E1841" s="43" t="str">
        <f>Parameters!$B$15</f>
        <v>Fem.</v>
      </c>
      <c r="F1841" s="11"/>
      <c r="G1841" s="11"/>
      <c r="H1841" s="11"/>
      <c r="I1841" s="11"/>
      <c r="J1841" s="11"/>
      <c r="K1841" s="11"/>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6">
        <f t="shared" si="976"/>
        <v>0</v>
      </c>
    </row>
    <row r="1842" spans="1:62" ht="12.95" customHeight="1" thickBot="1" x14ac:dyDescent="0.25">
      <c r="A1842" s="385"/>
      <c r="B1842" s="394"/>
      <c r="C1842" s="362"/>
      <c r="D1842" s="370"/>
      <c r="E1842" s="43" t="str">
        <f>Parameters!$B$16</f>
        <v>Male</v>
      </c>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3">
        <f>SUM(F1842:BF1842)</f>
        <v>0</v>
      </c>
    </row>
    <row r="1843" spans="1:62" ht="12.95" customHeight="1" thickBot="1" x14ac:dyDescent="0.25">
      <c r="A1843" s="396" t="str">
        <f>Parameters!$E$17</f>
        <v># Indeterminate samples</v>
      </c>
      <c r="B1843" s="396"/>
      <c r="C1843" s="422" t="str">
        <f>Parameters!$B$14</f>
        <v>Total</v>
      </c>
      <c r="D1843" s="422"/>
      <c r="E1843" s="304" t="str">
        <f>Parameters!$B$14</f>
        <v>Total</v>
      </c>
      <c r="F1843" s="53">
        <f>F1844+F1845</f>
        <v>0</v>
      </c>
      <c r="G1843" s="53">
        <f t="shared" ref="G1843:BF1843" si="980">G1844+G1845</f>
        <v>0</v>
      </c>
      <c r="H1843" s="53">
        <f t="shared" si="980"/>
        <v>0</v>
      </c>
      <c r="I1843" s="53">
        <f t="shared" si="980"/>
        <v>0</v>
      </c>
      <c r="J1843" s="53">
        <f t="shared" si="980"/>
        <v>0</v>
      </c>
      <c r="K1843" s="53">
        <f t="shared" si="980"/>
        <v>0</v>
      </c>
      <c r="L1843" s="53">
        <f t="shared" si="980"/>
        <v>0</v>
      </c>
      <c r="M1843" s="53">
        <f t="shared" si="980"/>
        <v>0</v>
      </c>
      <c r="N1843" s="53">
        <f t="shared" si="980"/>
        <v>0</v>
      </c>
      <c r="O1843" s="53">
        <f t="shared" si="980"/>
        <v>0</v>
      </c>
      <c r="P1843" s="53">
        <f t="shared" si="980"/>
        <v>0</v>
      </c>
      <c r="Q1843" s="53">
        <f t="shared" si="980"/>
        <v>0</v>
      </c>
      <c r="R1843" s="53">
        <f t="shared" si="980"/>
        <v>0</v>
      </c>
      <c r="S1843" s="53">
        <f t="shared" si="980"/>
        <v>0</v>
      </c>
      <c r="T1843" s="53">
        <f t="shared" si="980"/>
        <v>0</v>
      </c>
      <c r="U1843" s="53">
        <f t="shared" si="980"/>
        <v>0</v>
      </c>
      <c r="V1843" s="53">
        <f t="shared" si="980"/>
        <v>0</v>
      </c>
      <c r="W1843" s="53">
        <f t="shared" si="980"/>
        <v>0</v>
      </c>
      <c r="X1843" s="53">
        <f t="shared" si="980"/>
        <v>0</v>
      </c>
      <c r="Y1843" s="53">
        <f t="shared" si="980"/>
        <v>0</v>
      </c>
      <c r="Z1843" s="53">
        <f t="shared" si="980"/>
        <v>0</v>
      </c>
      <c r="AA1843" s="53">
        <f t="shared" si="980"/>
        <v>0</v>
      </c>
      <c r="AB1843" s="53">
        <f t="shared" si="980"/>
        <v>0</v>
      </c>
      <c r="AC1843" s="53">
        <f t="shared" si="980"/>
        <v>0</v>
      </c>
      <c r="AD1843" s="53">
        <f t="shared" si="980"/>
        <v>0</v>
      </c>
      <c r="AE1843" s="53">
        <f t="shared" si="980"/>
        <v>0</v>
      </c>
      <c r="AF1843" s="53">
        <f t="shared" si="980"/>
        <v>0</v>
      </c>
      <c r="AG1843" s="53">
        <f t="shared" si="980"/>
        <v>0</v>
      </c>
      <c r="AH1843" s="53">
        <f t="shared" si="980"/>
        <v>0</v>
      </c>
      <c r="AI1843" s="53">
        <f t="shared" si="980"/>
        <v>0</v>
      </c>
      <c r="AJ1843" s="53">
        <f t="shared" si="980"/>
        <v>0</v>
      </c>
      <c r="AK1843" s="53">
        <f t="shared" si="980"/>
        <v>0</v>
      </c>
      <c r="AL1843" s="53">
        <f t="shared" si="980"/>
        <v>0</v>
      </c>
      <c r="AM1843" s="53">
        <f t="shared" si="980"/>
        <v>0</v>
      </c>
      <c r="AN1843" s="53">
        <f t="shared" si="980"/>
        <v>0</v>
      </c>
      <c r="AO1843" s="53">
        <f t="shared" si="980"/>
        <v>0</v>
      </c>
      <c r="AP1843" s="53">
        <f t="shared" si="980"/>
        <v>0</v>
      </c>
      <c r="AQ1843" s="53">
        <f t="shared" si="980"/>
        <v>0</v>
      </c>
      <c r="AR1843" s="53">
        <f t="shared" si="980"/>
        <v>0</v>
      </c>
      <c r="AS1843" s="53">
        <f t="shared" si="980"/>
        <v>0</v>
      </c>
      <c r="AT1843" s="53">
        <f t="shared" si="980"/>
        <v>0</v>
      </c>
      <c r="AU1843" s="53">
        <f t="shared" si="980"/>
        <v>0</v>
      </c>
      <c r="AV1843" s="53">
        <f t="shared" si="980"/>
        <v>0</v>
      </c>
      <c r="AW1843" s="53">
        <f t="shared" si="980"/>
        <v>0</v>
      </c>
      <c r="AX1843" s="53">
        <f t="shared" si="980"/>
        <v>0</v>
      </c>
      <c r="AY1843" s="53">
        <f t="shared" si="980"/>
        <v>0</v>
      </c>
      <c r="AZ1843" s="53">
        <f t="shared" si="980"/>
        <v>0</v>
      </c>
      <c r="BA1843" s="53">
        <f t="shared" si="980"/>
        <v>0</v>
      </c>
      <c r="BB1843" s="53">
        <f t="shared" si="980"/>
        <v>0</v>
      </c>
      <c r="BC1843" s="53">
        <f t="shared" si="980"/>
        <v>0</v>
      </c>
      <c r="BD1843" s="53">
        <f t="shared" si="980"/>
        <v>0</v>
      </c>
      <c r="BE1843" s="53">
        <f t="shared" si="980"/>
        <v>0</v>
      </c>
      <c r="BF1843" s="53">
        <f t="shared" si="980"/>
        <v>0</v>
      </c>
      <c r="BG1843" s="54">
        <f>SUM(F1843:BF1843)</f>
        <v>0</v>
      </c>
      <c r="BH1843" s="380" t="str">
        <f>A1843</f>
        <v># Indeterminate samples</v>
      </c>
      <c r="BI1843" s="381"/>
      <c r="BJ1843" s="382"/>
    </row>
    <row r="1844" spans="1:62" ht="12.95" customHeight="1" x14ac:dyDescent="0.2">
      <c r="A1844" s="398"/>
      <c r="B1844" s="398"/>
      <c r="C1844" s="423"/>
      <c r="D1844" s="424"/>
      <c r="E1844" s="48" t="str">
        <f>Parameters!$B$15</f>
        <v>Fem.</v>
      </c>
      <c r="F1844" s="34">
        <f>F1847+F1859+F1871+F1883+F1895+F1907+F1919+F1931+F1943</f>
        <v>0</v>
      </c>
      <c r="G1844" s="34">
        <f t="shared" ref="G1844:BF1844" si="981">G1847+G1859+G1871+G1883+G1895+G1907+G1919+G1931+G1943</f>
        <v>0</v>
      </c>
      <c r="H1844" s="34">
        <f t="shared" si="981"/>
        <v>0</v>
      </c>
      <c r="I1844" s="34">
        <f t="shared" si="981"/>
        <v>0</v>
      </c>
      <c r="J1844" s="34">
        <f t="shared" si="981"/>
        <v>0</v>
      </c>
      <c r="K1844" s="34">
        <f t="shared" si="981"/>
        <v>0</v>
      </c>
      <c r="L1844" s="34">
        <f t="shared" si="981"/>
        <v>0</v>
      </c>
      <c r="M1844" s="34">
        <f t="shared" si="981"/>
        <v>0</v>
      </c>
      <c r="N1844" s="34">
        <f t="shared" si="981"/>
        <v>0</v>
      </c>
      <c r="O1844" s="34">
        <f t="shared" si="981"/>
        <v>0</v>
      </c>
      <c r="P1844" s="34">
        <f t="shared" si="981"/>
        <v>0</v>
      </c>
      <c r="Q1844" s="34">
        <f t="shared" si="981"/>
        <v>0</v>
      </c>
      <c r="R1844" s="34">
        <f t="shared" si="981"/>
        <v>0</v>
      </c>
      <c r="S1844" s="34">
        <f t="shared" si="981"/>
        <v>0</v>
      </c>
      <c r="T1844" s="34">
        <f t="shared" si="981"/>
        <v>0</v>
      </c>
      <c r="U1844" s="34">
        <f t="shared" si="981"/>
        <v>0</v>
      </c>
      <c r="V1844" s="34">
        <f t="shared" si="981"/>
        <v>0</v>
      </c>
      <c r="W1844" s="34">
        <f t="shared" si="981"/>
        <v>0</v>
      </c>
      <c r="X1844" s="34">
        <f t="shared" si="981"/>
        <v>0</v>
      </c>
      <c r="Y1844" s="34">
        <f t="shared" si="981"/>
        <v>0</v>
      </c>
      <c r="Z1844" s="34">
        <f t="shared" si="981"/>
        <v>0</v>
      </c>
      <c r="AA1844" s="34">
        <f t="shared" si="981"/>
        <v>0</v>
      </c>
      <c r="AB1844" s="34">
        <f t="shared" si="981"/>
        <v>0</v>
      </c>
      <c r="AC1844" s="34">
        <f t="shared" si="981"/>
        <v>0</v>
      </c>
      <c r="AD1844" s="34">
        <f t="shared" si="981"/>
        <v>0</v>
      </c>
      <c r="AE1844" s="34">
        <f t="shared" si="981"/>
        <v>0</v>
      </c>
      <c r="AF1844" s="34">
        <f t="shared" si="981"/>
        <v>0</v>
      </c>
      <c r="AG1844" s="34">
        <f t="shared" si="981"/>
        <v>0</v>
      </c>
      <c r="AH1844" s="34">
        <f t="shared" si="981"/>
        <v>0</v>
      </c>
      <c r="AI1844" s="34">
        <f t="shared" si="981"/>
        <v>0</v>
      </c>
      <c r="AJ1844" s="34">
        <f t="shared" si="981"/>
        <v>0</v>
      </c>
      <c r="AK1844" s="34">
        <f t="shared" si="981"/>
        <v>0</v>
      </c>
      <c r="AL1844" s="34">
        <f t="shared" si="981"/>
        <v>0</v>
      </c>
      <c r="AM1844" s="34">
        <f t="shared" si="981"/>
        <v>0</v>
      </c>
      <c r="AN1844" s="34">
        <f t="shared" si="981"/>
        <v>0</v>
      </c>
      <c r="AO1844" s="34">
        <f t="shared" si="981"/>
        <v>0</v>
      </c>
      <c r="AP1844" s="34">
        <f t="shared" si="981"/>
        <v>0</v>
      </c>
      <c r="AQ1844" s="34">
        <f t="shared" si="981"/>
        <v>0</v>
      </c>
      <c r="AR1844" s="34">
        <f t="shared" si="981"/>
        <v>0</v>
      </c>
      <c r="AS1844" s="34">
        <f t="shared" si="981"/>
        <v>0</v>
      </c>
      <c r="AT1844" s="34">
        <f t="shared" si="981"/>
        <v>0</v>
      </c>
      <c r="AU1844" s="34">
        <f t="shared" si="981"/>
        <v>0</v>
      </c>
      <c r="AV1844" s="34">
        <f t="shared" si="981"/>
        <v>0</v>
      </c>
      <c r="AW1844" s="34">
        <f t="shared" si="981"/>
        <v>0</v>
      </c>
      <c r="AX1844" s="34">
        <f t="shared" si="981"/>
        <v>0</v>
      </c>
      <c r="AY1844" s="34">
        <f t="shared" si="981"/>
        <v>0</v>
      </c>
      <c r="AZ1844" s="34">
        <f t="shared" si="981"/>
        <v>0</v>
      </c>
      <c r="BA1844" s="34">
        <f t="shared" si="981"/>
        <v>0</v>
      </c>
      <c r="BB1844" s="34">
        <f t="shared" si="981"/>
        <v>0</v>
      </c>
      <c r="BC1844" s="34">
        <f t="shared" si="981"/>
        <v>0</v>
      </c>
      <c r="BD1844" s="34">
        <f t="shared" si="981"/>
        <v>0</v>
      </c>
      <c r="BE1844" s="34">
        <f t="shared" si="981"/>
        <v>0</v>
      </c>
      <c r="BF1844" s="34">
        <f t="shared" si="981"/>
        <v>0</v>
      </c>
      <c r="BG1844" s="62">
        <f>SUM(F1844:BF1844)</f>
        <v>0</v>
      </c>
      <c r="BH1844" s="233" t="str">
        <f>$D1846</f>
        <v>Fever</v>
      </c>
      <c r="BI1844" s="47" t="str">
        <f t="shared" ref="BI1844:BI1855" si="982">$E1846</f>
        <v>Total</v>
      </c>
      <c r="BJ1844" s="57">
        <f>BG1843</f>
        <v>0</v>
      </c>
    </row>
    <row r="1845" spans="1:62" ht="12.95" customHeight="1" thickBot="1" x14ac:dyDescent="0.25">
      <c r="A1845" s="398"/>
      <c r="B1845" s="398"/>
      <c r="C1845" s="425"/>
      <c r="D1845" s="426"/>
      <c r="E1845" s="49" t="str">
        <f>Parameters!$B$16</f>
        <v>Male</v>
      </c>
      <c r="F1845" s="50">
        <f>F1848+F1860+F1872+F1884+F1896+F1908+F1920+F1932+F1944</f>
        <v>0</v>
      </c>
      <c r="G1845" s="50">
        <f t="shared" ref="G1845:BF1845" si="983">G1848+G1860+G1872+G1884+G1896+G1908+G1920+G1932+G1944</f>
        <v>0</v>
      </c>
      <c r="H1845" s="50">
        <f t="shared" si="983"/>
        <v>0</v>
      </c>
      <c r="I1845" s="50">
        <f t="shared" si="983"/>
        <v>0</v>
      </c>
      <c r="J1845" s="50">
        <f t="shared" si="983"/>
        <v>0</v>
      </c>
      <c r="K1845" s="50">
        <f t="shared" si="983"/>
        <v>0</v>
      </c>
      <c r="L1845" s="50">
        <f t="shared" si="983"/>
        <v>0</v>
      </c>
      <c r="M1845" s="50">
        <f t="shared" si="983"/>
        <v>0</v>
      </c>
      <c r="N1845" s="50">
        <f t="shared" si="983"/>
        <v>0</v>
      </c>
      <c r="O1845" s="50">
        <f t="shared" si="983"/>
        <v>0</v>
      </c>
      <c r="P1845" s="50">
        <f t="shared" si="983"/>
        <v>0</v>
      </c>
      <c r="Q1845" s="50">
        <f t="shared" si="983"/>
        <v>0</v>
      </c>
      <c r="R1845" s="50">
        <f t="shared" si="983"/>
        <v>0</v>
      </c>
      <c r="S1845" s="50">
        <f t="shared" si="983"/>
        <v>0</v>
      </c>
      <c r="T1845" s="50">
        <f t="shared" si="983"/>
        <v>0</v>
      </c>
      <c r="U1845" s="50">
        <f t="shared" si="983"/>
        <v>0</v>
      </c>
      <c r="V1845" s="50">
        <f t="shared" si="983"/>
        <v>0</v>
      </c>
      <c r="W1845" s="50">
        <f t="shared" si="983"/>
        <v>0</v>
      </c>
      <c r="X1845" s="50">
        <f t="shared" si="983"/>
        <v>0</v>
      </c>
      <c r="Y1845" s="50">
        <f t="shared" si="983"/>
        <v>0</v>
      </c>
      <c r="Z1845" s="50">
        <f t="shared" si="983"/>
        <v>0</v>
      </c>
      <c r="AA1845" s="50">
        <f t="shared" si="983"/>
        <v>0</v>
      </c>
      <c r="AB1845" s="50">
        <f t="shared" si="983"/>
        <v>0</v>
      </c>
      <c r="AC1845" s="50">
        <f t="shared" si="983"/>
        <v>0</v>
      </c>
      <c r="AD1845" s="50">
        <f t="shared" si="983"/>
        <v>0</v>
      </c>
      <c r="AE1845" s="50">
        <f t="shared" si="983"/>
        <v>0</v>
      </c>
      <c r="AF1845" s="50">
        <f t="shared" si="983"/>
        <v>0</v>
      </c>
      <c r="AG1845" s="50">
        <f t="shared" si="983"/>
        <v>0</v>
      </c>
      <c r="AH1845" s="50">
        <f t="shared" si="983"/>
        <v>0</v>
      </c>
      <c r="AI1845" s="50">
        <f t="shared" si="983"/>
        <v>0</v>
      </c>
      <c r="AJ1845" s="50">
        <f t="shared" si="983"/>
        <v>0</v>
      </c>
      <c r="AK1845" s="50">
        <f t="shared" si="983"/>
        <v>0</v>
      </c>
      <c r="AL1845" s="50">
        <f t="shared" si="983"/>
        <v>0</v>
      </c>
      <c r="AM1845" s="50">
        <f t="shared" si="983"/>
        <v>0</v>
      </c>
      <c r="AN1845" s="50">
        <f t="shared" si="983"/>
        <v>0</v>
      </c>
      <c r="AO1845" s="50">
        <f t="shared" si="983"/>
        <v>0</v>
      </c>
      <c r="AP1845" s="50">
        <f t="shared" si="983"/>
        <v>0</v>
      </c>
      <c r="AQ1845" s="50">
        <f t="shared" si="983"/>
        <v>0</v>
      </c>
      <c r="AR1845" s="50">
        <f t="shared" si="983"/>
        <v>0</v>
      </c>
      <c r="AS1845" s="50">
        <f t="shared" si="983"/>
        <v>0</v>
      </c>
      <c r="AT1845" s="50">
        <f t="shared" si="983"/>
        <v>0</v>
      </c>
      <c r="AU1845" s="50">
        <f t="shared" si="983"/>
        <v>0</v>
      </c>
      <c r="AV1845" s="50">
        <f t="shared" si="983"/>
        <v>0</v>
      </c>
      <c r="AW1845" s="50">
        <f t="shared" si="983"/>
        <v>0</v>
      </c>
      <c r="AX1845" s="50">
        <f t="shared" si="983"/>
        <v>0</v>
      </c>
      <c r="AY1845" s="50">
        <f t="shared" si="983"/>
        <v>0</v>
      </c>
      <c r="AZ1845" s="50">
        <f t="shared" si="983"/>
        <v>0</v>
      </c>
      <c r="BA1845" s="50">
        <f t="shared" si="983"/>
        <v>0</v>
      </c>
      <c r="BB1845" s="50">
        <f t="shared" si="983"/>
        <v>0</v>
      </c>
      <c r="BC1845" s="50">
        <f t="shared" si="983"/>
        <v>0</v>
      </c>
      <c r="BD1845" s="50">
        <f t="shared" si="983"/>
        <v>0</v>
      </c>
      <c r="BE1845" s="50">
        <f t="shared" si="983"/>
        <v>0</v>
      </c>
      <c r="BF1845" s="50">
        <f t="shared" si="983"/>
        <v>0</v>
      </c>
      <c r="BG1845" s="63">
        <f>SUM(F1845:BF1845)</f>
        <v>0</v>
      </c>
      <c r="BH1845" s="234"/>
      <c r="BI1845" s="61" t="str">
        <f t="shared" si="982"/>
        <v>Fem.</v>
      </c>
      <c r="BJ1845" s="58">
        <f>BG1844</f>
        <v>0</v>
      </c>
    </row>
    <row r="1846" spans="1:62" ht="12.95" customHeight="1" x14ac:dyDescent="0.2">
      <c r="A1846" s="398"/>
      <c r="B1846" s="398"/>
      <c r="C1846" s="360" t="str">
        <f>Parameters!$C$3</f>
        <v>&lt; 6 m.</v>
      </c>
      <c r="D1846" s="363" t="str">
        <f>Parameters!$B$10</f>
        <v>Fever</v>
      </c>
      <c r="E1846" s="64" t="str">
        <f>Parameters!$B$14</f>
        <v>Total</v>
      </c>
      <c r="F1846" s="30">
        <f>F1847+F1848</f>
        <v>0</v>
      </c>
      <c r="G1846" s="30">
        <f t="shared" ref="G1846:BF1846" si="984">G1847+G1848</f>
        <v>0</v>
      </c>
      <c r="H1846" s="30">
        <f t="shared" si="984"/>
        <v>0</v>
      </c>
      <c r="I1846" s="30">
        <f t="shared" si="984"/>
        <v>0</v>
      </c>
      <c r="J1846" s="30">
        <f t="shared" si="984"/>
        <v>0</v>
      </c>
      <c r="K1846" s="30">
        <f t="shared" si="984"/>
        <v>0</v>
      </c>
      <c r="L1846" s="30">
        <f t="shared" si="984"/>
        <v>0</v>
      </c>
      <c r="M1846" s="30">
        <f t="shared" si="984"/>
        <v>0</v>
      </c>
      <c r="N1846" s="30">
        <f t="shared" si="984"/>
        <v>0</v>
      </c>
      <c r="O1846" s="30">
        <f t="shared" si="984"/>
        <v>0</v>
      </c>
      <c r="P1846" s="30">
        <f t="shared" si="984"/>
        <v>0</v>
      </c>
      <c r="Q1846" s="30">
        <f t="shared" si="984"/>
        <v>0</v>
      </c>
      <c r="R1846" s="30">
        <f t="shared" si="984"/>
        <v>0</v>
      </c>
      <c r="S1846" s="30">
        <f t="shared" si="984"/>
        <v>0</v>
      </c>
      <c r="T1846" s="30">
        <f t="shared" si="984"/>
        <v>0</v>
      </c>
      <c r="U1846" s="30">
        <f t="shared" si="984"/>
        <v>0</v>
      </c>
      <c r="V1846" s="30">
        <f t="shared" si="984"/>
        <v>0</v>
      </c>
      <c r="W1846" s="30">
        <f t="shared" si="984"/>
        <v>0</v>
      </c>
      <c r="X1846" s="30">
        <f t="shared" si="984"/>
        <v>0</v>
      </c>
      <c r="Y1846" s="30">
        <f t="shared" si="984"/>
        <v>0</v>
      </c>
      <c r="Z1846" s="30">
        <f t="shared" si="984"/>
        <v>0</v>
      </c>
      <c r="AA1846" s="30">
        <f t="shared" si="984"/>
        <v>0</v>
      </c>
      <c r="AB1846" s="30">
        <f t="shared" si="984"/>
        <v>0</v>
      </c>
      <c r="AC1846" s="30">
        <f t="shared" si="984"/>
        <v>0</v>
      </c>
      <c r="AD1846" s="30">
        <f t="shared" si="984"/>
        <v>0</v>
      </c>
      <c r="AE1846" s="30">
        <f t="shared" si="984"/>
        <v>0</v>
      </c>
      <c r="AF1846" s="30">
        <f t="shared" si="984"/>
        <v>0</v>
      </c>
      <c r="AG1846" s="30">
        <f t="shared" si="984"/>
        <v>0</v>
      </c>
      <c r="AH1846" s="30">
        <f t="shared" si="984"/>
        <v>0</v>
      </c>
      <c r="AI1846" s="30">
        <f t="shared" si="984"/>
        <v>0</v>
      </c>
      <c r="AJ1846" s="30">
        <f t="shared" si="984"/>
        <v>0</v>
      </c>
      <c r="AK1846" s="30">
        <f t="shared" si="984"/>
        <v>0</v>
      </c>
      <c r="AL1846" s="30">
        <f t="shared" si="984"/>
        <v>0</v>
      </c>
      <c r="AM1846" s="30">
        <f t="shared" si="984"/>
        <v>0</v>
      </c>
      <c r="AN1846" s="30">
        <f t="shared" si="984"/>
        <v>0</v>
      </c>
      <c r="AO1846" s="30">
        <f t="shared" si="984"/>
        <v>0</v>
      </c>
      <c r="AP1846" s="30">
        <f t="shared" si="984"/>
        <v>0</v>
      </c>
      <c r="AQ1846" s="30">
        <f t="shared" si="984"/>
        <v>0</v>
      </c>
      <c r="AR1846" s="30">
        <f t="shared" si="984"/>
        <v>0</v>
      </c>
      <c r="AS1846" s="30">
        <f t="shared" si="984"/>
        <v>0</v>
      </c>
      <c r="AT1846" s="30">
        <f t="shared" si="984"/>
        <v>0</v>
      </c>
      <c r="AU1846" s="30">
        <f t="shared" si="984"/>
        <v>0</v>
      </c>
      <c r="AV1846" s="30">
        <f t="shared" si="984"/>
        <v>0</v>
      </c>
      <c r="AW1846" s="30">
        <f t="shared" si="984"/>
        <v>0</v>
      </c>
      <c r="AX1846" s="30">
        <f t="shared" si="984"/>
        <v>0</v>
      </c>
      <c r="AY1846" s="30">
        <f t="shared" si="984"/>
        <v>0</v>
      </c>
      <c r="AZ1846" s="30">
        <f t="shared" si="984"/>
        <v>0</v>
      </c>
      <c r="BA1846" s="30">
        <f t="shared" si="984"/>
        <v>0</v>
      </c>
      <c r="BB1846" s="30">
        <f t="shared" si="984"/>
        <v>0</v>
      </c>
      <c r="BC1846" s="30">
        <f t="shared" si="984"/>
        <v>0</v>
      </c>
      <c r="BD1846" s="30">
        <f t="shared" si="984"/>
        <v>0</v>
      </c>
      <c r="BE1846" s="30">
        <f t="shared" si="984"/>
        <v>0</v>
      </c>
      <c r="BF1846" s="30">
        <f t="shared" si="984"/>
        <v>0</v>
      </c>
      <c r="BG1846" s="31">
        <f>SUM(F1846:BF1846)</f>
        <v>0</v>
      </c>
      <c r="BH1846" s="235"/>
      <c r="BI1846" s="61" t="str">
        <f t="shared" si="982"/>
        <v>Male</v>
      </c>
      <c r="BJ1846" s="58">
        <f>BG1845</f>
        <v>0</v>
      </c>
    </row>
    <row r="1847" spans="1:62" ht="12.95" customHeight="1" x14ac:dyDescent="0.2">
      <c r="A1847" s="398"/>
      <c r="B1847" s="398"/>
      <c r="C1847" s="360"/>
      <c r="D1847" s="364"/>
      <c r="E1847" s="65" t="str">
        <f>Parameters!$B$15</f>
        <v>Fem.</v>
      </c>
      <c r="F1847" s="27"/>
      <c r="G1847" s="27"/>
      <c r="H1847" s="27"/>
      <c r="I1847" s="27"/>
      <c r="J1847" s="27"/>
      <c r="K1847" s="27"/>
      <c r="L1847" s="27"/>
      <c r="M1847" s="27"/>
      <c r="N1847" s="27"/>
      <c r="O1847" s="27"/>
      <c r="P1847" s="27"/>
      <c r="Q1847" s="27"/>
      <c r="R1847" s="27"/>
      <c r="S1847" s="27"/>
      <c r="T1847" s="27"/>
      <c r="U1847" s="27"/>
      <c r="V1847" s="27"/>
      <c r="W1847" s="27"/>
      <c r="X1847" s="27"/>
      <c r="Y1847" s="27"/>
      <c r="Z1847" s="27"/>
      <c r="AA1847" s="27"/>
      <c r="AB1847" s="27"/>
      <c r="AC1847" s="27"/>
      <c r="AD1847" s="27"/>
      <c r="AE1847" s="27"/>
      <c r="AF1847" s="27"/>
      <c r="AG1847" s="27"/>
      <c r="AH1847" s="27"/>
      <c r="AI1847" s="27"/>
      <c r="AJ1847" s="27"/>
      <c r="AK1847" s="27"/>
      <c r="AL1847" s="27"/>
      <c r="AM1847" s="27"/>
      <c r="AN1847" s="27"/>
      <c r="AO1847" s="27"/>
      <c r="AP1847" s="27"/>
      <c r="AQ1847" s="27"/>
      <c r="AR1847" s="27"/>
      <c r="AS1847" s="27"/>
      <c r="AT1847" s="27"/>
      <c r="AU1847" s="27"/>
      <c r="AV1847" s="27"/>
      <c r="AW1847" s="27"/>
      <c r="AX1847" s="27"/>
      <c r="AY1847" s="27"/>
      <c r="AZ1847" s="27"/>
      <c r="BA1847" s="27"/>
      <c r="BB1847" s="27"/>
      <c r="BC1847" s="27"/>
      <c r="BD1847" s="27"/>
      <c r="BE1847" s="27"/>
      <c r="BF1847" s="27"/>
      <c r="BG1847" s="28">
        <f t="shared" ref="BG1847:BG1856" si="985">SUM(F1847:BF1847)</f>
        <v>0</v>
      </c>
      <c r="BH1847" s="228" t="str">
        <f>$D1849</f>
        <v>Hosp.</v>
      </c>
      <c r="BI1847" s="66" t="str">
        <f t="shared" si="982"/>
        <v>Total</v>
      </c>
      <c r="BJ1847" s="19">
        <f>SUM(BJ1848:BJ1849)</f>
        <v>0</v>
      </c>
    </row>
    <row r="1848" spans="1:62" ht="12.95" customHeight="1" x14ac:dyDescent="0.2">
      <c r="A1848" s="398"/>
      <c r="B1848" s="398"/>
      <c r="C1848" s="360"/>
      <c r="D1848" s="365"/>
      <c r="E1848" s="65" t="str">
        <f>Parameters!$B$16</f>
        <v>Male</v>
      </c>
      <c r="F1848" s="27"/>
      <c r="G1848" s="27"/>
      <c r="H1848" s="27"/>
      <c r="I1848" s="27"/>
      <c r="J1848" s="27"/>
      <c r="K1848" s="27"/>
      <c r="L1848" s="27"/>
      <c r="M1848" s="27"/>
      <c r="N1848" s="27"/>
      <c r="O1848" s="27"/>
      <c r="P1848" s="27"/>
      <c r="Q1848" s="27"/>
      <c r="R1848" s="27"/>
      <c r="S1848" s="27"/>
      <c r="T1848" s="27"/>
      <c r="U1848" s="27"/>
      <c r="V1848" s="27"/>
      <c r="W1848" s="27"/>
      <c r="X1848" s="27"/>
      <c r="Y1848" s="27"/>
      <c r="Z1848" s="27"/>
      <c r="AA1848" s="27"/>
      <c r="AB1848" s="27"/>
      <c r="AC1848" s="27"/>
      <c r="AD1848" s="27"/>
      <c r="AE1848" s="27"/>
      <c r="AF1848" s="27"/>
      <c r="AG1848" s="27"/>
      <c r="AH1848" s="27"/>
      <c r="AI1848" s="27"/>
      <c r="AJ1848" s="27"/>
      <c r="AK1848" s="27"/>
      <c r="AL1848" s="27"/>
      <c r="AM1848" s="27"/>
      <c r="AN1848" s="27"/>
      <c r="AO1848" s="27"/>
      <c r="AP1848" s="27"/>
      <c r="AQ1848" s="27"/>
      <c r="AR1848" s="27"/>
      <c r="AS1848" s="27"/>
      <c r="AT1848" s="27"/>
      <c r="AU1848" s="27"/>
      <c r="AV1848" s="27"/>
      <c r="AW1848" s="27"/>
      <c r="AX1848" s="27"/>
      <c r="AY1848" s="27"/>
      <c r="AZ1848" s="27"/>
      <c r="BA1848" s="27"/>
      <c r="BB1848" s="27"/>
      <c r="BC1848" s="27"/>
      <c r="BD1848" s="27"/>
      <c r="BE1848" s="27"/>
      <c r="BF1848" s="27"/>
      <c r="BG1848" s="28">
        <f t="shared" si="985"/>
        <v>0</v>
      </c>
      <c r="BH1848" s="229"/>
      <c r="BI1848" s="43" t="str">
        <f t="shared" si="982"/>
        <v>Fem.</v>
      </c>
      <c r="BJ1848" s="37">
        <f>BG1850+BG1862+BG1874+BG1886+BG1898+BG1910+BG1922+BG1934+BG1946</f>
        <v>0</v>
      </c>
    </row>
    <row r="1849" spans="1:62" ht="12.95" customHeight="1" x14ac:dyDescent="0.2">
      <c r="A1849" s="398"/>
      <c r="B1849" s="398"/>
      <c r="C1849" s="361"/>
      <c r="D1849" s="366" t="str">
        <f>Parameters!$B$11</f>
        <v>Hosp.</v>
      </c>
      <c r="E1849" s="66" t="str">
        <f>Parameters!$B$14</f>
        <v>Total</v>
      </c>
      <c r="F1849" s="14">
        <f>F1850+F1851</f>
        <v>0</v>
      </c>
      <c r="G1849" s="14">
        <f t="shared" ref="G1849:BF1849" si="986">G1850+G1851</f>
        <v>0</v>
      </c>
      <c r="H1849" s="14">
        <f t="shared" si="986"/>
        <v>0</v>
      </c>
      <c r="I1849" s="14">
        <f t="shared" si="986"/>
        <v>0</v>
      </c>
      <c r="J1849" s="14">
        <f t="shared" si="986"/>
        <v>0</v>
      </c>
      <c r="K1849" s="14">
        <f t="shared" si="986"/>
        <v>0</v>
      </c>
      <c r="L1849" s="14">
        <f t="shared" si="986"/>
        <v>0</v>
      </c>
      <c r="M1849" s="14">
        <f t="shared" si="986"/>
        <v>0</v>
      </c>
      <c r="N1849" s="14">
        <f t="shared" si="986"/>
        <v>0</v>
      </c>
      <c r="O1849" s="14">
        <f t="shared" si="986"/>
        <v>0</v>
      </c>
      <c r="P1849" s="14">
        <f t="shared" si="986"/>
        <v>0</v>
      </c>
      <c r="Q1849" s="14">
        <f t="shared" si="986"/>
        <v>0</v>
      </c>
      <c r="R1849" s="14">
        <f t="shared" si="986"/>
        <v>0</v>
      </c>
      <c r="S1849" s="14">
        <f t="shared" si="986"/>
        <v>0</v>
      </c>
      <c r="T1849" s="14">
        <f t="shared" si="986"/>
        <v>0</v>
      </c>
      <c r="U1849" s="14">
        <f t="shared" si="986"/>
        <v>0</v>
      </c>
      <c r="V1849" s="14">
        <f t="shared" si="986"/>
        <v>0</v>
      </c>
      <c r="W1849" s="14">
        <f t="shared" si="986"/>
        <v>0</v>
      </c>
      <c r="X1849" s="14">
        <f t="shared" si="986"/>
        <v>0</v>
      </c>
      <c r="Y1849" s="14">
        <f t="shared" si="986"/>
        <v>0</v>
      </c>
      <c r="Z1849" s="14">
        <f t="shared" si="986"/>
        <v>0</v>
      </c>
      <c r="AA1849" s="14">
        <f t="shared" si="986"/>
        <v>0</v>
      </c>
      <c r="AB1849" s="14">
        <f t="shared" si="986"/>
        <v>0</v>
      </c>
      <c r="AC1849" s="14">
        <f t="shared" si="986"/>
        <v>0</v>
      </c>
      <c r="AD1849" s="14">
        <f t="shared" si="986"/>
        <v>0</v>
      </c>
      <c r="AE1849" s="14">
        <f t="shared" si="986"/>
        <v>0</v>
      </c>
      <c r="AF1849" s="14">
        <f t="shared" si="986"/>
        <v>0</v>
      </c>
      <c r="AG1849" s="14">
        <f t="shared" si="986"/>
        <v>0</v>
      </c>
      <c r="AH1849" s="14">
        <f t="shared" si="986"/>
        <v>0</v>
      </c>
      <c r="AI1849" s="14">
        <f t="shared" si="986"/>
        <v>0</v>
      </c>
      <c r="AJ1849" s="14">
        <f t="shared" si="986"/>
        <v>0</v>
      </c>
      <c r="AK1849" s="14">
        <f t="shared" si="986"/>
        <v>0</v>
      </c>
      <c r="AL1849" s="14">
        <f t="shared" si="986"/>
        <v>0</v>
      </c>
      <c r="AM1849" s="14">
        <f t="shared" si="986"/>
        <v>0</v>
      </c>
      <c r="AN1849" s="14">
        <f t="shared" si="986"/>
        <v>0</v>
      </c>
      <c r="AO1849" s="14">
        <f t="shared" si="986"/>
        <v>0</v>
      </c>
      <c r="AP1849" s="14">
        <f t="shared" si="986"/>
        <v>0</v>
      </c>
      <c r="AQ1849" s="14">
        <f t="shared" si="986"/>
        <v>0</v>
      </c>
      <c r="AR1849" s="14">
        <f t="shared" si="986"/>
        <v>0</v>
      </c>
      <c r="AS1849" s="14">
        <f t="shared" si="986"/>
        <v>0</v>
      </c>
      <c r="AT1849" s="14">
        <f t="shared" si="986"/>
        <v>0</v>
      </c>
      <c r="AU1849" s="14">
        <f t="shared" si="986"/>
        <v>0</v>
      </c>
      <c r="AV1849" s="14">
        <f t="shared" si="986"/>
        <v>0</v>
      </c>
      <c r="AW1849" s="14">
        <f t="shared" si="986"/>
        <v>0</v>
      </c>
      <c r="AX1849" s="14">
        <f t="shared" si="986"/>
        <v>0</v>
      </c>
      <c r="AY1849" s="14">
        <f t="shared" si="986"/>
        <v>0</v>
      </c>
      <c r="AZ1849" s="14">
        <f t="shared" si="986"/>
        <v>0</v>
      </c>
      <c r="BA1849" s="14">
        <f t="shared" si="986"/>
        <v>0</v>
      </c>
      <c r="BB1849" s="14">
        <f t="shared" si="986"/>
        <v>0</v>
      </c>
      <c r="BC1849" s="14">
        <f t="shared" si="986"/>
        <v>0</v>
      </c>
      <c r="BD1849" s="14">
        <f t="shared" si="986"/>
        <v>0</v>
      </c>
      <c r="BE1849" s="14">
        <f t="shared" si="986"/>
        <v>0</v>
      </c>
      <c r="BF1849" s="14">
        <f t="shared" si="986"/>
        <v>0</v>
      </c>
      <c r="BG1849" s="29">
        <f t="shared" si="985"/>
        <v>0</v>
      </c>
      <c r="BH1849" s="230"/>
      <c r="BI1849" s="43" t="str">
        <f t="shared" si="982"/>
        <v>Male</v>
      </c>
      <c r="BJ1849" s="37">
        <f>BG1851+BG1863+BG1875+BG1887+BG1899+BG1911+BG1923+BG1935+BG1947</f>
        <v>0</v>
      </c>
    </row>
    <row r="1850" spans="1:62" ht="12.95" customHeight="1" x14ac:dyDescent="0.2">
      <c r="A1850" s="398"/>
      <c r="B1850" s="398"/>
      <c r="C1850" s="361"/>
      <c r="D1850" s="367"/>
      <c r="E1850" s="43" t="str">
        <f>Parameters!$B$15</f>
        <v>Fem.</v>
      </c>
      <c r="F1850" s="11"/>
      <c r="G1850" s="11"/>
      <c r="H1850" s="11"/>
      <c r="I1850" s="11"/>
      <c r="J1850" s="11"/>
      <c r="K1850" s="11"/>
      <c r="L1850" s="11"/>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6">
        <f t="shared" si="985"/>
        <v>0</v>
      </c>
      <c r="BH1850" s="228" t="str">
        <f>$D1852</f>
        <v>ICU</v>
      </c>
      <c r="BI1850" s="66" t="str">
        <f t="shared" si="982"/>
        <v>Total</v>
      </c>
      <c r="BJ1850" s="19">
        <f>SUM(BJ1851:BJ1852)</f>
        <v>0</v>
      </c>
    </row>
    <row r="1851" spans="1:62" ht="12.95" customHeight="1" x14ac:dyDescent="0.2">
      <c r="A1851" s="398"/>
      <c r="B1851" s="398"/>
      <c r="C1851" s="361"/>
      <c r="D1851" s="368"/>
      <c r="E1851" s="43" t="str">
        <f>Parameters!$B$16</f>
        <v>Male</v>
      </c>
      <c r="F1851" s="11"/>
      <c r="G1851" s="11"/>
      <c r="H1851" s="11"/>
      <c r="I1851" s="11"/>
      <c r="J1851" s="11"/>
      <c r="K1851" s="11"/>
      <c r="L1851" s="11"/>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6">
        <f t="shared" si="985"/>
        <v>0</v>
      </c>
      <c r="BH1851" s="229"/>
      <c r="BI1851" s="43" t="str">
        <f t="shared" si="982"/>
        <v>Fem.</v>
      </c>
      <c r="BJ1851" s="37">
        <f>BG1853+BG1865+BG1877+BG1889+BG1901+BG1913+BG1925+BG1937+BG1949</f>
        <v>0</v>
      </c>
    </row>
    <row r="1852" spans="1:62" ht="12.95" customHeight="1" x14ac:dyDescent="0.2">
      <c r="A1852" s="398"/>
      <c r="B1852" s="398"/>
      <c r="C1852" s="361"/>
      <c r="D1852" s="369" t="str">
        <f>Parameters!$B$12</f>
        <v>ICU</v>
      </c>
      <c r="E1852" s="66" t="str">
        <f>Parameters!$B$14</f>
        <v>Total</v>
      </c>
      <c r="F1852" s="14">
        <f>F1853+F1854</f>
        <v>0</v>
      </c>
      <c r="G1852" s="14">
        <f t="shared" ref="G1852:BF1852" si="987">G1853+G1854</f>
        <v>0</v>
      </c>
      <c r="H1852" s="14">
        <f t="shared" si="987"/>
        <v>0</v>
      </c>
      <c r="I1852" s="14">
        <f t="shared" si="987"/>
        <v>0</v>
      </c>
      <c r="J1852" s="14">
        <f t="shared" si="987"/>
        <v>0</v>
      </c>
      <c r="K1852" s="14">
        <f t="shared" si="987"/>
        <v>0</v>
      </c>
      <c r="L1852" s="14">
        <f t="shared" si="987"/>
        <v>0</v>
      </c>
      <c r="M1852" s="14">
        <f t="shared" si="987"/>
        <v>0</v>
      </c>
      <c r="N1852" s="14">
        <f t="shared" si="987"/>
        <v>0</v>
      </c>
      <c r="O1852" s="14">
        <f t="shared" si="987"/>
        <v>0</v>
      </c>
      <c r="P1852" s="14">
        <f t="shared" si="987"/>
        <v>0</v>
      </c>
      <c r="Q1852" s="14">
        <f t="shared" si="987"/>
        <v>0</v>
      </c>
      <c r="R1852" s="14">
        <f t="shared" si="987"/>
        <v>0</v>
      </c>
      <c r="S1852" s="14">
        <f t="shared" si="987"/>
        <v>0</v>
      </c>
      <c r="T1852" s="14">
        <f t="shared" si="987"/>
        <v>0</v>
      </c>
      <c r="U1852" s="14">
        <f t="shared" si="987"/>
        <v>0</v>
      </c>
      <c r="V1852" s="14">
        <f t="shared" si="987"/>
        <v>0</v>
      </c>
      <c r="W1852" s="14">
        <f t="shared" si="987"/>
        <v>0</v>
      </c>
      <c r="X1852" s="14">
        <f t="shared" si="987"/>
        <v>0</v>
      </c>
      <c r="Y1852" s="14">
        <f t="shared" si="987"/>
        <v>0</v>
      </c>
      <c r="Z1852" s="14">
        <f t="shared" si="987"/>
        <v>0</v>
      </c>
      <c r="AA1852" s="14">
        <f t="shared" si="987"/>
        <v>0</v>
      </c>
      <c r="AB1852" s="14">
        <f t="shared" si="987"/>
        <v>0</v>
      </c>
      <c r="AC1852" s="14">
        <f t="shared" si="987"/>
        <v>0</v>
      </c>
      <c r="AD1852" s="14">
        <f t="shared" si="987"/>
        <v>0</v>
      </c>
      <c r="AE1852" s="14">
        <f t="shared" si="987"/>
        <v>0</v>
      </c>
      <c r="AF1852" s="14">
        <f t="shared" si="987"/>
        <v>0</v>
      </c>
      <c r="AG1852" s="14">
        <f t="shared" si="987"/>
        <v>0</v>
      </c>
      <c r="AH1852" s="14">
        <f t="shared" si="987"/>
        <v>0</v>
      </c>
      <c r="AI1852" s="14">
        <f t="shared" si="987"/>
        <v>0</v>
      </c>
      <c r="AJ1852" s="14">
        <f t="shared" si="987"/>
        <v>0</v>
      </c>
      <c r="AK1852" s="14">
        <f t="shared" si="987"/>
        <v>0</v>
      </c>
      <c r="AL1852" s="14">
        <f t="shared" si="987"/>
        <v>0</v>
      </c>
      <c r="AM1852" s="14">
        <f t="shared" si="987"/>
        <v>0</v>
      </c>
      <c r="AN1852" s="14">
        <f t="shared" si="987"/>
        <v>0</v>
      </c>
      <c r="AO1852" s="14">
        <f t="shared" si="987"/>
        <v>0</v>
      </c>
      <c r="AP1852" s="14">
        <f t="shared" si="987"/>
        <v>0</v>
      </c>
      <c r="AQ1852" s="14">
        <f t="shared" si="987"/>
        <v>0</v>
      </c>
      <c r="AR1852" s="14">
        <f t="shared" si="987"/>
        <v>0</v>
      </c>
      <c r="AS1852" s="14">
        <f t="shared" si="987"/>
        <v>0</v>
      </c>
      <c r="AT1852" s="14">
        <f t="shared" si="987"/>
        <v>0</v>
      </c>
      <c r="AU1852" s="14">
        <f t="shared" si="987"/>
        <v>0</v>
      </c>
      <c r="AV1852" s="14">
        <f t="shared" si="987"/>
        <v>0</v>
      </c>
      <c r="AW1852" s="14">
        <f t="shared" si="987"/>
        <v>0</v>
      </c>
      <c r="AX1852" s="14">
        <f t="shared" si="987"/>
        <v>0</v>
      </c>
      <c r="AY1852" s="14">
        <f t="shared" si="987"/>
        <v>0</v>
      </c>
      <c r="AZ1852" s="14">
        <f t="shared" si="987"/>
        <v>0</v>
      </c>
      <c r="BA1852" s="14">
        <f t="shared" si="987"/>
        <v>0</v>
      </c>
      <c r="BB1852" s="14">
        <f t="shared" si="987"/>
        <v>0</v>
      </c>
      <c r="BC1852" s="14">
        <f t="shared" si="987"/>
        <v>0</v>
      </c>
      <c r="BD1852" s="14">
        <f t="shared" si="987"/>
        <v>0</v>
      </c>
      <c r="BE1852" s="14">
        <f t="shared" si="987"/>
        <v>0</v>
      </c>
      <c r="BF1852" s="14">
        <f t="shared" si="987"/>
        <v>0</v>
      </c>
      <c r="BG1852" s="29">
        <f t="shared" si="985"/>
        <v>0</v>
      </c>
      <c r="BH1852" s="230"/>
      <c r="BI1852" s="43" t="str">
        <f t="shared" si="982"/>
        <v>Male</v>
      </c>
      <c r="BJ1852" s="37">
        <f>BG1854+BG1866+BG1878+BG1890+BG1902+BG1914+BG1926+BG1938+BG1950</f>
        <v>0</v>
      </c>
    </row>
    <row r="1853" spans="1:62" ht="12.95" customHeight="1" x14ac:dyDescent="0.2">
      <c r="A1853" s="398"/>
      <c r="B1853" s="398"/>
      <c r="C1853" s="361"/>
      <c r="D1853" s="367"/>
      <c r="E1853" s="43" t="str">
        <f>Parameters!$B$15</f>
        <v>Fem.</v>
      </c>
      <c r="F1853" s="11"/>
      <c r="G1853" s="11"/>
      <c r="H1853" s="11"/>
      <c r="I1853" s="11"/>
      <c r="J1853" s="11"/>
      <c r="K1853" s="11"/>
      <c r="L1853" s="11"/>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6">
        <f t="shared" si="985"/>
        <v>0</v>
      </c>
      <c r="BH1853" s="231" t="str">
        <f>$D1855</f>
        <v>Death</v>
      </c>
      <c r="BI1853" s="66" t="str">
        <f t="shared" si="982"/>
        <v>Total</v>
      </c>
      <c r="BJ1853" s="19">
        <f>SUM(BJ1854:BJ1855)</f>
        <v>0</v>
      </c>
    </row>
    <row r="1854" spans="1:62" ht="12.95" customHeight="1" x14ac:dyDescent="0.2">
      <c r="A1854" s="398"/>
      <c r="B1854" s="398"/>
      <c r="C1854" s="361"/>
      <c r="D1854" s="368"/>
      <c r="E1854" s="43" t="str">
        <f>Parameters!$B$16</f>
        <v>Male</v>
      </c>
      <c r="F1854" s="11"/>
      <c r="G1854" s="11"/>
      <c r="H1854" s="11"/>
      <c r="I1854" s="11"/>
      <c r="J1854" s="11"/>
      <c r="K1854" s="11"/>
      <c r="L1854" s="11"/>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6">
        <f t="shared" si="985"/>
        <v>0</v>
      </c>
      <c r="BH1854" s="229"/>
      <c r="BI1854" s="43" t="str">
        <f t="shared" si="982"/>
        <v>Fem.</v>
      </c>
      <c r="BJ1854" s="37">
        <f>BG1856+BG1868+BG1880+BG1892+BG1904+BG1916+BG1928+BG1940+BG1952</f>
        <v>0</v>
      </c>
    </row>
    <row r="1855" spans="1:62" ht="12.95" customHeight="1" thickBot="1" x14ac:dyDescent="0.25">
      <c r="A1855" s="398"/>
      <c r="B1855" s="398"/>
      <c r="C1855" s="361"/>
      <c r="D1855" s="369" t="str">
        <f>Parameters!$B$13</f>
        <v>Death</v>
      </c>
      <c r="E1855" s="66" t="str">
        <f>Parameters!$B$14</f>
        <v>Total</v>
      </c>
      <c r="F1855" s="14">
        <f>F1856+F1857</f>
        <v>0</v>
      </c>
      <c r="G1855" s="14">
        <f t="shared" ref="G1855:BF1855" si="988">G1856+G1857</f>
        <v>0</v>
      </c>
      <c r="H1855" s="14">
        <f t="shared" si="988"/>
        <v>0</v>
      </c>
      <c r="I1855" s="14">
        <f t="shared" si="988"/>
        <v>0</v>
      </c>
      <c r="J1855" s="14">
        <f t="shared" si="988"/>
        <v>0</v>
      </c>
      <c r="K1855" s="14">
        <f t="shared" si="988"/>
        <v>0</v>
      </c>
      <c r="L1855" s="14">
        <f t="shared" si="988"/>
        <v>0</v>
      </c>
      <c r="M1855" s="14">
        <f t="shared" si="988"/>
        <v>0</v>
      </c>
      <c r="N1855" s="14">
        <f t="shared" si="988"/>
        <v>0</v>
      </c>
      <c r="O1855" s="14">
        <f t="shared" si="988"/>
        <v>0</v>
      </c>
      <c r="P1855" s="14">
        <f t="shared" si="988"/>
        <v>0</v>
      </c>
      <c r="Q1855" s="14">
        <f t="shared" si="988"/>
        <v>0</v>
      </c>
      <c r="R1855" s="14">
        <f t="shared" si="988"/>
        <v>0</v>
      </c>
      <c r="S1855" s="14">
        <f t="shared" si="988"/>
        <v>0</v>
      </c>
      <c r="T1855" s="14">
        <f t="shared" si="988"/>
        <v>0</v>
      </c>
      <c r="U1855" s="14">
        <f t="shared" si="988"/>
        <v>0</v>
      </c>
      <c r="V1855" s="14">
        <f t="shared" si="988"/>
        <v>0</v>
      </c>
      <c r="W1855" s="14">
        <f t="shared" si="988"/>
        <v>0</v>
      </c>
      <c r="X1855" s="14">
        <f t="shared" si="988"/>
        <v>0</v>
      </c>
      <c r="Y1855" s="14">
        <f t="shared" si="988"/>
        <v>0</v>
      </c>
      <c r="Z1855" s="14">
        <f t="shared" si="988"/>
        <v>0</v>
      </c>
      <c r="AA1855" s="14">
        <f t="shared" si="988"/>
        <v>0</v>
      </c>
      <c r="AB1855" s="14">
        <f t="shared" si="988"/>
        <v>0</v>
      </c>
      <c r="AC1855" s="14">
        <f t="shared" si="988"/>
        <v>0</v>
      </c>
      <c r="AD1855" s="14">
        <f t="shared" si="988"/>
        <v>0</v>
      </c>
      <c r="AE1855" s="14">
        <f t="shared" si="988"/>
        <v>0</v>
      </c>
      <c r="AF1855" s="14">
        <f t="shared" si="988"/>
        <v>0</v>
      </c>
      <c r="AG1855" s="14">
        <f t="shared" si="988"/>
        <v>0</v>
      </c>
      <c r="AH1855" s="14">
        <f t="shared" si="988"/>
        <v>0</v>
      </c>
      <c r="AI1855" s="14">
        <f t="shared" si="988"/>
        <v>0</v>
      </c>
      <c r="AJ1855" s="14">
        <f t="shared" si="988"/>
        <v>0</v>
      </c>
      <c r="AK1855" s="14">
        <f t="shared" si="988"/>
        <v>0</v>
      </c>
      <c r="AL1855" s="14">
        <f t="shared" si="988"/>
        <v>0</v>
      </c>
      <c r="AM1855" s="14">
        <f t="shared" si="988"/>
        <v>0</v>
      </c>
      <c r="AN1855" s="14">
        <f t="shared" si="988"/>
        <v>0</v>
      </c>
      <c r="AO1855" s="14">
        <f t="shared" si="988"/>
        <v>0</v>
      </c>
      <c r="AP1855" s="14">
        <f t="shared" si="988"/>
        <v>0</v>
      </c>
      <c r="AQ1855" s="14">
        <f t="shared" si="988"/>
        <v>0</v>
      </c>
      <c r="AR1855" s="14">
        <f t="shared" si="988"/>
        <v>0</v>
      </c>
      <c r="AS1855" s="14">
        <f t="shared" si="988"/>
        <v>0</v>
      </c>
      <c r="AT1855" s="14">
        <f t="shared" si="988"/>
        <v>0</v>
      </c>
      <c r="AU1855" s="14">
        <f t="shared" si="988"/>
        <v>0</v>
      </c>
      <c r="AV1855" s="14">
        <f t="shared" si="988"/>
        <v>0</v>
      </c>
      <c r="AW1855" s="14">
        <f t="shared" si="988"/>
        <v>0</v>
      </c>
      <c r="AX1855" s="14">
        <f t="shared" si="988"/>
        <v>0</v>
      </c>
      <c r="AY1855" s="14">
        <f t="shared" si="988"/>
        <v>0</v>
      </c>
      <c r="AZ1855" s="14">
        <f t="shared" si="988"/>
        <v>0</v>
      </c>
      <c r="BA1855" s="14">
        <f t="shared" si="988"/>
        <v>0</v>
      </c>
      <c r="BB1855" s="14">
        <f t="shared" si="988"/>
        <v>0</v>
      </c>
      <c r="BC1855" s="14">
        <f t="shared" si="988"/>
        <v>0</v>
      </c>
      <c r="BD1855" s="14">
        <f t="shared" si="988"/>
        <v>0</v>
      </c>
      <c r="BE1855" s="14">
        <f t="shared" si="988"/>
        <v>0</v>
      </c>
      <c r="BF1855" s="14">
        <f t="shared" si="988"/>
        <v>0</v>
      </c>
      <c r="BG1855" s="29">
        <f t="shared" si="985"/>
        <v>0</v>
      </c>
      <c r="BH1855" s="232"/>
      <c r="BI1855" s="44" t="str">
        <f t="shared" si="982"/>
        <v>Male</v>
      </c>
      <c r="BJ1855" s="38">
        <f>BG1857+BG1869+BG1881+BG1893+BG1905+BG1917+BG1929+BG1941+BG1953</f>
        <v>0</v>
      </c>
    </row>
    <row r="1856" spans="1:62" ht="12.95" customHeight="1" x14ac:dyDescent="0.2">
      <c r="A1856" s="398"/>
      <c r="B1856" s="398"/>
      <c r="C1856" s="361"/>
      <c r="D1856" s="367"/>
      <c r="E1856" s="43" t="str">
        <f>Parameters!$B$15</f>
        <v>Fem.</v>
      </c>
      <c r="F1856" s="11"/>
      <c r="G1856" s="11"/>
      <c r="H1856" s="11"/>
      <c r="I1856" s="11"/>
      <c r="J1856" s="11"/>
      <c r="K1856" s="11"/>
      <c r="L1856" s="11"/>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6">
        <f t="shared" si="985"/>
        <v>0</v>
      </c>
    </row>
    <row r="1857" spans="1:63" ht="12.95" customHeight="1" thickBot="1" x14ac:dyDescent="0.25">
      <c r="A1857" s="398"/>
      <c r="B1857" s="398"/>
      <c r="C1857" s="362"/>
      <c r="D1857" s="370"/>
      <c r="E1857" s="43" t="str">
        <f>Parameters!$B$16</f>
        <v>Male</v>
      </c>
      <c r="F1857" s="11"/>
      <c r="G1857" s="11"/>
      <c r="H1857" s="11"/>
      <c r="I1857" s="11"/>
      <c r="J1857" s="11"/>
      <c r="K1857" s="11"/>
      <c r="L1857" s="11"/>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33">
        <f>SUM(F1857:BF1857)</f>
        <v>0</v>
      </c>
      <c r="BI1857" s="299"/>
      <c r="BJ1857" s="299"/>
      <c r="BK1857" s="299"/>
    </row>
    <row r="1858" spans="1:63" ht="12.95" customHeight="1" x14ac:dyDescent="0.2">
      <c r="A1858" s="398"/>
      <c r="B1858" s="398"/>
      <c r="C1858" s="359" t="str">
        <f>Parameters!$C$4</f>
        <v>6 to 11 m.</v>
      </c>
      <c r="D1858" s="363" t="str">
        <f>Parameters!$B$10</f>
        <v>Fever</v>
      </c>
      <c r="E1858" s="64" t="str">
        <f>Parameters!$B$14</f>
        <v>Total</v>
      </c>
      <c r="F1858" s="30">
        <f>F1859+F1860</f>
        <v>0</v>
      </c>
      <c r="G1858" s="30">
        <f t="shared" ref="G1858:BF1858" si="989">G1859+G1860</f>
        <v>0</v>
      </c>
      <c r="H1858" s="30">
        <f t="shared" si="989"/>
        <v>0</v>
      </c>
      <c r="I1858" s="30">
        <f t="shared" si="989"/>
        <v>0</v>
      </c>
      <c r="J1858" s="30">
        <f t="shared" si="989"/>
        <v>0</v>
      </c>
      <c r="K1858" s="30">
        <f t="shared" si="989"/>
        <v>0</v>
      </c>
      <c r="L1858" s="30">
        <f t="shared" si="989"/>
        <v>0</v>
      </c>
      <c r="M1858" s="30">
        <f t="shared" si="989"/>
        <v>0</v>
      </c>
      <c r="N1858" s="30">
        <f t="shared" si="989"/>
        <v>0</v>
      </c>
      <c r="O1858" s="30">
        <f t="shared" si="989"/>
        <v>0</v>
      </c>
      <c r="P1858" s="30">
        <f t="shared" si="989"/>
        <v>0</v>
      </c>
      <c r="Q1858" s="30">
        <f t="shared" si="989"/>
        <v>0</v>
      </c>
      <c r="R1858" s="30">
        <f t="shared" si="989"/>
        <v>0</v>
      </c>
      <c r="S1858" s="30">
        <f t="shared" si="989"/>
        <v>0</v>
      </c>
      <c r="T1858" s="30">
        <f t="shared" si="989"/>
        <v>0</v>
      </c>
      <c r="U1858" s="30">
        <f t="shared" si="989"/>
        <v>0</v>
      </c>
      <c r="V1858" s="30">
        <f t="shared" si="989"/>
        <v>0</v>
      </c>
      <c r="W1858" s="30">
        <f t="shared" si="989"/>
        <v>0</v>
      </c>
      <c r="X1858" s="30">
        <f t="shared" si="989"/>
        <v>0</v>
      </c>
      <c r="Y1858" s="30">
        <f t="shared" si="989"/>
        <v>0</v>
      </c>
      <c r="Z1858" s="30">
        <f t="shared" si="989"/>
        <v>0</v>
      </c>
      <c r="AA1858" s="30">
        <f t="shared" si="989"/>
        <v>0</v>
      </c>
      <c r="AB1858" s="30">
        <f t="shared" si="989"/>
        <v>0</v>
      </c>
      <c r="AC1858" s="30">
        <f t="shared" si="989"/>
        <v>0</v>
      </c>
      <c r="AD1858" s="30">
        <f t="shared" si="989"/>
        <v>0</v>
      </c>
      <c r="AE1858" s="30">
        <f t="shared" si="989"/>
        <v>0</v>
      </c>
      <c r="AF1858" s="30">
        <f t="shared" si="989"/>
        <v>0</v>
      </c>
      <c r="AG1858" s="30">
        <f t="shared" si="989"/>
        <v>0</v>
      </c>
      <c r="AH1858" s="30">
        <f t="shared" si="989"/>
        <v>0</v>
      </c>
      <c r="AI1858" s="30">
        <f t="shared" si="989"/>
        <v>0</v>
      </c>
      <c r="AJ1858" s="30">
        <f t="shared" si="989"/>
        <v>0</v>
      </c>
      <c r="AK1858" s="30">
        <f t="shared" si="989"/>
        <v>0</v>
      </c>
      <c r="AL1858" s="30">
        <f t="shared" si="989"/>
        <v>0</v>
      </c>
      <c r="AM1858" s="30">
        <f t="shared" si="989"/>
        <v>0</v>
      </c>
      <c r="AN1858" s="30">
        <f t="shared" si="989"/>
        <v>0</v>
      </c>
      <c r="AO1858" s="30">
        <f t="shared" si="989"/>
        <v>0</v>
      </c>
      <c r="AP1858" s="30">
        <f t="shared" si="989"/>
        <v>0</v>
      </c>
      <c r="AQ1858" s="30">
        <f t="shared" si="989"/>
        <v>0</v>
      </c>
      <c r="AR1858" s="30">
        <f t="shared" si="989"/>
        <v>0</v>
      </c>
      <c r="AS1858" s="30">
        <f t="shared" si="989"/>
        <v>0</v>
      </c>
      <c r="AT1858" s="30">
        <f t="shared" si="989"/>
        <v>0</v>
      </c>
      <c r="AU1858" s="30">
        <f t="shared" si="989"/>
        <v>0</v>
      </c>
      <c r="AV1858" s="30">
        <f t="shared" si="989"/>
        <v>0</v>
      </c>
      <c r="AW1858" s="30">
        <f t="shared" si="989"/>
        <v>0</v>
      </c>
      <c r="AX1858" s="30">
        <f t="shared" si="989"/>
        <v>0</v>
      </c>
      <c r="AY1858" s="30">
        <f t="shared" si="989"/>
        <v>0</v>
      </c>
      <c r="AZ1858" s="30">
        <f t="shared" si="989"/>
        <v>0</v>
      </c>
      <c r="BA1858" s="30">
        <f t="shared" si="989"/>
        <v>0</v>
      </c>
      <c r="BB1858" s="30">
        <f t="shared" si="989"/>
        <v>0</v>
      </c>
      <c r="BC1858" s="30">
        <f t="shared" si="989"/>
        <v>0</v>
      </c>
      <c r="BD1858" s="30">
        <f t="shared" si="989"/>
        <v>0</v>
      </c>
      <c r="BE1858" s="30">
        <f t="shared" si="989"/>
        <v>0</v>
      </c>
      <c r="BF1858" s="30">
        <f t="shared" si="989"/>
        <v>0</v>
      </c>
      <c r="BG1858" s="31">
        <f>SUM(F1858:BF1858)</f>
        <v>0</v>
      </c>
    </row>
    <row r="1859" spans="1:63" ht="12.95" customHeight="1" x14ac:dyDescent="0.2">
      <c r="A1859" s="398"/>
      <c r="B1859" s="398"/>
      <c r="C1859" s="360"/>
      <c r="D1859" s="364"/>
      <c r="E1859" s="65" t="str">
        <f>Parameters!$B$15</f>
        <v>Fem.</v>
      </c>
      <c r="F1859" s="27"/>
      <c r="G1859" s="27"/>
      <c r="H1859" s="27"/>
      <c r="I1859" s="27"/>
      <c r="J1859" s="27"/>
      <c r="K1859" s="27"/>
      <c r="L1859" s="27"/>
      <c r="M1859" s="27"/>
      <c r="N1859" s="27"/>
      <c r="O1859" s="27"/>
      <c r="P1859" s="27"/>
      <c r="Q1859" s="27"/>
      <c r="R1859" s="27"/>
      <c r="S1859" s="27"/>
      <c r="T1859" s="27"/>
      <c r="U1859" s="27"/>
      <c r="V1859" s="27"/>
      <c r="W1859" s="27"/>
      <c r="X1859" s="27"/>
      <c r="Y1859" s="27"/>
      <c r="Z1859" s="27"/>
      <c r="AA1859" s="27"/>
      <c r="AB1859" s="27"/>
      <c r="AC1859" s="27"/>
      <c r="AD1859" s="27"/>
      <c r="AE1859" s="27"/>
      <c r="AF1859" s="27"/>
      <c r="AG1859" s="27"/>
      <c r="AH1859" s="27"/>
      <c r="AI1859" s="27"/>
      <c r="AJ1859" s="27"/>
      <c r="AK1859" s="27"/>
      <c r="AL1859" s="27"/>
      <c r="AM1859" s="27"/>
      <c r="AN1859" s="27"/>
      <c r="AO1859" s="27"/>
      <c r="AP1859" s="27"/>
      <c r="AQ1859" s="27"/>
      <c r="AR1859" s="27"/>
      <c r="AS1859" s="27"/>
      <c r="AT1859" s="27"/>
      <c r="AU1859" s="27"/>
      <c r="AV1859" s="27"/>
      <c r="AW1859" s="27"/>
      <c r="AX1859" s="27"/>
      <c r="AY1859" s="27"/>
      <c r="AZ1859" s="27"/>
      <c r="BA1859" s="27"/>
      <c r="BB1859" s="27"/>
      <c r="BC1859" s="27"/>
      <c r="BD1859" s="27"/>
      <c r="BE1859" s="27"/>
      <c r="BF1859" s="27"/>
      <c r="BG1859" s="28">
        <f t="shared" ref="BG1859:BG1868" si="990">SUM(F1859:BF1859)</f>
        <v>0</v>
      </c>
    </row>
    <row r="1860" spans="1:63" ht="12.95" customHeight="1" x14ac:dyDescent="0.2">
      <c r="A1860" s="398"/>
      <c r="B1860" s="398"/>
      <c r="C1860" s="360"/>
      <c r="D1860" s="365"/>
      <c r="E1860" s="65" t="str">
        <f>Parameters!$B$16</f>
        <v>Male</v>
      </c>
      <c r="F1860" s="27"/>
      <c r="G1860" s="27"/>
      <c r="H1860" s="27"/>
      <c r="I1860" s="27"/>
      <c r="J1860" s="27"/>
      <c r="K1860" s="27"/>
      <c r="L1860" s="27"/>
      <c r="M1860" s="27"/>
      <c r="N1860" s="27"/>
      <c r="O1860" s="27"/>
      <c r="P1860" s="27"/>
      <c r="Q1860" s="27"/>
      <c r="R1860" s="27"/>
      <c r="S1860" s="27"/>
      <c r="T1860" s="27"/>
      <c r="U1860" s="27"/>
      <c r="V1860" s="27"/>
      <c r="W1860" s="27"/>
      <c r="X1860" s="27"/>
      <c r="Y1860" s="27"/>
      <c r="Z1860" s="27"/>
      <c r="AA1860" s="27"/>
      <c r="AB1860" s="27"/>
      <c r="AC1860" s="27"/>
      <c r="AD1860" s="27"/>
      <c r="AE1860" s="27"/>
      <c r="AF1860" s="27"/>
      <c r="AG1860" s="27"/>
      <c r="AH1860" s="27"/>
      <c r="AI1860" s="27"/>
      <c r="AJ1860" s="27"/>
      <c r="AK1860" s="27"/>
      <c r="AL1860" s="27"/>
      <c r="AM1860" s="27"/>
      <c r="AN1860" s="27"/>
      <c r="AO1860" s="27"/>
      <c r="AP1860" s="27"/>
      <c r="AQ1860" s="27"/>
      <c r="AR1860" s="27"/>
      <c r="AS1860" s="27"/>
      <c r="AT1860" s="27"/>
      <c r="AU1860" s="27"/>
      <c r="AV1860" s="27"/>
      <c r="AW1860" s="27"/>
      <c r="AX1860" s="27"/>
      <c r="AY1860" s="27"/>
      <c r="AZ1860" s="27"/>
      <c r="BA1860" s="27"/>
      <c r="BB1860" s="27"/>
      <c r="BC1860" s="27"/>
      <c r="BD1860" s="27"/>
      <c r="BE1860" s="27"/>
      <c r="BF1860" s="27"/>
      <c r="BG1860" s="28">
        <f t="shared" si="990"/>
        <v>0</v>
      </c>
    </row>
    <row r="1861" spans="1:63" ht="12.95" customHeight="1" x14ac:dyDescent="0.2">
      <c r="A1861" s="398"/>
      <c r="B1861" s="398"/>
      <c r="C1861" s="361"/>
      <c r="D1861" s="366" t="str">
        <f>Parameters!$B$11</f>
        <v>Hosp.</v>
      </c>
      <c r="E1861" s="66" t="str">
        <f>Parameters!$B$14</f>
        <v>Total</v>
      </c>
      <c r="F1861" s="14">
        <f>F1862+F1863</f>
        <v>0</v>
      </c>
      <c r="G1861" s="14">
        <f t="shared" ref="G1861:BF1861" si="991">G1862+G1863</f>
        <v>0</v>
      </c>
      <c r="H1861" s="14">
        <f t="shared" si="991"/>
        <v>0</v>
      </c>
      <c r="I1861" s="14">
        <f t="shared" si="991"/>
        <v>0</v>
      </c>
      <c r="J1861" s="14">
        <f t="shared" si="991"/>
        <v>0</v>
      </c>
      <c r="K1861" s="14">
        <f t="shared" si="991"/>
        <v>0</v>
      </c>
      <c r="L1861" s="14">
        <f t="shared" si="991"/>
        <v>0</v>
      </c>
      <c r="M1861" s="14">
        <f t="shared" si="991"/>
        <v>0</v>
      </c>
      <c r="N1861" s="14">
        <f t="shared" si="991"/>
        <v>0</v>
      </c>
      <c r="O1861" s="14">
        <f t="shared" si="991"/>
        <v>0</v>
      </c>
      <c r="P1861" s="14">
        <f t="shared" si="991"/>
        <v>0</v>
      </c>
      <c r="Q1861" s="14">
        <f t="shared" si="991"/>
        <v>0</v>
      </c>
      <c r="R1861" s="14">
        <f t="shared" si="991"/>
        <v>0</v>
      </c>
      <c r="S1861" s="14">
        <f t="shared" si="991"/>
        <v>0</v>
      </c>
      <c r="T1861" s="14">
        <f t="shared" si="991"/>
        <v>0</v>
      </c>
      <c r="U1861" s="14">
        <f t="shared" si="991"/>
        <v>0</v>
      </c>
      <c r="V1861" s="14">
        <f t="shared" si="991"/>
        <v>0</v>
      </c>
      <c r="W1861" s="14">
        <f t="shared" si="991"/>
        <v>0</v>
      </c>
      <c r="X1861" s="14">
        <f t="shared" si="991"/>
        <v>0</v>
      </c>
      <c r="Y1861" s="14">
        <f t="shared" si="991"/>
        <v>0</v>
      </c>
      <c r="Z1861" s="14">
        <f t="shared" si="991"/>
        <v>0</v>
      </c>
      <c r="AA1861" s="14">
        <f t="shared" si="991"/>
        <v>0</v>
      </c>
      <c r="AB1861" s="14">
        <f t="shared" si="991"/>
        <v>0</v>
      </c>
      <c r="AC1861" s="14">
        <f t="shared" si="991"/>
        <v>0</v>
      </c>
      <c r="AD1861" s="14">
        <f t="shared" si="991"/>
        <v>0</v>
      </c>
      <c r="AE1861" s="14">
        <f t="shared" si="991"/>
        <v>0</v>
      </c>
      <c r="AF1861" s="14">
        <f t="shared" si="991"/>
        <v>0</v>
      </c>
      <c r="AG1861" s="14">
        <f t="shared" si="991"/>
        <v>0</v>
      </c>
      <c r="AH1861" s="14">
        <f t="shared" si="991"/>
        <v>0</v>
      </c>
      <c r="AI1861" s="14">
        <f t="shared" si="991"/>
        <v>0</v>
      </c>
      <c r="AJ1861" s="14">
        <f t="shared" si="991"/>
        <v>0</v>
      </c>
      <c r="AK1861" s="14">
        <f t="shared" si="991"/>
        <v>0</v>
      </c>
      <c r="AL1861" s="14">
        <f t="shared" si="991"/>
        <v>0</v>
      </c>
      <c r="AM1861" s="14">
        <f t="shared" si="991"/>
        <v>0</v>
      </c>
      <c r="AN1861" s="14">
        <f t="shared" si="991"/>
        <v>0</v>
      </c>
      <c r="AO1861" s="14">
        <f t="shared" si="991"/>
        <v>0</v>
      </c>
      <c r="AP1861" s="14">
        <f t="shared" si="991"/>
        <v>0</v>
      </c>
      <c r="AQ1861" s="14">
        <f t="shared" si="991"/>
        <v>0</v>
      </c>
      <c r="AR1861" s="14">
        <f t="shared" si="991"/>
        <v>0</v>
      </c>
      <c r="AS1861" s="14">
        <f t="shared" si="991"/>
        <v>0</v>
      </c>
      <c r="AT1861" s="14">
        <f t="shared" si="991"/>
        <v>0</v>
      </c>
      <c r="AU1861" s="14">
        <f t="shared" si="991"/>
        <v>0</v>
      </c>
      <c r="AV1861" s="14">
        <f t="shared" si="991"/>
        <v>0</v>
      </c>
      <c r="AW1861" s="14">
        <f t="shared" si="991"/>
        <v>0</v>
      </c>
      <c r="AX1861" s="14">
        <f t="shared" si="991"/>
        <v>0</v>
      </c>
      <c r="AY1861" s="14">
        <f t="shared" si="991"/>
        <v>0</v>
      </c>
      <c r="AZ1861" s="14">
        <f t="shared" si="991"/>
        <v>0</v>
      </c>
      <c r="BA1861" s="14">
        <f t="shared" si="991"/>
        <v>0</v>
      </c>
      <c r="BB1861" s="14">
        <f t="shared" si="991"/>
        <v>0</v>
      </c>
      <c r="BC1861" s="14">
        <f t="shared" si="991"/>
        <v>0</v>
      </c>
      <c r="BD1861" s="14">
        <f t="shared" si="991"/>
        <v>0</v>
      </c>
      <c r="BE1861" s="14">
        <f t="shared" si="991"/>
        <v>0</v>
      </c>
      <c r="BF1861" s="14">
        <f t="shared" si="991"/>
        <v>0</v>
      </c>
      <c r="BG1861" s="29">
        <f t="shared" si="990"/>
        <v>0</v>
      </c>
    </row>
    <row r="1862" spans="1:63" ht="12.95" customHeight="1" x14ac:dyDescent="0.2">
      <c r="A1862" s="398"/>
      <c r="B1862" s="398"/>
      <c r="C1862" s="361"/>
      <c r="D1862" s="367"/>
      <c r="E1862" s="43" t="str">
        <f>Parameters!$B$15</f>
        <v>Fem.</v>
      </c>
      <c r="F1862" s="11"/>
      <c r="G1862" s="11"/>
      <c r="H1862" s="11"/>
      <c r="I1862" s="11"/>
      <c r="J1862" s="11"/>
      <c r="K1862" s="11"/>
      <c r="L1862" s="11"/>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6">
        <f t="shared" si="990"/>
        <v>0</v>
      </c>
    </row>
    <row r="1863" spans="1:63" ht="12.95" customHeight="1" x14ac:dyDescent="0.2">
      <c r="A1863" s="398"/>
      <c r="B1863" s="398"/>
      <c r="C1863" s="361"/>
      <c r="D1863" s="368"/>
      <c r="E1863" s="43" t="str">
        <f>Parameters!$B$16</f>
        <v>Male</v>
      </c>
      <c r="F1863" s="11"/>
      <c r="G1863" s="11"/>
      <c r="H1863" s="11"/>
      <c r="I1863" s="11"/>
      <c r="J1863" s="11"/>
      <c r="K1863" s="11"/>
      <c r="L1863" s="11"/>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6">
        <f t="shared" si="990"/>
        <v>0</v>
      </c>
    </row>
    <row r="1864" spans="1:63" ht="12.95" customHeight="1" x14ac:dyDescent="0.2">
      <c r="A1864" s="398"/>
      <c r="B1864" s="398"/>
      <c r="C1864" s="361"/>
      <c r="D1864" s="369" t="str">
        <f>Parameters!$B$12</f>
        <v>ICU</v>
      </c>
      <c r="E1864" s="66" t="str">
        <f>Parameters!$B$14</f>
        <v>Total</v>
      </c>
      <c r="F1864" s="14">
        <f>F1865+F1866</f>
        <v>0</v>
      </c>
      <c r="G1864" s="14">
        <f t="shared" ref="G1864:BF1864" si="992">G1865+G1866</f>
        <v>0</v>
      </c>
      <c r="H1864" s="14">
        <f t="shared" si="992"/>
        <v>0</v>
      </c>
      <c r="I1864" s="14">
        <f t="shared" si="992"/>
        <v>0</v>
      </c>
      <c r="J1864" s="14">
        <f t="shared" si="992"/>
        <v>0</v>
      </c>
      <c r="K1864" s="14">
        <f t="shared" si="992"/>
        <v>0</v>
      </c>
      <c r="L1864" s="14">
        <f t="shared" si="992"/>
        <v>0</v>
      </c>
      <c r="M1864" s="14">
        <f t="shared" si="992"/>
        <v>0</v>
      </c>
      <c r="N1864" s="14">
        <f t="shared" si="992"/>
        <v>0</v>
      </c>
      <c r="O1864" s="14">
        <f t="shared" si="992"/>
        <v>0</v>
      </c>
      <c r="P1864" s="14">
        <f t="shared" si="992"/>
        <v>0</v>
      </c>
      <c r="Q1864" s="14">
        <f t="shared" si="992"/>
        <v>0</v>
      </c>
      <c r="R1864" s="14">
        <f t="shared" si="992"/>
        <v>0</v>
      </c>
      <c r="S1864" s="14">
        <f t="shared" si="992"/>
        <v>0</v>
      </c>
      <c r="T1864" s="14">
        <f t="shared" si="992"/>
        <v>0</v>
      </c>
      <c r="U1864" s="14">
        <f t="shared" si="992"/>
        <v>0</v>
      </c>
      <c r="V1864" s="14">
        <f t="shared" si="992"/>
        <v>0</v>
      </c>
      <c r="W1864" s="14">
        <f t="shared" si="992"/>
        <v>0</v>
      </c>
      <c r="X1864" s="14">
        <f t="shared" si="992"/>
        <v>0</v>
      </c>
      <c r="Y1864" s="14">
        <f t="shared" si="992"/>
        <v>0</v>
      </c>
      <c r="Z1864" s="14">
        <f t="shared" si="992"/>
        <v>0</v>
      </c>
      <c r="AA1864" s="14">
        <f t="shared" si="992"/>
        <v>0</v>
      </c>
      <c r="AB1864" s="14">
        <f t="shared" si="992"/>
        <v>0</v>
      </c>
      <c r="AC1864" s="14">
        <f t="shared" si="992"/>
        <v>0</v>
      </c>
      <c r="AD1864" s="14">
        <f t="shared" si="992"/>
        <v>0</v>
      </c>
      <c r="AE1864" s="14">
        <f t="shared" si="992"/>
        <v>0</v>
      </c>
      <c r="AF1864" s="14">
        <f t="shared" si="992"/>
        <v>0</v>
      </c>
      <c r="AG1864" s="14">
        <f t="shared" si="992"/>
        <v>0</v>
      </c>
      <c r="AH1864" s="14">
        <f t="shared" si="992"/>
        <v>0</v>
      </c>
      <c r="AI1864" s="14">
        <f t="shared" si="992"/>
        <v>0</v>
      </c>
      <c r="AJ1864" s="14">
        <f t="shared" si="992"/>
        <v>0</v>
      </c>
      <c r="AK1864" s="14">
        <f t="shared" si="992"/>
        <v>0</v>
      </c>
      <c r="AL1864" s="14">
        <f t="shared" si="992"/>
        <v>0</v>
      </c>
      <c r="AM1864" s="14">
        <f t="shared" si="992"/>
        <v>0</v>
      </c>
      <c r="AN1864" s="14">
        <f t="shared" si="992"/>
        <v>0</v>
      </c>
      <c r="AO1864" s="14">
        <f t="shared" si="992"/>
        <v>0</v>
      </c>
      <c r="AP1864" s="14">
        <f t="shared" si="992"/>
        <v>0</v>
      </c>
      <c r="AQ1864" s="14">
        <f t="shared" si="992"/>
        <v>0</v>
      </c>
      <c r="AR1864" s="14">
        <f t="shared" si="992"/>
        <v>0</v>
      </c>
      <c r="AS1864" s="14">
        <f t="shared" si="992"/>
        <v>0</v>
      </c>
      <c r="AT1864" s="14">
        <f t="shared" si="992"/>
        <v>0</v>
      </c>
      <c r="AU1864" s="14">
        <f t="shared" si="992"/>
        <v>0</v>
      </c>
      <c r="AV1864" s="14">
        <f t="shared" si="992"/>
        <v>0</v>
      </c>
      <c r="AW1864" s="14">
        <f t="shared" si="992"/>
        <v>0</v>
      </c>
      <c r="AX1864" s="14">
        <f t="shared" si="992"/>
        <v>0</v>
      </c>
      <c r="AY1864" s="14">
        <f t="shared" si="992"/>
        <v>0</v>
      </c>
      <c r="AZ1864" s="14">
        <f t="shared" si="992"/>
        <v>0</v>
      </c>
      <c r="BA1864" s="14">
        <f t="shared" si="992"/>
        <v>0</v>
      </c>
      <c r="BB1864" s="14">
        <f t="shared" si="992"/>
        <v>0</v>
      </c>
      <c r="BC1864" s="14">
        <f t="shared" si="992"/>
        <v>0</v>
      </c>
      <c r="BD1864" s="14">
        <f t="shared" si="992"/>
        <v>0</v>
      </c>
      <c r="BE1864" s="14">
        <f t="shared" si="992"/>
        <v>0</v>
      </c>
      <c r="BF1864" s="14">
        <f t="shared" si="992"/>
        <v>0</v>
      </c>
      <c r="BG1864" s="29">
        <f t="shared" si="990"/>
        <v>0</v>
      </c>
    </row>
    <row r="1865" spans="1:63" ht="12.95" customHeight="1" x14ac:dyDescent="0.2">
      <c r="A1865" s="398"/>
      <c r="B1865" s="398"/>
      <c r="C1865" s="361"/>
      <c r="D1865" s="367"/>
      <c r="E1865" s="43" t="str">
        <f>Parameters!$B$15</f>
        <v>Fem.</v>
      </c>
      <c r="F1865" s="11"/>
      <c r="G1865" s="11"/>
      <c r="H1865" s="11"/>
      <c r="I1865" s="11"/>
      <c r="J1865" s="11"/>
      <c r="K1865" s="11"/>
      <c r="L1865" s="11"/>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6">
        <f t="shared" si="990"/>
        <v>0</v>
      </c>
    </row>
    <row r="1866" spans="1:63" ht="12.95" customHeight="1" x14ac:dyDescent="0.2">
      <c r="A1866" s="398"/>
      <c r="B1866" s="398"/>
      <c r="C1866" s="361"/>
      <c r="D1866" s="368"/>
      <c r="E1866" s="43" t="str">
        <f>Parameters!$B$16</f>
        <v>Male</v>
      </c>
      <c r="F1866" s="11"/>
      <c r="G1866" s="11"/>
      <c r="H1866" s="11"/>
      <c r="I1866" s="11"/>
      <c r="J1866" s="11"/>
      <c r="K1866" s="11"/>
      <c r="L1866" s="11"/>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6">
        <f t="shared" si="990"/>
        <v>0</v>
      </c>
    </row>
    <row r="1867" spans="1:63" ht="12.95" customHeight="1" x14ac:dyDescent="0.2">
      <c r="A1867" s="398"/>
      <c r="B1867" s="398"/>
      <c r="C1867" s="361"/>
      <c r="D1867" s="369" t="str">
        <f>Parameters!$B$13</f>
        <v>Death</v>
      </c>
      <c r="E1867" s="66" t="str">
        <f>Parameters!$B$14</f>
        <v>Total</v>
      </c>
      <c r="F1867" s="14">
        <f>F1868+F1869</f>
        <v>0</v>
      </c>
      <c r="G1867" s="14">
        <f t="shared" ref="G1867:BF1867" si="993">G1868+G1869</f>
        <v>0</v>
      </c>
      <c r="H1867" s="14">
        <f t="shared" si="993"/>
        <v>0</v>
      </c>
      <c r="I1867" s="14">
        <f t="shared" si="993"/>
        <v>0</v>
      </c>
      <c r="J1867" s="14">
        <f t="shared" si="993"/>
        <v>0</v>
      </c>
      <c r="K1867" s="14">
        <f t="shared" si="993"/>
        <v>0</v>
      </c>
      <c r="L1867" s="14">
        <f t="shared" si="993"/>
        <v>0</v>
      </c>
      <c r="M1867" s="14">
        <f t="shared" si="993"/>
        <v>0</v>
      </c>
      <c r="N1867" s="14">
        <f t="shared" si="993"/>
        <v>0</v>
      </c>
      <c r="O1867" s="14">
        <f t="shared" si="993"/>
        <v>0</v>
      </c>
      <c r="P1867" s="14">
        <f t="shared" si="993"/>
        <v>0</v>
      </c>
      <c r="Q1867" s="14">
        <f t="shared" si="993"/>
        <v>0</v>
      </c>
      <c r="R1867" s="14">
        <f t="shared" si="993"/>
        <v>0</v>
      </c>
      <c r="S1867" s="14">
        <f t="shared" si="993"/>
        <v>0</v>
      </c>
      <c r="T1867" s="14">
        <f t="shared" si="993"/>
        <v>0</v>
      </c>
      <c r="U1867" s="14">
        <f t="shared" si="993"/>
        <v>0</v>
      </c>
      <c r="V1867" s="14">
        <f t="shared" si="993"/>
        <v>0</v>
      </c>
      <c r="W1867" s="14">
        <f t="shared" si="993"/>
        <v>0</v>
      </c>
      <c r="X1867" s="14">
        <f t="shared" si="993"/>
        <v>0</v>
      </c>
      <c r="Y1867" s="14">
        <f t="shared" si="993"/>
        <v>0</v>
      </c>
      <c r="Z1867" s="14">
        <f t="shared" si="993"/>
        <v>0</v>
      </c>
      <c r="AA1867" s="14">
        <f t="shared" si="993"/>
        <v>0</v>
      </c>
      <c r="AB1867" s="14">
        <f t="shared" si="993"/>
        <v>0</v>
      </c>
      <c r="AC1867" s="14">
        <f t="shared" si="993"/>
        <v>0</v>
      </c>
      <c r="AD1867" s="14">
        <f t="shared" si="993"/>
        <v>0</v>
      </c>
      <c r="AE1867" s="14">
        <f t="shared" si="993"/>
        <v>0</v>
      </c>
      <c r="AF1867" s="14">
        <f t="shared" si="993"/>
        <v>0</v>
      </c>
      <c r="AG1867" s="14">
        <f t="shared" si="993"/>
        <v>0</v>
      </c>
      <c r="AH1867" s="14">
        <f t="shared" si="993"/>
        <v>0</v>
      </c>
      <c r="AI1867" s="14">
        <f t="shared" si="993"/>
        <v>0</v>
      </c>
      <c r="AJ1867" s="14">
        <f t="shared" si="993"/>
        <v>0</v>
      </c>
      <c r="AK1867" s="14">
        <f t="shared" si="993"/>
        <v>0</v>
      </c>
      <c r="AL1867" s="14">
        <f t="shared" si="993"/>
        <v>0</v>
      </c>
      <c r="AM1867" s="14">
        <f t="shared" si="993"/>
        <v>0</v>
      </c>
      <c r="AN1867" s="14">
        <f t="shared" si="993"/>
        <v>0</v>
      </c>
      <c r="AO1867" s="14">
        <f t="shared" si="993"/>
        <v>0</v>
      </c>
      <c r="AP1867" s="14">
        <f t="shared" si="993"/>
        <v>0</v>
      </c>
      <c r="AQ1867" s="14">
        <f t="shared" si="993"/>
        <v>0</v>
      </c>
      <c r="AR1867" s="14">
        <f t="shared" si="993"/>
        <v>0</v>
      </c>
      <c r="AS1867" s="14">
        <f t="shared" si="993"/>
        <v>0</v>
      </c>
      <c r="AT1867" s="14">
        <f t="shared" si="993"/>
        <v>0</v>
      </c>
      <c r="AU1867" s="14">
        <f t="shared" si="993"/>
        <v>0</v>
      </c>
      <c r="AV1867" s="14">
        <f t="shared" si="993"/>
        <v>0</v>
      </c>
      <c r="AW1867" s="14">
        <f t="shared" si="993"/>
        <v>0</v>
      </c>
      <c r="AX1867" s="14">
        <f t="shared" si="993"/>
        <v>0</v>
      </c>
      <c r="AY1867" s="14">
        <f t="shared" si="993"/>
        <v>0</v>
      </c>
      <c r="AZ1867" s="14">
        <f t="shared" si="993"/>
        <v>0</v>
      </c>
      <c r="BA1867" s="14">
        <f t="shared" si="993"/>
        <v>0</v>
      </c>
      <c r="BB1867" s="14">
        <f t="shared" si="993"/>
        <v>0</v>
      </c>
      <c r="BC1867" s="14">
        <f t="shared" si="993"/>
        <v>0</v>
      </c>
      <c r="BD1867" s="14">
        <f t="shared" si="993"/>
        <v>0</v>
      </c>
      <c r="BE1867" s="14">
        <f t="shared" si="993"/>
        <v>0</v>
      </c>
      <c r="BF1867" s="14">
        <f t="shared" si="993"/>
        <v>0</v>
      </c>
      <c r="BG1867" s="29">
        <f t="shared" si="990"/>
        <v>0</v>
      </c>
    </row>
    <row r="1868" spans="1:63" ht="12.95" customHeight="1" x14ac:dyDescent="0.2">
      <c r="A1868" s="398"/>
      <c r="B1868" s="398"/>
      <c r="C1868" s="361"/>
      <c r="D1868" s="367"/>
      <c r="E1868" s="43" t="str">
        <f>Parameters!$B$15</f>
        <v>Fem.</v>
      </c>
      <c r="F1868" s="11"/>
      <c r="G1868" s="11"/>
      <c r="H1868" s="11"/>
      <c r="I1868" s="11"/>
      <c r="J1868" s="11"/>
      <c r="K1868" s="11"/>
      <c r="L1868" s="11"/>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6">
        <f t="shared" si="990"/>
        <v>0</v>
      </c>
    </row>
    <row r="1869" spans="1:63" ht="12.95" customHeight="1" thickBot="1" x14ac:dyDescent="0.25">
      <c r="A1869" s="398"/>
      <c r="B1869" s="398"/>
      <c r="C1869" s="362"/>
      <c r="D1869" s="370"/>
      <c r="E1869" s="43" t="str">
        <f>Parameters!$B$16</f>
        <v>Male</v>
      </c>
      <c r="F1869" s="11"/>
      <c r="G1869" s="11"/>
      <c r="H1869" s="11"/>
      <c r="I1869" s="11"/>
      <c r="J1869" s="11"/>
      <c r="K1869" s="11"/>
      <c r="L1869" s="11"/>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33">
        <f>SUM(F1869:BF1869)</f>
        <v>0</v>
      </c>
    </row>
    <row r="1870" spans="1:63" ht="12.95" customHeight="1" x14ac:dyDescent="0.2">
      <c r="A1870" s="398"/>
      <c r="B1870" s="398"/>
      <c r="C1870" s="359" t="str">
        <f>Parameters!$C$5</f>
        <v>12 to 23 m.</v>
      </c>
      <c r="D1870" s="363" t="str">
        <f>Parameters!$B$10</f>
        <v>Fever</v>
      </c>
      <c r="E1870" s="64" t="str">
        <f>Parameters!$B$14</f>
        <v>Total</v>
      </c>
      <c r="F1870" s="30">
        <f>F1871+F1872</f>
        <v>0</v>
      </c>
      <c r="G1870" s="30">
        <f t="shared" ref="G1870:BF1870" si="994">G1871+G1872</f>
        <v>0</v>
      </c>
      <c r="H1870" s="30">
        <f t="shared" si="994"/>
        <v>0</v>
      </c>
      <c r="I1870" s="30">
        <f t="shared" si="994"/>
        <v>0</v>
      </c>
      <c r="J1870" s="30">
        <f t="shared" si="994"/>
        <v>0</v>
      </c>
      <c r="K1870" s="30">
        <f t="shared" si="994"/>
        <v>0</v>
      </c>
      <c r="L1870" s="30">
        <f t="shared" si="994"/>
        <v>0</v>
      </c>
      <c r="M1870" s="30">
        <f t="shared" si="994"/>
        <v>0</v>
      </c>
      <c r="N1870" s="30">
        <f t="shared" si="994"/>
        <v>0</v>
      </c>
      <c r="O1870" s="30">
        <f t="shared" si="994"/>
        <v>0</v>
      </c>
      <c r="P1870" s="30">
        <f t="shared" si="994"/>
        <v>0</v>
      </c>
      <c r="Q1870" s="30">
        <f t="shared" si="994"/>
        <v>0</v>
      </c>
      <c r="R1870" s="30">
        <f t="shared" si="994"/>
        <v>0</v>
      </c>
      <c r="S1870" s="30">
        <f t="shared" si="994"/>
        <v>0</v>
      </c>
      <c r="T1870" s="30">
        <f t="shared" si="994"/>
        <v>0</v>
      </c>
      <c r="U1870" s="30">
        <f t="shared" si="994"/>
        <v>0</v>
      </c>
      <c r="V1870" s="30">
        <f t="shared" si="994"/>
        <v>0</v>
      </c>
      <c r="W1870" s="30">
        <f t="shared" si="994"/>
        <v>0</v>
      </c>
      <c r="X1870" s="30">
        <f t="shared" si="994"/>
        <v>0</v>
      </c>
      <c r="Y1870" s="30">
        <f t="shared" si="994"/>
        <v>0</v>
      </c>
      <c r="Z1870" s="30">
        <f t="shared" si="994"/>
        <v>0</v>
      </c>
      <c r="AA1870" s="30">
        <f t="shared" si="994"/>
        <v>0</v>
      </c>
      <c r="AB1870" s="30">
        <f t="shared" si="994"/>
        <v>0</v>
      </c>
      <c r="AC1870" s="30">
        <f t="shared" si="994"/>
        <v>0</v>
      </c>
      <c r="AD1870" s="30">
        <f t="shared" si="994"/>
        <v>0</v>
      </c>
      <c r="AE1870" s="30">
        <f t="shared" si="994"/>
        <v>0</v>
      </c>
      <c r="AF1870" s="30">
        <f t="shared" si="994"/>
        <v>0</v>
      </c>
      <c r="AG1870" s="30">
        <f t="shared" si="994"/>
        <v>0</v>
      </c>
      <c r="AH1870" s="30">
        <f t="shared" si="994"/>
        <v>0</v>
      </c>
      <c r="AI1870" s="30">
        <f t="shared" si="994"/>
        <v>0</v>
      </c>
      <c r="AJ1870" s="30">
        <f t="shared" si="994"/>
        <v>0</v>
      </c>
      <c r="AK1870" s="30">
        <f t="shared" si="994"/>
        <v>0</v>
      </c>
      <c r="AL1870" s="30">
        <f t="shared" si="994"/>
        <v>0</v>
      </c>
      <c r="AM1870" s="30">
        <f t="shared" si="994"/>
        <v>0</v>
      </c>
      <c r="AN1870" s="30">
        <f t="shared" si="994"/>
        <v>0</v>
      </c>
      <c r="AO1870" s="30">
        <f t="shared" si="994"/>
        <v>0</v>
      </c>
      <c r="AP1870" s="30">
        <f t="shared" si="994"/>
        <v>0</v>
      </c>
      <c r="AQ1870" s="30">
        <f t="shared" si="994"/>
        <v>0</v>
      </c>
      <c r="AR1870" s="30">
        <f t="shared" si="994"/>
        <v>0</v>
      </c>
      <c r="AS1870" s="30">
        <f t="shared" si="994"/>
        <v>0</v>
      </c>
      <c r="AT1870" s="30">
        <f t="shared" si="994"/>
        <v>0</v>
      </c>
      <c r="AU1870" s="30">
        <f t="shared" si="994"/>
        <v>0</v>
      </c>
      <c r="AV1870" s="30">
        <f t="shared" si="994"/>
        <v>0</v>
      </c>
      <c r="AW1870" s="30">
        <f t="shared" si="994"/>
        <v>0</v>
      </c>
      <c r="AX1870" s="30">
        <f t="shared" si="994"/>
        <v>0</v>
      </c>
      <c r="AY1870" s="30">
        <f t="shared" si="994"/>
        <v>0</v>
      </c>
      <c r="AZ1870" s="30">
        <f t="shared" si="994"/>
        <v>0</v>
      </c>
      <c r="BA1870" s="30">
        <f t="shared" si="994"/>
        <v>0</v>
      </c>
      <c r="BB1870" s="30">
        <f t="shared" si="994"/>
        <v>0</v>
      </c>
      <c r="BC1870" s="30">
        <f t="shared" si="994"/>
        <v>0</v>
      </c>
      <c r="BD1870" s="30">
        <f t="shared" si="994"/>
        <v>0</v>
      </c>
      <c r="BE1870" s="30">
        <f t="shared" si="994"/>
        <v>0</v>
      </c>
      <c r="BF1870" s="30">
        <f t="shared" si="994"/>
        <v>0</v>
      </c>
      <c r="BG1870" s="31">
        <f>SUM(F1870:BF1870)</f>
        <v>0</v>
      </c>
    </row>
    <row r="1871" spans="1:63" ht="12.95" customHeight="1" x14ac:dyDescent="0.2">
      <c r="A1871" s="398"/>
      <c r="B1871" s="398"/>
      <c r="C1871" s="360"/>
      <c r="D1871" s="364"/>
      <c r="E1871" s="65" t="str">
        <f>Parameters!$B$15</f>
        <v>Fem.</v>
      </c>
      <c r="F1871" s="27"/>
      <c r="G1871" s="27"/>
      <c r="H1871" s="27"/>
      <c r="I1871" s="27"/>
      <c r="J1871" s="27"/>
      <c r="K1871" s="27"/>
      <c r="L1871" s="27"/>
      <c r="M1871" s="27"/>
      <c r="N1871" s="27"/>
      <c r="O1871" s="27"/>
      <c r="P1871" s="27"/>
      <c r="Q1871" s="27"/>
      <c r="R1871" s="27"/>
      <c r="S1871" s="27"/>
      <c r="T1871" s="27"/>
      <c r="U1871" s="27"/>
      <c r="V1871" s="27"/>
      <c r="W1871" s="27"/>
      <c r="X1871" s="27"/>
      <c r="Y1871" s="27"/>
      <c r="Z1871" s="27"/>
      <c r="AA1871" s="27"/>
      <c r="AB1871" s="27"/>
      <c r="AC1871" s="27"/>
      <c r="AD1871" s="27"/>
      <c r="AE1871" s="27"/>
      <c r="AF1871" s="27"/>
      <c r="AG1871" s="27"/>
      <c r="AH1871" s="27"/>
      <c r="AI1871" s="27"/>
      <c r="AJ1871" s="27"/>
      <c r="AK1871" s="27"/>
      <c r="AL1871" s="27"/>
      <c r="AM1871" s="27"/>
      <c r="AN1871" s="27"/>
      <c r="AO1871" s="27"/>
      <c r="AP1871" s="27"/>
      <c r="AQ1871" s="27"/>
      <c r="AR1871" s="27"/>
      <c r="AS1871" s="27"/>
      <c r="AT1871" s="27"/>
      <c r="AU1871" s="27"/>
      <c r="AV1871" s="27"/>
      <c r="AW1871" s="27"/>
      <c r="AX1871" s="27"/>
      <c r="AY1871" s="27"/>
      <c r="AZ1871" s="27"/>
      <c r="BA1871" s="27"/>
      <c r="BB1871" s="27"/>
      <c r="BC1871" s="27"/>
      <c r="BD1871" s="27"/>
      <c r="BE1871" s="27"/>
      <c r="BF1871" s="27"/>
      <c r="BG1871" s="28">
        <f t="shared" ref="BG1871:BG1880" si="995">SUM(F1871:BF1871)</f>
        <v>0</v>
      </c>
    </row>
    <row r="1872" spans="1:63" ht="12.95" customHeight="1" x14ac:dyDescent="0.2">
      <c r="A1872" s="398"/>
      <c r="B1872" s="398"/>
      <c r="C1872" s="360"/>
      <c r="D1872" s="365"/>
      <c r="E1872" s="65" t="str">
        <f>Parameters!$B$16</f>
        <v>Male</v>
      </c>
      <c r="F1872" s="27"/>
      <c r="G1872" s="27"/>
      <c r="H1872" s="27"/>
      <c r="I1872" s="27"/>
      <c r="J1872" s="27"/>
      <c r="K1872" s="27"/>
      <c r="L1872" s="27"/>
      <c r="M1872" s="27"/>
      <c r="N1872" s="27"/>
      <c r="O1872" s="27"/>
      <c r="P1872" s="27"/>
      <c r="Q1872" s="27"/>
      <c r="R1872" s="27"/>
      <c r="S1872" s="27"/>
      <c r="T1872" s="27"/>
      <c r="U1872" s="27"/>
      <c r="V1872" s="27"/>
      <c r="W1872" s="27"/>
      <c r="X1872" s="27"/>
      <c r="Y1872" s="27"/>
      <c r="Z1872" s="27"/>
      <c r="AA1872" s="27"/>
      <c r="AB1872" s="27"/>
      <c r="AC1872" s="27"/>
      <c r="AD1872" s="27"/>
      <c r="AE1872" s="27"/>
      <c r="AF1872" s="27"/>
      <c r="AG1872" s="27"/>
      <c r="AH1872" s="27"/>
      <c r="AI1872" s="27"/>
      <c r="AJ1872" s="27"/>
      <c r="AK1872" s="27"/>
      <c r="AL1872" s="27"/>
      <c r="AM1872" s="27"/>
      <c r="AN1872" s="27"/>
      <c r="AO1872" s="27"/>
      <c r="AP1872" s="27"/>
      <c r="AQ1872" s="27"/>
      <c r="AR1872" s="27"/>
      <c r="AS1872" s="27"/>
      <c r="AT1872" s="27"/>
      <c r="AU1872" s="27"/>
      <c r="AV1872" s="27"/>
      <c r="AW1872" s="27"/>
      <c r="AX1872" s="27"/>
      <c r="AY1872" s="27"/>
      <c r="AZ1872" s="27"/>
      <c r="BA1872" s="27"/>
      <c r="BB1872" s="27"/>
      <c r="BC1872" s="27"/>
      <c r="BD1872" s="27"/>
      <c r="BE1872" s="27"/>
      <c r="BF1872" s="27"/>
      <c r="BG1872" s="28">
        <f t="shared" si="995"/>
        <v>0</v>
      </c>
    </row>
    <row r="1873" spans="1:62" ht="12.95" customHeight="1" x14ac:dyDescent="0.2">
      <c r="A1873" s="398"/>
      <c r="B1873" s="398"/>
      <c r="C1873" s="361"/>
      <c r="D1873" s="366" t="str">
        <f>Parameters!$B$11</f>
        <v>Hosp.</v>
      </c>
      <c r="E1873" s="66" t="str">
        <f>Parameters!$B$14</f>
        <v>Total</v>
      </c>
      <c r="F1873" s="14">
        <f>F1874+F1875</f>
        <v>0</v>
      </c>
      <c r="G1873" s="14">
        <f t="shared" ref="G1873:BF1873" si="996">G1874+G1875</f>
        <v>0</v>
      </c>
      <c r="H1873" s="14">
        <f t="shared" si="996"/>
        <v>0</v>
      </c>
      <c r="I1873" s="14">
        <f t="shared" si="996"/>
        <v>0</v>
      </c>
      <c r="J1873" s="14">
        <f t="shared" si="996"/>
        <v>0</v>
      </c>
      <c r="K1873" s="14">
        <f t="shared" si="996"/>
        <v>0</v>
      </c>
      <c r="L1873" s="14">
        <f t="shared" si="996"/>
        <v>0</v>
      </c>
      <c r="M1873" s="14">
        <f t="shared" si="996"/>
        <v>0</v>
      </c>
      <c r="N1873" s="14">
        <f t="shared" si="996"/>
        <v>0</v>
      </c>
      <c r="O1873" s="14">
        <f t="shared" si="996"/>
        <v>0</v>
      </c>
      <c r="P1873" s="14">
        <f t="shared" si="996"/>
        <v>0</v>
      </c>
      <c r="Q1873" s="14">
        <f t="shared" si="996"/>
        <v>0</v>
      </c>
      <c r="R1873" s="14">
        <f t="shared" si="996"/>
        <v>0</v>
      </c>
      <c r="S1873" s="14">
        <f t="shared" si="996"/>
        <v>0</v>
      </c>
      <c r="T1873" s="14">
        <f t="shared" si="996"/>
        <v>0</v>
      </c>
      <c r="U1873" s="14">
        <f t="shared" si="996"/>
        <v>0</v>
      </c>
      <c r="V1873" s="14">
        <f t="shared" si="996"/>
        <v>0</v>
      </c>
      <c r="W1873" s="14">
        <f t="shared" si="996"/>
        <v>0</v>
      </c>
      <c r="X1873" s="14">
        <f t="shared" si="996"/>
        <v>0</v>
      </c>
      <c r="Y1873" s="14">
        <f t="shared" si="996"/>
        <v>0</v>
      </c>
      <c r="Z1873" s="14">
        <f t="shared" si="996"/>
        <v>0</v>
      </c>
      <c r="AA1873" s="14">
        <f t="shared" si="996"/>
        <v>0</v>
      </c>
      <c r="AB1873" s="14">
        <f t="shared" si="996"/>
        <v>0</v>
      </c>
      <c r="AC1873" s="14">
        <f t="shared" si="996"/>
        <v>0</v>
      </c>
      <c r="AD1873" s="14">
        <f t="shared" si="996"/>
        <v>0</v>
      </c>
      <c r="AE1873" s="14">
        <f t="shared" si="996"/>
        <v>0</v>
      </c>
      <c r="AF1873" s="14">
        <f t="shared" si="996"/>
        <v>0</v>
      </c>
      <c r="AG1873" s="14">
        <f t="shared" si="996"/>
        <v>0</v>
      </c>
      <c r="AH1873" s="14">
        <f t="shared" si="996"/>
        <v>0</v>
      </c>
      <c r="AI1873" s="14">
        <f t="shared" si="996"/>
        <v>0</v>
      </c>
      <c r="AJ1873" s="14">
        <f t="shared" si="996"/>
        <v>0</v>
      </c>
      <c r="AK1873" s="14">
        <f t="shared" si="996"/>
        <v>0</v>
      </c>
      <c r="AL1873" s="14">
        <f t="shared" si="996"/>
        <v>0</v>
      </c>
      <c r="AM1873" s="14">
        <f t="shared" si="996"/>
        <v>0</v>
      </c>
      <c r="AN1873" s="14">
        <f t="shared" si="996"/>
        <v>0</v>
      </c>
      <c r="AO1873" s="14">
        <f t="shared" si="996"/>
        <v>0</v>
      </c>
      <c r="AP1873" s="14">
        <f t="shared" si="996"/>
        <v>0</v>
      </c>
      <c r="AQ1873" s="14">
        <f t="shared" si="996"/>
        <v>0</v>
      </c>
      <c r="AR1873" s="14">
        <f t="shared" si="996"/>
        <v>0</v>
      </c>
      <c r="AS1873" s="14">
        <f t="shared" si="996"/>
        <v>0</v>
      </c>
      <c r="AT1873" s="14">
        <f t="shared" si="996"/>
        <v>0</v>
      </c>
      <c r="AU1873" s="14">
        <f t="shared" si="996"/>
        <v>0</v>
      </c>
      <c r="AV1873" s="14">
        <f t="shared" si="996"/>
        <v>0</v>
      </c>
      <c r="AW1873" s="14">
        <f t="shared" si="996"/>
        <v>0</v>
      </c>
      <c r="AX1873" s="14">
        <f t="shared" si="996"/>
        <v>0</v>
      </c>
      <c r="AY1873" s="14">
        <f t="shared" si="996"/>
        <v>0</v>
      </c>
      <c r="AZ1873" s="14">
        <f t="shared" si="996"/>
        <v>0</v>
      </c>
      <c r="BA1873" s="14">
        <f t="shared" si="996"/>
        <v>0</v>
      </c>
      <c r="BB1873" s="14">
        <f t="shared" si="996"/>
        <v>0</v>
      </c>
      <c r="BC1873" s="14">
        <f t="shared" si="996"/>
        <v>0</v>
      </c>
      <c r="BD1873" s="14">
        <f t="shared" si="996"/>
        <v>0</v>
      </c>
      <c r="BE1873" s="14">
        <f t="shared" si="996"/>
        <v>0</v>
      </c>
      <c r="BF1873" s="14">
        <f t="shared" si="996"/>
        <v>0</v>
      </c>
      <c r="BG1873" s="29">
        <f t="shared" si="995"/>
        <v>0</v>
      </c>
    </row>
    <row r="1874" spans="1:62" ht="12.95" customHeight="1" x14ac:dyDescent="0.2">
      <c r="A1874" s="398"/>
      <c r="B1874" s="398"/>
      <c r="C1874" s="361"/>
      <c r="D1874" s="367"/>
      <c r="E1874" s="43" t="str">
        <f>Parameters!$B$15</f>
        <v>Fem.</v>
      </c>
      <c r="F1874" s="11"/>
      <c r="G1874" s="11"/>
      <c r="H1874" s="11"/>
      <c r="I1874" s="11"/>
      <c r="J1874" s="11"/>
      <c r="K1874" s="11"/>
      <c r="L1874" s="11"/>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6">
        <f t="shared" si="995"/>
        <v>0</v>
      </c>
    </row>
    <row r="1875" spans="1:62" ht="12.95" customHeight="1" x14ac:dyDescent="0.2">
      <c r="A1875" s="398"/>
      <c r="B1875" s="398"/>
      <c r="C1875" s="361"/>
      <c r="D1875" s="368"/>
      <c r="E1875" s="43" t="str">
        <f>Parameters!$B$16</f>
        <v>Male</v>
      </c>
      <c r="F1875" s="11"/>
      <c r="G1875" s="11"/>
      <c r="H1875" s="11"/>
      <c r="I1875" s="11"/>
      <c r="J1875" s="11"/>
      <c r="K1875" s="11"/>
      <c r="L1875" s="11"/>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6">
        <f t="shared" si="995"/>
        <v>0</v>
      </c>
    </row>
    <row r="1876" spans="1:62" ht="12.95" customHeight="1" x14ac:dyDescent="0.2">
      <c r="A1876" s="398"/>
      <c r="B1876" s="398"/>
      <c r="C1876" s="361"/>
      <c r="D1876" s="369" t="str">
        <f>Parameters!$B$12</f>
        <v>ICU</v>
      </c>
      <c r="E1876" s="66" t="str">
        <f>Parameters!$B$14</f>
        <v>Total</v>
      </c>
      <c r="F1876" s="14">
        <f>F1877+F1878</f>
        <v>0</v>
      </c>
      <c r="G1876" s="14">
        <f t="shared" ref="G1876:BF1876" si="997">G1877+G1878</f>
        <v>0</v>
      </c>
      <c r="H1876" s="14">
        <f t="shared" si="997"/>
        <v>0</v>
      </c>
      <c r="I1876" s="14">
        <f t="shared" si="997"/>
        <v>0</v>
      </c>
      <c r="J1876" s="14">
        <f t="shared" si="997"/>
        <v>0</v>
      </c>
      <c r="K1876" s="14">
        <f t="shared" si="997"/>
        <v>0</v>
      </c>
      <c r="L1876" s="14">
        <f t="shared" si="997"/>
        <v>0</v>
      </c>
      <c r="M1876" s="14">
        <f t="shared" si="997"/>
        <v>0</v>
      </c>
      <c r="N1876" s="14">
        <f t="shared" si="997"/>
        <v>0</v>
      </c>
      <c r="O1876" s="14">
        <f t="shared" si="997"/>
        <v>0</v>
      </c>
      <c r="P1876" s="14">
        <f t="shared" si="997"/>
        <v>0</v>
      </c>
      <c r="Q1876" s="14">
        <f t="shared" si="997"/>
        <v>0</v>
      </c>
      <c r="R1876" s="14">
        <f t="shared" si="997"/>
        <v>0</v>
      </c>
      <c r="S1876" s="14">
        <f t="shared" si="997"/>
        <v>0</v>
      </c>
      <c r="T1876" s="14">
        <f t="shared" si="997"/>
        <v>0</v>
      </c>
      <c r="U1876" s="14">
        <f t="shared" si="997"/>
        <v>0</v>
      </c>
      <c r="V1876" s="14">
        <f t="shared" si="997"/>
        <v>0</v>
      </c>
      <c r="W1876" s="14">
        <f t="shared" si="997"/>
        <v>0</v>
      </c>
      <c r="X1876" s="14">
        <f t="shared" si="997"/>
        <v>0</v>
      </c>
      <c r="Y1876" s="14">
        <f t="shared" si="997"/>
        <v>0</v>
      </c>
      <c r="Z1876" s="14">
        <f t="shared" si="997"/>
        <v>0</v>
      </c>
      <c r="AA1876" s="14">
        <f t="shared" si="997"/>
        <v>0</v>
      </c>
      <c r="AB1876" s="14">
        <f t="shared" si="997"/>
        <v>0</v>
      </c>
      <c r="AC1876" s="14">
        <f t="shared" si="997"/>
        <v>0</v>
      </c>
      <c r="AD1876" s="14">
        <f t="shared" si="997"/>
        <v>0</v>
      </c>
      <c r="AE1876" s="14">
        <f t="shared" si="997"/>
        <v>0</v>
      </c>
      <c r="AF1876" s="14">
        <f t="shared" si="997"/>
        <v>0</v>
      </c>
      <c r="AG1876" s="14">
        <f t="shared" si="997"/>
        <v>0</v>
      </c>
      <c r="AH1876" s="14">
        <f t="shared" si="997"/>
        <v>0</v>
      </c>
      <c r="AI1876" s="14">
        <f t="shared" si="997"/>
        <v>0</v>
      </c>
      <c r="AJ1876" s="14">
        <f t="shared" si="997"/>
        <v>0</v>
      </c>
      <c r="AK1876" s="14">
        <f t="shared" si="997"/>
        <v>0</v>
      </c>
      <c r="AL1876" s="14">
        <f t="shared" si="997"/>
        <v>0</v>
      </c>
      <c r="AM1876" s="14">
        <f t="shared" si="997"/>
        <v>0</v>
      </c>
      <c r="AN1876" s="14">
        <f t="shared" si="997"/>
        <v>0</v>
      </c>
      <c r="AO1876" s="14">
        <f t="shared" si="997"/>
        <v>0</v>
      </c>
      <c r="AP1876" s="14">
        <f t="shared" si="997"/>
        <v>0</v>
      </c>
      <c r="AQ1876" s="14">
        <f t="shared" si="997"/>
        <v>0</v>
      </c>
      <c r="AR1876" s="14">
        <f t="shared" si="997"/>
        <v>0</v>
      </c>
      <c r="AS1876" s="14">
        <f t="shared" si="997"/>
        <v>0</v>
      </c>
      <c r="AT1876" s="14">
        <f t="shared" si="997"/>
        <v>0</v>
      </c>
      <c r="AU1876" s="14">
        <f t="shared" si="997"/>
        <v>0</v>
      </c>
      <c r="AV1876" s="14">
        <f t="shared" si="997"/>
        <v>0</v>
      </c>
      <c r="AW1876" s="14">
        <f t="shared" si="997"/>
        <v>0</v>
      </c>
      <c r="AX1876" s="14">
        <f t="shared" si="997"/>
        <v>0</v>
      </c>
      <c r="AY1876" s="14">
        <f t="shared" si="997"/>
        <v>0</v>
      </c>
      <c r="AZ1876" s="14">
        <f t="shared" si="997"/>
        <v>0</v>
      </c>
      <c r="BA1876" s="14">
        <f t="shared" si="997"/>
        <v>0</v>
      </c>
      <c r="BB1876" s="14">
        <f t="shared" si="997"/>
        <v>0</v>
      </c>
      <c r="BC1876" s="14">
        <f t="shared" si="997"/>
        <v>0</v>
      </c>
      <c r="BD1876" s="14">
        <f t="shared" si="997"/>
        <v>0</v>
      </c>
      <c r="BE1876" s="14">
        <f t="shared" si="997"/>
        <v>0</v>
      </c>
      <c r="BF1876" s="14">
        <f t="shared" si="997"/>
        <v>0</v>
      </c>
      <c r="BG1876" s="29">
        <f t="shared" si="995"/>
        <v>0</v>
      </c>
    </row>
    <row r="1877" spans="1:62" ht="12.95" customHeight="1" x14ac:dyDescent="0.2">
      <c r="A1877" s="398"/>
      <c r="B1877" s="398"/>
      <c r="C1877" s="361"/>
      <c r="D1877" s="367"/>
      <c r="E1877" s="43" t="str">
        <f>Parameters!$B$15</f>
        <v>Fem.</v>
      </c>
      <c r="F1877" s="11"/>
      <c r="G1877" s="11"/>
      <c r="H1877" s="11"/>
      <c r="I1877" s="11"/>
      <c r="J1877" s="11"/>
      <c r="K1877" s="11"/>
      <c r="L1877" s="11"/>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6">
        <f t="shared" si="995"/>
        <v>0</v>
      </c>
    </row>
    <row r="1878" spans="1:62" ht="12.95" customHeight="1" x14ac:dyDescent="0.2">
      <c r="A1878" s="398"/>
      <c r="B1878" s="398"/>
      <c r="C1878" s="361"/>
      <c r="D1878" s="368"/>
      <c r="E1878" s="43" t="str">
        <f>Parameters!$B$16</f>
        <v>Male</v>
      </c>
      <c r="F1878" s="11"/>
      <c r="G1878" s="11"/>
      <c r="H1878" s="11"/>
      <c r="I1878" s="11"/>
      <c r="J1878" s="11"/>
      <c r="K1878" s="11"/>
      <c r="L1878" s="11"/>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6">
        <f t="shared" si="995"/>
        <v>0</v>
      </c>
    </row>
    <row r="1879" spans="1:62" ht="12.95" customHeight="1" x14ac:dyDescent="0.2">
      <c r="A1879" s="398"/>
      <c r="B1879" s="398"/>
      <c r="C1879" s="361"/>
      <c r="D1879" s="369" t="str">
        <f>Parameters!$B$13</f>
        <v>Death</v>
      </c>
      <c r="E1879" s="66" t="str">
        <f>Parameters!$B$14</f>
        <v>Total</v>
      </c>
      <c r="F1879" s="14">
        <f>F1880+F1881</f>
        <v>0</v>
      </c>
      <c r="G1879" s="14">
        <f t="shared" ref="G1879:BF1879" si="998">G1880+G1881</f>
        <v>0</v>
      </c>
      <c r="H1879" s="14">
        <f t="shared" si="998"/>
        <v>0</v>
      </c>
      <c r="I1879" s="14">
        <f t="shared" si="998"/>
        <v>0</v>
      </c>
      <c r="J1879" s="14">
        <f t="shared" si="998"/>
        <v>0</v>
      </c>
      <c r="K1879" s="14">
        <f t="shared" si="998"/>
        <v>0</v>
      </c>
      <c r="L1879" s="14">
        <f t="shared" si="998"/>
        <v>0</v>
      </c>
      <c r="M1879" s="14">
        <f t="shared" si="998"/>
        <v>0</v>
      </c>
      <c r="N1879" s="14">
        <f t="shared" si="998"/>
        <v>0</v>
      </c>
      <c r="O1879" s="14">
        <f t="shared" si="998"/>
        <v>0</v>
      </c>
      <c r="P1879" s="14">
        <f t="shared" si="998"/>
        <v>0</v>
      </c>
      <c r="Q1879" s="14">
        <f t="shared" si="998"/>
        <v>0</v>
      </c>
      <c r="R1879" s="14">
        <f t="shared" si="998"/>
        <v>0</v>
      </c>
      <c r="S1879" s="14">
        <f t="shared" si="998"/>
        <v>0</v>
      </c>
      <c r="T1879" s="14">
        <f t="shared" si="998"/>
        <v>0</v>
      </c>
      <c r="U1879" s="14">
        <f t="shared" si="998"/>
        <v>0</v>
      </c>
      <c r="V1879" s="14">
        <f t="shared" si="998"/>
        <v>0</v>
      </c>
      <c r="W1879" s="14">
        <f t="shared" si="998"/>
        <v>0</v>
      </c>
      <c r="X1879" s="14">
        <f t="shared" si="998"/>
        <v>0</v>
      </c>
      <c r="Y1879" s="14">
        <f t="shared" si="998"/>
        <v>0</v>
      </c>
      <c r="Z1879" s="14">
        <f t="shared" si="998"/>
        <v>0</v>
      </c>
      <c r="AA1879" s="14">
        <f t="shared" si="998"/>
        <v>0</v>
      </c>
      <c r="AB1879" s="14">
        <f t="shared" si="998"/>
        <v>0</v>
      </c>
      <c r="AC1879" s="14">
        <f t="shared" si="998"/>
        <v>0</v>
      </c>
      <c r="AD1879" s="14">
        <f t="shared" si="998"/>
        <v>0</v>
      </c>
      <c r="AE1879" s="14">
        <f t="shared" si="998"/>
        <v>0</v>
      </c>
      <c r="AF1879" s="14">
        <f t="shared" si="998"/>
        <v>0</v>
      </c>
      <c r="AG1879" s="14">
        <f t="shared" si="998"/>
        <v>0</v>
      </c>
      <c r="AH1879" s="14">
        <f t="shared" si="998"/>
        <v>0</v>
      </c>
      <c r="AI1879" s="14">
        <f t="shared" si="998"/>
        <v>0</v>
      </c>
      <c r="AJ1879" s="14">
        <f t="shared" si="998"/>
        <v>0</v>
      </c>
      <c r="AK1879" s="14">
        <f t="shared" si="998"/>
        <v>0</v>
      </c>
      <c r="AL1879" s="14">
        <f t="shared" si="998"/>
        <v>0</v>
      </c>
      <c r="AM1879" s="14">
        <f t="shared" si="998"/>
        <v>0</v>
      </c>
      <c r="AN1879" s="14">
        <f t="shared" si="998"/>
        <v>0</v>
      </c>
      <c r="AO1879" s="14">
        <f t="shared" si="998"/>
        <v>0</v>
      </c>
      <c r="AP1879" s="14">
        <f t="shared" si="998"/>
        <v>0</v>
      </c>
      <c r="AQ1879" s="14">
        <f t="shared" si="998"/>
        <v>0</v>
      </c>
      <c r="AR1879" s="14">
        <f t="shared" si="998"/>
        <v>0</v>
      </c>
      <c r="AS1879" s="14">
        <f t="shared" si="998"/>
        <v>0</v>
      </c>
      <c r="AT1879" s="14">
        <f t="shared" si="998"/>
        <v>0</v>
      </c>
      <c r="AU1879" s="14">
        <f t="shared" si="998"/>
        <v>0</v>
      </c>
      <c r="AV1879" s="14">
        <f t="shared" si="998"/>
        <v>0</v>
      </c>
      <c r="AW1879" s="14">
        <f t="shared" si="998"/>
        <v>0</v>
      </c>
      <c r="AX1879" s="14">
        <f t="shared" si="998"/>
        <v>0</v>
      </c>
      <c r="AY1879" s="14">
        <f t="shared" si="998"/>
        <v>0</v>
      </c>
      <c r="AZ1879" s="14">
        <f t="shared" si="998"/>
        <v>0</v>
      </c>
      <c r="BA1879" s="14">
        <f t="shared" si="998"/>
        <v>0</v>
      </c>
      <c r="BB1879" s="14">
        <f t="shared" si="998"/>
        <v>0</v>
      </c>
      <c r="BC1879" s="14">
        <f t="shared" si="998"/>
        <v>0</v>
      </c>
      <c r="BD1879" s="14">
        <f t="shared" si="998"/>
        <v>0</v>
      </c>
      <c r="BE1879" s="14">
        <f t="shared" si="998"/>
        <v>0</v>
      </c>
      <c r="BF1879" s="14">
        <f t="shared" si="998"/>
        <v>0</v>
      </c>
      <c r="BG1879" s="29">
        <f t="shared" si="995"/>
        <v>0</v>
      </c>
      <c r="BI1879" s="9"/>
      <c r="BJ1879" s="60"/>
    </row>
    <row r="1880" spans="1:62" ht="12.95" customHeight="1" x14ac:dyDescent="0.2">
      <c r="A1880" s="398"/>
      <c r="B1880" s="398"/>
      <c r="C1880" s="361"/>
      <c r="D1880" s="367"/>
      <c r="E1880" s="43" t="str">
        <f>Parameters!$B$15</f>
        <v>Fem.</v>
      </c>
      <c r="F1880" s="11"/>
      <c r="G1880" s="11"/>
      <c r="H1880" s="11"/>
      <c r="I1880" s="11"/>
      <c r="J1880" s="11"/>
      <c r="K1880" s="11"/>
      <c r="L1880" s="11"/>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6">
        <f t="shared" si="995"/>
        <v>0</v>
      </c>
    </row>
    <row r="1881" spans="1:62" ht="12.95" customHeight="1" thickBot="1" x14ac:dyDescent="0.25">
      <c r="A1881" s="398"/>
      <c r="B1881" s="398"/>
      <c r="C1881" s="362"/>
      <c r="D1881" s="370"/>
      <c r="E1881" s="43" t="str">
        <f>Parameters!$B$16</f>
        <v>Male</v>
      </c>
      <c r="F1881" s="11"/>
      <c r="G1881" s="11"/>
      <c r="H1881" s="11"/>
      <c r="I1881" s="11"/>
      <c r="J1881" s="11"/>
      <c r="K1881" s="11"/>
      <c r="L1881" s="11"/>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33">
        <f>SUM(F1881:BF1881)</f>
        <v>0</v>
      </c>
    </row>
    <row r="1882" spans="1:62" ht="12.95" customHeight="1" x14ac:dyDescent="0.2">
      <c r="A1882" s="398"/>
      <c r="B1882" s="398"/>
      <c r="C1882" s="359" t="str">
        <f>Parameters!$C$6</f>
        <v>2 to 4</v>
      </c>
      <c r="D1882" s="363" t="str">
        <f>Parameters!$B$10</f>
        <v>Fever</v>
      </c>
      <c r="E1882" s="64" t="str">
        <f>Parameters!$B$14</f>
        <v>Total</v>
      </c>
      <c r="F1882" s="30">
        <f>F1883+F1884</f>
        <v>0</v>
      </c>
      <c r="G1882" s="30">
        <f t="shared" ref="G1882:BF1882" si="999">G1883+G1884</f>
        <v>0</v>
      </c>
      <c r="H1882" s="30">
        <f t="shared" si="999"/>
        <v>0</v>
      </c>
      <c r="I1882" s="30">
        <f t="shared" si="999"/>
        <v>0</v>
      </c>
      <c r="J1882" s="30">
        <f t="shared" si="999"/>
        <v>0</v>
      </c>
      <c r="K1882" s="30">
        <f t="shared" si="999"/>
        <v>0</v>
      </c>
      <c r="L1882" s="30">
        <f t="shared" si="999"/>
        <v>0</v>
      </c>
      <c r="M1882" s="30">
        <f t="shared" si="999"/>
        <v>0</v>
      </c>
      <c r="N1882" s="30">
        <f t="shared" si="999"/>
        <v>0</v>
      </c>
      <c r="O1882" s="30">
        <f t="shared" si="999"/>
        <v>0</v>
      </c>
      <c r="P1882" s="30">
        <f t="shared" si="999"/>
        <v>0</v>
      </c>
      <c r="Q1882" s="30">
        <f t="shared" si="999"/>
        <v>0</v>
      </c>
      <c r="R1882" s="30">
        <f t="shared" si="999"/>
        <v>0</v>
      </c>
      <c r="S1882" s="30">
        <f t="shared" si="999"/>
        <v>0</v>
      </c>
      <c r="T1882" s="30">
        <f t="shared" si="999"/>
        <v>0</v>
      </c>
      <c r="U1882" s="30">
        <f t="shared" si="999"/>
        <v>0</v>
      </c>
      <c r="V1882" s="30">
        <f t="shared" si="999"/>
        <v>0</v>
      </c>
      <c r="W1882" s="30">
        <f t="shared" si="999"/>
        <v>0</v>
      </c>
      <c r="X1882" s="30">
        <f t="shared" si="999"/>
        <v>0</v>
      </c>
      <c r="Y1882" s="30">
        <f t="shared" si="999"/>
        <v>0</v>
      </c>
      <c r="Z1882" s="30">
        <f t="shared" si="999"/>
        <v>0</v>
      </c>
      <c r="AA1882" s="30">
        <f t="shared" si="999"/>
        <v>0</v>
      </c>
      <c r="AB1882" s="30">
        <f t="shared" si="999"/>
        <v>0</v>
      </c>
      <c r="AC1882" s="30">
        <f t="shared" si="999"/>
        <v>0</v>
      </c>
      <c r="AD1882" s="30">
        <f t="shared" si="999"/>
        <v>0</v>
      </c>
      <c r="AE1882" s="30">
        <f t="shared" si="999"/>
        <v>0</v>
      </c>
      <c r="AF1882" s="30">
        <f t="shared" si="999"/>
        <v>0</v>
      </c>
      <c r="AG1882" s="30">
        <f t="shared" si="999"/>
        <v>0</v>
      </c>
      <c r="AH1882" s="30">
        <f t="shared" si="999"/>
        <v>0</v>
      </c>
      <c r="AI1882" s="30">
        <f t="shared" si="999"/>
        <v>0</v>
      </c>
      <c r="AJ1882" s="30">
        <f t="shared" si="999"/>
        <v>0</v>
      </c>
      <c r="AK1882" s="30">
        <f t="shared" si="999"/>
        <v>0</v>
      </c>
      <c r="AL1882" s="30">
        <f t="shared" si="999"/>
        <v>0</v>
      </c>
      <c r="AM1882" s="30">
        <f t="shared" si="999"/>
        <v>0</v>
      </c>
      <c r="AN1882" s="30">
        <f t="shared" si="999"/>
        <v>0</v>
      </c>
      <c r="AO1882" s="30">
        <f t="shared" si="999"/>
        <v>0</v>
      </c>
      <c r="AP1882" s="30">
        <f t="shared" si="999"/>
        <v>0</v>
      </c>
      <c r="AQ1882" s="30">
        <f t="shared" si="999"/>
        <v>0</v>
      </c>
      <c r="AR1882" s="30">
        <f t="shared" si="999"/>
        <v>0</v>
      </c>
      <c r="AS1882" s="30">
        <f t="shared" si="999"/>
        <v>0</v>
      </c>
      <c r="AT1882" s="30">
        <f t="shared" si="999"/>
        <v>0</v>
      </c>
      <c r="AU1882" s="30">
        <f t="shared" si="999"/>
        <v>0</v>
      </c>
      <c r="AV1882" s="30">
        <f t="shared" si="999"/>
        <v>0</v>
      </c>
      <c r="AW1882" s="30">
        <f t="shared" si="999"/>
        <v>0</v>
      </c>
      <c r="AX1882" s="30">
        <f t="shared" si="999"/>
        <v>0</v>
      </c>
      <c r="AY1882" s="30">
        <f t="shared" si="999"/>
        <v>0</v>
      </c>
      <c r="AZ1882" s="30">
        <f t="shared" si="999"/>
        <v>0</v>
      </c>
      <c r="BA1882" s="30">
        <f t="shared" si="999"/>
        <v>0</v>
      </c>
      <c r="BB1882" s="30">
        <f t="shared" si="999"/>
        <v>0</v>
      </c>
      <c r="BC1882" s="30">
        <f t="shared" si="999"/>
        <v>0</v>
      </c>
      <c r="BD1882" s="30">
        <f t="shared" si="999"/>
        <v>0</v>
      </c>
      <c r="BE1882" s="30">
        <f t="shared" si="999"/>
        <v>0</v>
      </c>
      <c r="BF1882" s="30">
        <f t="shared" si="999"/>
        <v>0</v>
      </c>
      <c r="BG1882" s="31">
        <f>SUM(F1882:BF1882)</f>
        <v>0</v>
      </c>
    </row>
    <row r="1883" spans="1:62" ht="12.95" customHeight="1" x14ac:dyDescent="0.2">
      <c r="A1883" s="398"/>
      <c r="B1883" s="398"/>
      <c r="C1883" s="360"/>
      <c r="D1883" s="364"/>
      <c r="E1883" s="65" t="str">
        <f>Parameters!$B$15</f>
        <v>Fem.</v>
      </c>
      <c r="F1883" s="27"/>
      <c r="G1883" s="27"/>
      <c r="H1883" s="27"/>
      <c r="I1883" s="27"/>
      <c r="J1883" s="27"/>
      <c r="K1883" s="27"/>
      <c r="L1883" s="27"/>
      <c r="M1883" s="27"/>
      <c r="N1883" s="27"/>
      <c r="O1883" s="27"/>
      <c r="P1883" s="27"/>
      <c r="Q1883" s="27"/>
      <c r="R1883" s="27"/>
      <c r="S1883" s="27"/>
      <c r="T1883" s="27"/>
      <c r="U1883" s="27"/>
      <c r="V1883" s="27"/>
      <c r="W1883" s="27"/>
      <c r="X1883" s="27"/>
      <c r="Y1883" s="27"/>
      <c r="Z1883" s="27"/>
      <c r="AA1883" s="27"/>
      <c r="AB1883" s="27"/>
      <c r="AC1883" s="27"/>
      <c r="AD1883" s="27"/>
      <c r="AE1883" s="27"/>
      <c r="AF1883" s="27"/>
      <c r="AG1883" s="27"/>
      <c r="AH1883" s="27"/>
      <c r="AI1883" s="27"/>
      <c r="AJ1883" s="27"/>
      <c r="AK1883" s="27"/>
      <c r="AL1883" s="27"/>
      <c r="AM1883" s="27"/>
      <c r="AN1883" s="27"/>
      <c r="AO1883" s="27"/>
      <c r="AP1883" s="27"/>
      <c r="AQ1883" s="27"/>
      <c r="AR1883" s="27"/>
      <c r="AS1883" s="27"/>
      <c r="AT1883" s="27"/>
      <c r="AU1883" s="27"/>
      <c r="AV1883" s="27"/>
      <c r="AW1883" s="27"/>
      <c r="AX1883" s="27"/>
      <c r="AY1883" s="27"/>
      <c r="AZ1883" s="27"/>
      <c r="BA1883" s="27"/>
      <c r="BB1883" s="27"/>
      <c r="BC1883" s="27"/>
      <c r="BD1883" s="27"/>
      <c r="BE1883" s="27"/>
      <c r="BF1883" s="27"/>
      <c r="BG1883" s="28">
        <f t="shared" ref="BG1883:BG1892" si="1000">SUM(F1883:BF1883)</f>
        <v>0</v>
      </c>
    </row>
    <row r="1884" spans="1:62" ht="12.95" customHeight="1" x14ac:dyDescent="0.2">
      <c r="A1884" s="398"/>
      <c r="B1884" s="398"/>
      <c r="C1884" s="360"/>
      <c r="D1884" s="365"/>
      <c r="E1884" s="65" t="str">
        <f>Parameters!$B$16</f>
        <v>Male</v>
      </c>
      <c r="F1884" s="27"/>
      <c r="G1884" s="27"/>
      <c r="H1884" s="27"/>
      <c r="I1884" s="27"/>
      <c r="J1884" s="27"/>
      <c r="K1884" s="27"/>
      <c r="L1884" s="27"/>
      <c r="M1884" s="27"/>
      <c r="N1884" s="27"/>
      <c r="O1884" s="27"/>
      <c r="P1884" s="27"/>
      <c r="Q1884" s="27"/>
      <c r="R1884" s="27"/>
      <c r="S1884" s="27"/>
      <c r="T1884" s="27"/>
      <c r="U1884" s="27"/>
      <c r="V1884" s="27"/>
      <c r="W1884" s="27"/>
      <c r="X1884" s="27"/>
      <c r="Y1884" s="27"/>
      <c r="Z1884" s="27"/>
      <c r="AA1884" s="27"/>
      <c r="AB1884" s="27"/>
      <c r="AC1884" s="27"/>
      <c r="AD1884" s="27"/>
      <c r="AE1884" s="27"/>
      <c r="AF1884" s="27"/>
      <c r="AG1884" s="27"/>
      <c r="AH1884" s="27"/>
      <c r="AI1884" s="27"/>
      <c r="AJ1884" s="27"/>
      <c r="AK1884" s="27"/>
      <c r="AL1884" s="27"/>
      <c r="AM1884" s="27"/>
      <c r="AN1884" s="27"/>
      <c r="AO1884" s="27"/>
      <c r="AP1884" s="27"/>
      <c r="AQ1884" s="27"/>
      <c r="AR1884" s="27"/>
      <c r="AS1884" s="27"/>
      <c r="AT1884" s="27"/>
      <c r="AU1884" s="27"/>
      <c r="AV1884" s="27"/>
      <c r="AW1884" s="27"/>
      <c r="AX1884" s="27"/>
      <c r="AY1884" s="27"/>
      <c r="AZ1884" s="27"/>
      <c r="BA1884" s="27"/>
      <c r="BB1884" s="27"/>
      <c r="BC1884" s="27"/>
      <c r="BD1884" s="27"/>
      <c r="BE1884" s="27"/>
      <c r="BF1884" s="27"/>
      <c r="BG1884" s="28">
        <f t="shared" si="1000"/>
        <v>0</v>
      </c>
    </row>
    <row r="1885" spans="1:62" ht="12.95" customHeight="1" x14ac:dyDescent="0.2">
      <c r="A1885" s="398"/>
      <c r="B1885" s="398"/>
      <c r="C1885" s="361"/>
      <c r="D1885" s="366" t="str">
        <f>Parameters!$B$11</f>
        <v>Hosp.</v>
      </c>
      <c r="E1885" s="66" t="str">
        <f>Parameters!$B$14</f>
        <v>Total</v>
      </c>
      <c r="F1885" s="14">
        <f>F1886+F1887</f>
        <v>0</v>
      </c>
      <c r="G1885" s="14">
        <f t="shared" ref="G1885:BF1885" si="1001">G1886+G1887</f>
        <v>0</v>
      </c>
      <c r="H1885" s="14">
        <f t="shared" si="1001"/>
        <v>0</v>
      </c>
      <c r="I1885" s="14">
        <f t="shared" si="1001"/>
        <v>0</v>
      </c>
      <c r="J1885" s="14">
        <f t="shared" si="1001"/>
        <v>0</v>
      </c>
      <c r="K1885" s="14">
        <f t="shared" si="1001"/>
        <v>0</v>
      </c>
      <c r="L1885" s="14">
        <f t="shared" si="1001"/>
        <v>0</v>
      </c>
      <c r="M1885" s="14">
        <f t="shared" si="1001"/>
        <v>0</v>
      </c>
      <c r="N1885" s="14">
        <f t="shared" si="1001"/>
        <v>0</v>
      </c>
      <c r="O1885" s="14">
        <f t="shared" si="1001"/>
        <v>0</v>
      </c>
      <c r="P1885" s="14">
        <f t="shared" si="1001"/>
        <v>0</v>
      </c>
      <c r="Q1885" s="14">
        <f t="shared" si="1001"/>
        <v>0</v>
      </c>
      <c r="R1885" s="14">
        <f t="shared" si="1001"/>
        <v>0</v>
      </c>
      <c r="S1885" s="14">
        <f t="shared" si="1001"/>
        <v>0</v>
      </c>
      <c r="T1885" s="14">
        <f t="shared" si="1001"/>
        <v>0</v>
      </c>
      <c r="U1885" s="14">
        <f t="shared" si="1001"/>
        <v>0</v>
      </c>
      <c r="V1885" s="14">
        <f t="shared" si="1001"/>
        <v>0</v>
      </c>
      <c r="W1885" s="14">
        <f t="shared" si="1001"/>
        <v>0</v>
      </c>
      <c r="X1885" s="14">
        <f t="shared" si="1001"/>
        <v>0</v>
      </c>
      <c r="Y1885" s="14">
        <f t="shared" si="1001"/>
        <v>0</v>
      </c>
      <c r="Z1885" s="14">
        <f t="shared" si="1001"/>
        <v>0</v>
      </c>
      <c r="AA1885" s="14">
        <f t="shared" si="1001"/>
        <v>0</v>
      </c>
      <c r="AB1885" s="14">
        <f t="shared" si="1001"/>
        <v>0</v>
      </c>
      <c r="AC1885" s="14">
        <f t="shared" si="1001"/>
        <v>0</v>
      </c>
      <c r="AD1885" s="14">
        <f t="shared" si="1001"/>
        <v>0</v>
      </c>
      <c r="AE1885" s="14">
        <f t="shared" si="1001"/>
        <v>0</v>
      </c>
      <c r="AF1885" s="14">
        <f t="shared" si="1001"/>
        <v>0</v>
      </c>
      <c r="AG1885" s="14">
        <f t="shared" si="1001"/>
        <v>0</v>
      </c>
      <c r="AH1885" s="14">
        <f t="shared" si="1001"/>
        <v>0</v>
      </c>
      <c r="AI1885" s="14">
        <f t="shared" si="1001"/>
        <v>0</v>
      </c>
      <c r="AJ1885" s="14">
        <f t="shared" si="1001"/>
        <v>0</v>
      </c>
      <c r="AK1885" s="14">
        <f t="shared" si="1001"/>
        <v>0</v>
      </c>
      <c r="AL1885" s="14">
        <f t="shared" si="1001"/>
        <v>0</v>
      </c>
      <c r="AM1885" s="14">
        <f t="shared" si="1001"/>
        <v>0</v>
      </c>
      <c r="AN1885" s="14">
        <f t="shared" si="1001"/>
        <v>0</v>
      </c>
      <c r="AO1885" s="14">
        <f t="shared" si="1001"/>
        <v>0</v>
      </c>
      <c r="AP1885" s="14">
        <f t="shared" si="1001"/>
        <v>0</v>
      </c>
      <c r="AQ1885" s="14">
        <f t="shared" si="1001"/>
        <v>0</v>
      </c>
      <c r="AR1885" s="14">
        <f t="shared" si="1001"/>
        <v>0</v>
      </c>
      <c r="AS1885" s="14">
        <f t="shared" si="1001"/>
        <v>0</v>
      </c>
      <c r="AT1885" s="14">
        <f t="shared" si="1001"/>
        <v>0</v>
      </c>
      <c r="AU1885" s="14">
        <f t="shared" si="1001"/>
        <v>0</v>
      </c>
      <c r="AV1885" s="14">
        <f t="shared" si="1001"/>
        <v>0</v>
      </c>
      <c r="AW1885" s="14">
        <f t="shared" si="1001"/>
        <v>0</v>
      </c>
      <c r="AX1885" s="14">
        <f t="shared" si="1001"/>
        <v>0</v>
      </c>
      <c r="AY1885" s="14">
        <f t="shared" si="1001"/>
        <v>0</v>
      </c>
      <c r="AZ1885" s="14">
        <f t="shared" si="1001"/>
        <v>0</v>
      </c>
      <c r="BA1885" s="14">
        <f t="shared" si="1001"/>
        <v>0</v>
      </c>
      <c r="BB1885" s="14">
        <f t="shared" si="1001"/>
        <v>0</v>
      </c>
      <c r="BC1885" s="14">
        <f t="shared" si="1001"/>
        <v>0</v>
      </c>
      <c r="BD1885" s="14">
        <f t="shared" si="1001"/>
        <v>0</v>
      </c>
      <c r="BE1885" s="14">
        <f t="shared" si="1001"/>
        <v>0</v>
      </c>
      <c r="BF1885" s="14">
        <f t="shared" si="1001"/>
        <v>0</v>
      </c>
      <c r="BG1885" s="29">
        <f t="shared" si="1000"/>
        <v>0</v>
      </c>
    </row>
    <row r="1886" spans="1:62" ht="12.95" customHeight="1" x14ac:dyDescent="0.2">
      <c r="A1886" s="398"/>
      <c r="B1886" s="398"/>
      <c r="C1886" s="361"/>
      <c r="D1886" s="367"/>
      <c r="E1886" s="43" t="str">
        <f>Parameters!$B$15</f>
        <v>Fem.</v>
      </c>
      <c r="F1886" s="11"/>
      <c r="G1886" s="11"/>
      <c r="H1886" s="11"/>
      <c r="I1886" s="11"/>
      <c r="J1886" s="11"/>
      <c r="K1886" s="11"/>
      <c r="L1886" s="11"/>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6">
        <f t="shared" si="1000"/>
        <v>0</v>
      </c>
    </row>
    <row r="1887" spans="1:62" ht="12.95" customHeight="1" x14ac:dyDescent="0.2">
      <c r="A1887" s="398"/>
      <c r="B1887" s="398"/>
      <c r="C1887" s="361"/>
      <c r="D1887" s="368"/>
      <c r="E1887" s="43" t="str">
        <f>Parameters!$B$16</f>
        <v>Male</v>
      </c>
      <c r="F1887" s="11"/>
      <c r="G1887" s="11"/>
      <c r="H1887" s="11"/>
      <c r="I1887" s="11"/>
      <c r="J1887" s="11"/>
      <c r="K1887" s="11"/>
      <c r="L1887" s="11"/>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6">
        <f t="shared" si="1000"/>
        <v>0</v>
      </c>
    </row>
    <row r="1888" spans="1:62" ht="12.95" customHeight="1" x14ac:dyDescent="0.2">
      <c r="A1888" s="398"/>
      <c r="B1888" s="398"/>
      <c r="C1888" s="361"/>
      <c r="D1888" s="369" t="str">
        <f>Parameters!$B$12</f>
        <v>ICU</v>
      </c>
      <c r="E1888" s="66" t="str">
        <f>Parameters!$B$14</f>
        <v>Total</v>
      </c>
      <c r="F1888" s="14">
        <f>F1889+F1890</f>
        <v>0</v>
      </c>
      <c r="G1888" s="14">
        <f t="shared" ref="G1888:BF1888" si="1002">G1889+G1890</f>
        <v>0</v>
      </c>
      <c r="H1888" s="14">
        <f t="shared" si="1002"/>
        <v>0</v>
      </c>
      <c r="I1888" s="14">
        <f t="shared" si="1002"/>
        <v>0</v>
      </c>
      <c r="J1888" s="14">
        <f t="shared" si="1002"/>
        <v>0</v>
      </c>
      <c r="K1888" s="14">
        <f t="shared" si="1002"/>
        <v>0</v>
      </c>
      <c r="L1888" s="14">
        <f t="shared" si="1002"/>
        <v>0</v>
      </c>
      <c r="M1888" s="14">
        <f t="shared" si="1002"/>
        <v>0</v>
      </c>
      <c r="N1888" s="14">
        <f t="shared" si="1002"/>
        <v>0</v>
      </c>
      <c r="O1888" s="14">
        <f t="shared" si="1002"/>
        <v>0</v>
      </c>
      <c r="P1888" s="14">
        <f t="shared" si="1002"/>
        <v>0</v>
      </c>
      <c r="Q1888" s="14">
        <f t="shared" si="1002"/>
        <v>0</v>
      </c>
      <c r="R1888" s="14">
        <f t="shared" si="1002"/>
        <v>0</v>
      </c>
      <c r="S1888" s="14">
        <f t="shared" si="1002"/>
        <v>0</v>
      </c>
      <c r="T1888" s="14">
        <f t="shared" si="1002"/>
        <v>0</v>
      </c>
      <c r="U1888" s="14">
        <f t="shared" si="1002"/>
        <v>0</v>
      </c>
      <c r="V1888" s="14">
        <f t="shared" si="1002"/>
        <v>0</v>
      </c>
      <c r="W1888" s="14">
        <f t="shared" si="1002"/>
        <v>0</v>
      </c>
      <c r="X1888" s="14">
        <f t="shared" si="1002"/>
        <v>0</v>
      </c>
      <c r="Y1888" s="14">
        <f t="shared" si="1002"/>
        <v>0</v>
      </c>
      <c r="Z1888" s="14">
        <f t="shared" si="1002"/>
        <v>0</v>
      </c>
      <c r="AA1888" s="14">
        <f t="shared" si="1002"/>
        <v>0</v>
      </c>
      <c r="AB1888" s="14">
        <f t="shared" si="1002"/>
        <v>0</v>
      </c>
      <c r="AC1888" s="14">
        <f t="shared" si="1002"/>
        <v>0</v>
      </c>
      <c r="AD1888" s="14">
        <f t="shared" si="1002"/>
        <v>0</v>
      </c>
      <c r="AE1888" s="14">
        <f t="shared" si="1002"/>
        <v>0</v>
      </c>
      <c r="AF1888" s="14">
        <f t="shared" si="1002"/>
        <v>0</v>
      </c>
      <c r="AG1888" s="14">
        <f t="shared" si="1002"/>
        <v>0</v>
      </c>
      <c r="AH1888" s="14">
        <f t="shared" si="1002"/>
        <v>0</v>
      </c>
      <c r="AI1888" s="14">
        <f t="shared" si="1002"/>
        <v>0</v>
      </c>
      <c r="AJ1888" s="14">
        <f t="shared" si="1002"/>
        <v>0</v>
      </c>
      <c r="AK1888" s="14">
        <f t="shared" si="1002"/>
        <v>0</v>
      </c>
      <c r="AL1888" s="14">
        <f t="shared" si="1002"/>
        <v>0</v>
      </c>
      <c r="AM1888" s="14">
        <f t="shared" si="1002"/>
        <v>0</v>
      </c>
      <c r="AN1888" s="14">
        <f t="shared" si="1002"/>
        <v>0</v>
      </c>
      <c r="AO1888" s="14">
        <f t="shared" si="1002"/>
        <v>0</v>
      </c>
      <c r="AP1888" s="14">
        <f t="shared" si="1002"/>
        <v>0</v>
      </c>
      <c r="AQ1888" s="14">
        <f t="shared" si="1002"/>
        <v>0</v>
      </c>
      <c r="AR1888" s="14">
        <f t="shared" si="1002"/>
        <v>0</v>
      </c>
      <c r="AS1888" s="14">
        <f t="shared" si="1002"/>
        <v>0</v>
      </c>
      <c r="AT1888" s="14">
        <f t="shared" si="1002"/>
        <v>0</v>
      </c>
      <c r="AU1888" s="14">
        <f t="shared" si="1002"/>
        <v>0</v>
      </c>
      <c r="AV1888" s="14">
        <f t="shared" si="1002"/>
        <v>0</v>
      </c>
      <c r="AW1888" s="14">
        <f t="shared" si="1002"/>
        <v>0</v>
      </c>
      <c r="AX1888" s="14">
        <f t="shared" si="1002"/>
        <v>0</v>
      </c>
      <c r="AY1888" s="14">
        <f t="shared" si="1002"/>
        <v>0</v>
      </c>
      <c r="AZ1888" s="14">
        <f t="shared" si="1002"/>
        <v>0</v>
      </c>
      <c r="BA1888" s="14">
        <f t="shared" si="1002"/>
        <v>0</v>
      </c>
      <c r="BB1888" s="14">
        <f t="shared" si="1002"/>
        <v>0</v>
      </c>
      <c r="BC1888" s="14">
        <f t="shared" si="1002"/>
        <v>0</v>
      </c>
      <c r="BD1888" s="14">
        <f t="shared" si="1002"/>
        <v>0</v>
      </c>
      <c r="BE1888" s="14">
        <f t="shared" si="1002"/>
        <v>0</v>
      </c>
      <c r="BF1888" s="14">
        <f t="shared" si="1002"/>
        <v>0</v>
      </c>
      <c r="BG1888" s="29">
        <f t="shared" si="1000"/>
        <v>0</v>
      </c>
    </row>
    <row r="1889" spans="1:62" ht="12.95" customHeight="1" x14ac:dyDescent="0.2">
      <c r="A1889" s="398"/>
      <c r="B1889" s="398"/>
      <c r="C1889" s="361"/>
      <c r="D1889" s="367"/>
      <c r="E1889" s="43" t="str">
        <f>Parameters!$B$15</f>
        <v>Fem.</v>
      </c>
      <c r="F1889" s="11"/>
      <c r="G1889" s="11"/>
      <c r="H1889" s="11"/>
      <c r="I1889" s="11"/>
      <c r="J1889" s="11"/>
      <c r="K1889" s="11"/>
      <c r="L1889" s="11"/>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6">
        <f t="shared" si="1000"/>
        <v>0</v>
      </c>
    </row>
    <row r="1890" spans="1:62" ht="12.95" customHeight="1" x14ac:dyDescent="0.2">
      <c r="A1890" s="398"/>
      <c r="B1890" s="398"/>
      <c r="C1890" s="361"/>
      <c r="D1890" s="368"/>
      <c r="E1890" s="43" t="str">
        <f>Parameters!$B$16</f>
        <v>Male</v>
      </c>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6">
        <f t="shared" si="1000"/>
        <v>0</v>
      </c>
    </row>
    <row r="1891" spans="1:62" ht="12.95" customHeight="1" x14ac:dyDescent="0.2">
      <c r="A1891" s="398"/>
      <c r="B1891" s="398"/>
      <c r="C1891" s="361"/>
      <c r="D1891" s="369" t="str">
        <f>Parameters!$B$13</f>
        <v>Death</v>
      </c>
      <c r="E1891" s="66" t="str">
        <f>Parameters!$B$14</f>
        <v>Total</v>
      </c>
      <c r="F1891" s="14">
        <f>F1892+F1893</f>
        <v>0</v>
      </c>
      <c r="G1891" s="14">
        <f t="shared" ref="G1891:BF1891" si="1003">G1892+G1893</f>
        <v>0</v>
      </c>
      <c r="H1891" s="14">
        <f t="shared" si="1003"/>
        <v>0</v>
      </c>
      <c r="I1891" s="14">
        <f t="shared" si="1003"/>
        <v>0</v>
      </c>
      <c r="J1891" s="14">
        <f t="shared" si="1003"/>
        <v>0</v>
      </c>
      <c r="K1891" s="14">
        <f t="shared" si="1003"/>
        <v>0</v>
      </c>
      <c r="L1891" s="14">
        <f t="shared" si="1003"/>
        <v>0</v>
      </c>
      <c r="M1891" s="14">
        <f t="shared" si="1003"/>
        <v>0</v>
      </c>
      <c r="N1891" s="14">
        <f t="shared" si="1003"/>
        <v>0</v>
      </c>
      <c r="O1891" s="14">
        <f t="shared" si="1003"/>
        <v>0</v>
      </c>
      <c r="P1891" s="14">
        <f t="shared" si="1003"/>
        <v>0</v>
      </c>
      <c r="Q1891" s="14">
        <f t="shared" si="1003"/>
        <v>0</v>
      </c>
      <c r="R1891" s="14">
        <f t="shared" si="1003"/>
        <v>0</v>
      </c>
      <c r="S1891" s="14">
        <f t="shared" si="1003"/>
        <v>0</v>
      </c>
      <c r="T1891" s="14">
        <f t="shared" si="1003"/>
        <v>0</v>
      </c>
      <c r="U1891" s="14">
        <f t="shared" si="1003"/>
        <v>0</v>
      </c>
      <c r="V1891" s="14">
        <f t="shared" si="1003"/>
        <v>0</v>
      </c>
      <c r="W1891" s="14">
        <f t="shared" si="1003"/>
        <v>0</v>
      </c>
      <c r="X1891" s="14">
        <f t="shared" si="1003"/>
        <v>0</v>
      </c>
      <c r="Y1891" s="14">
        <f t="shared" si="1003"/>
        <v>0</v>
      </c>
      <c r="Z1891" s="14">
        <f t="shared" si="1003"/>
        <v>0</v>
      </c>
      <c r="AA1891" s="14">
        <f t="shared" si="1003"/>
        <v>0</v>
      </c>
      <c r="AB1891" s="14">
        <f t="shared" si="1003"/>
        <v>0</v>
      </c>
      <c r="AC1891" s="14">
        <f t="shared" si="1003"/>
        <v>0</v>
      </c>
      <c r="AD1891" s="14">
        <f t="shared" si="1003"/>
        <v>0</v>
      </c>
      <c r="AE1891" s="14">
        <f t="shared" si="1003"/>
        <v>0</v>
      </c>
      <c r="AF1891" s="14">
        <f t="shared" si="1003"/>
        <v>0</v>
      </c>
      <c r="AG1891" s="14">
        <f t="shared" si="1003"/>
        <v>0</v>
      </c>
      <c r="AH1891" s="14">
        <f t="shared" si="1003"/>
        <v>0</v>
      </c>
      <c r="AI1891" s="14">
        <f t="shared" si="1003"/>
        <v>0</v>
      </c>
      <c r="AJ1891" s="14">
        <f t="shared" si="1003"/>
        <v>0</v>
      </c>
      <c r="AK1891" s="14">
        <f t="shared" si="1003"/>
        <v>0</v>
      </c>
      <c r="AL1891" s="14">
        <f t="shared" si="1003"/>
        <v>0</v>
      </c>
      <c r="AM1891" s="14">
        <f t="shared" si="1003"/>
        <v>0</v>
      </c>
      <c r="AN1891" s="14">
        <f t="shared" si="1003"/>
        <v>0</v>
      </c>
      <c r="AO1891" s="14">
        <f t="shared" si="1003"/>
        <v>0</v>
      </c>
      <c r="AP1891" s="14">
        <f t="shared" si="1003"/>
        <v>0</v>
      </c>
      <c r="AQ1891" s="14">
        <f t="shared" si="1003"/>
        <v>0</v>
      </c>
      <c r="AR1891" s="14">
        <f t="shared" si="1003"/>
        <v>0</v>
      </c>
      <c r="AS1891" s="14">
        <f t="shared" si="1003"/>
        <v>0</v>
      </c>
      <c r="AT1891" s="14">
        <f t="shared" si="1003"/>
        <v>0</v>
      </c>
      <c r="AU1891" s="14">
        <f t="shared" si="1003"/>
        <v>0</v>
      </c>
      <c r="AV1891" s="14">
        <f t="shared" si="1003"/>
        <v>0</v>
      </c>
      <c r="AW1891" s="14">
        <f t="shared" si="1003"/>
        <v>0</v>
      </c>
      <c r="AX1891" s="14">
        <f t="shared" si="1003"/>
        <v>0</v>
      </c>
      <c r="AY1891" s="14">
        <f t="shared" si="1003"/>
        <v>0</v>
      </c>
      <c r="AZ1891" s="14">
        <f t="shared" si="1003"/>
        <v>0</v>
      </c>
      <c r="BA1891" s="14">
        <f t="shared" si="1003"/>
        <v>0</v>
      </c>
      <c r="BB1891" s="14">
        <f t="shared" si="1003"/>
        <v>0</v>
      </c>
      <c r="BC1891" s="14">
        <f t="shared" si="1003"/>
        <v>0</v>
      </c>
      <c r="BD1891" s="14">
        <f t="shared" si="1003"/>
        <v>0</v>
      </c>
      <c r="BE1891" s="14">
        <f t="shared" si="1003"/>
        <v>0</v>
      </c>
      <c r="BF1891" s="14">
        <f t="shared" si="1003"/>
        <v>0</v>
      </c>
      <c r="BG1891" s="29">
        <f t="shared" si="1000"/>
        <v>0</v>
      </c>
      <c r="BI1891" s="9"/>
      <c r="BJ1891" s="60"/>
    </row>
    <row r="1892" spans="1:62" ht="12.95" customHeight="1" x14ac:dyDescent="0.2">
      <c r="A1892" s="398"/>
      <c r="B1892" s="398"/>
      <c r="C1892" s="361"/>
      <c r="D1892" s="367"/>
      <c r="E1892" s="43" t="str">
        <f>Parameters!$B$15</f>
        <v>Fem.</v>
      </c>
      <c r="F1892" s="11"/>
      <c r="G1892" s="11"/>
      <c r="H1892" s="11"/>
      <c r="I1892" s="11"/>
      <c r="J1892" s="11"/>
      <c r="K1892" s="11"/>
      <c r="L1892" s="11"/>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6">
        <f t="shared" si="1000"/>
        <v>0</v>
      </c>
      <c r="BI1892" s="9"/>
      <c r="BJ1892" s="60"/>
    </row>
    <row r="1893" spans="1:62" ht="12.95" customHeight="1" thickBot="1" x14ac:dyDescent="0.25">
      <c r="A1893" s="398"/>
      <c r="B1893" s="398"/>
      <c r="C1893" s="362"/>
      <c r="D1893" s="370"/>
      <c r="E1893" s="43" t="str">
        <f>Parameters!$B$16</f>
        <v>Male</v>
      </c>
      <c r="F1893" s="11"/>
      <c r="G1893" s="11"/>
      <c r="H1893" s="11"/>
      <c r="I1893" s="11"/>
      <c r="J1893" s="11"/>
      <c r="K1893" s="11"/>
      <c r="L1893" s="11"/>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33">
        <f>SUM(F1893:BF1893)</f>
        <v>0</v>
      </c>
      <c r="BI1893" s="9"/>
      <c r="BJ1893" s="60"/>
    </row>
    <row r="1894" spans="1:62" ht="12.95" customHeight="1" x14ac:dyDescent="0.2">
      <c r="A1894" s="398"/>
      <c r="B1894" s="398"/>
      <c r="C1894" s="359" t="str">
        <f>Parameters!$C$7</f>
        <v>5 to 14</v>
      </c>
      <c r="D1894" s="363" t="str">
        <f>Parameters!$B$10</f>
        <v>Fever</v>
      </c>
      <c r="E1894" s="64" t="str">
        <f>Parameters!$B$14</f>
        <v>Total</v>
      </c>
      <c r="F1894" s="30">
        <f>F1895+F1896</f>
        <v>0</v>
      </c>
      <c r="G1894" s="30">
        <f t="shared" ref="G1894:BF1894" si="1004">G1895+G1896</f>
        <v>0</v>
      </c>
      <c r="H1894" s="30">
        <f t="shared" si="1004"/>
        <v>0</v>
      </c>
      <c r="I1894" s="30">
        <f t="shared" si="1004"/>
        <v>0</v>
      </c>
      <c r="J1894" s="30">
        <f t="shared" si="1004"/>
        <v>0</v>
      </c>
      <c r="K1894" s="30">
        <f t="shared" si="1004"/>
        <v>0</v>
      </c>
      <c r="L1894" s="30">
        <f t="shared" si="1004"/>
        <v>0</v>
      </c>
      <c r="M1894" s="30">
        <f t="shared" si="1004"/>
        <v>0</v>
      </c>
      <c r="N1894" s="30">
        <f t="shared" si="1004"/>
        <v>0</v>
      </c>
      <c r="O1894" s="30">
        <f t="shared" si="1004"/>
        <v>0</v>
      </c>
      <c r="P1894" s="30">
        <f t="shared" si="1004"/>
        <v>0</v>
      </c>
      <c r="Q1894" s="30">
        <f t="shared" si="1004"/>
        <v>0</v>
      </c>
      <c r="R1894" s="30">
        <f t="shared" si="1004"/>
        <v>0</v>
      </c>
      <c r="S1894" s="30">
        <f t="shared" si="1004"/>
        <v>0</v>
      </c>
      <c r="T1894" s="30">
        <f t="shared" si="1004"/>
        <v>0</v>
      </c>
      <c r="U1894" s="30">
        <f t="shared" si="1004"/>
        <v>0</v>
      </c>
      <c r="V1894" s="30">
        <f t="shared" si="1004"/>
        <v>0</v>
      </c>
      <c r="W1894" s="30">
        <f t="shared" si="1004"/>
        <v>0</v>
      </c>
      <c r="X1894" s="30">
        <f t="shared" si="1004"/>
        <v>0</v>
      </c>
      <c r="Y1894" s="30">
        <f t="shared" si="1004"/>
        <v>0</v>
      </c>
      <c r="Z1894" s="30">
        <f t="shared" si="1004"/>
        <v>0</v>
      </c>
      <c r="AA1894" s="30">
        <f t="shared" si="1004"/>
        <v>0</v>
      </c>
      <c r="AB1894" s="30">
        <f t="shared" si="1004"/>
        <v>0</v>
      </c>
      <c r="AC1894" s="30">
        <f t="shared" si="1004"/>
        <v>0</v>
      </c>
      <c r="AD1894" s="30">
        <f t="shared" si="1004"/>
        <v>0</v>
      </c>
      <c r="AE1894" s="30">
        <f t="shared" si="1004"/>
        <v>0</v>
      </c>
      <c r="AF1894" s="30">
        <f t="shared" si="1004"/>
        <v>0</v>
      </c>
      <c r="AG1894" s="30">
        <f t="shared" si="1004"/>
        <v>0</v>
      </c>
      <c r="AH1894" s="30">
        <f t="shared" si="1004"/>
        <v>0</v>
      </c>
      <c r="AI1894" s="30">
        <f t="shared" si="1004"/>
        <v>0</v>
      </c>
      <c r="AJ1894" s="30">
        <f t="shared" si="1004"/>
        <v>0</v>
      </c>
      <c r="AK1894" s="30">
        <f t="shared" si="1004"/>
        <v>0</v>
      </c>
      <c r="AL1894" s="30">
        <f t="shared" si="1004"/>
        <v>0</v>
      </c>
      <c r="AM1894" s="30">
        <f t="shared" si="1004"/>
        <v>0</v>
      </c>
      <c r="AN1894" s="30">
        <f t="shared" si="1004"/>
        <v>0</v>
      </c>
      <c r="AO1894" s="30">
        <f t="shared" si="1004"/>
        <v>0</v>
      </c>
      <c r="AP1894" s="30">
        <f t="shared" si="1004"/>
        <v>0</v>
      </c>
      <c r="AQ1894" s="30">
        <f t="shared" si="1004"/>
        <v>0</v>
      </c>
      <c r="AR1894" s="30">
        <f t="shared" si="1004"/>
        <v>0</v>
      </c>
      <c r="AS1894" s="30">
        <f t="shared" si="1004"/>
        <v>0</v>
      </c>
      <c r="AT1894" s="30">
        <f t="shared" si="1004"/>
        <v>0</v>
      </c>
      <c r="AU1894" s="30">
        <f t="shared" si="1004"/>
        <v>0</v>
      </c>
      <c r="AV1894" s="30">
        <f t="shared" si="1004"/>
        <v>0</v>
      </c>
      <c r="AW1894" s="30">
        <f t="shared" si="1004"/>
        <v>0</v>
      </c>
      <c r="AX1894" s="30">
        <f t="shared" si="1004"/>
        <v>0</v>
      </c>
      <c r="AY1894" s="30">
        <f t="shared" si="1004"/>
        <v>0</v>
      </c>
      <c r="AZ1894" s="30">
        <f t="shared" si="1004"/>
        <v>0</v>
      </c>
      <c r="BA1894" s="30">
        <f t="shared" si="1004"/>
        <v>0</v>
      </c>
      <c r="BB1894" s="30">
        <f t="shared" si="1004"/>
        <v>0</v>
      </c>
      <c r="BC1894" s="30">
        <f t="shared" si="1004"/>
        <v>0</v>
      </c>
      <c r="BD1894" s="30">
        <f t="shared" si="1004"/>
        <v>0</v>
      </c>
      <c r="BE1894" s="30">
        <f t="shared" si="1004"/>
        <v>0</v>
      </c>
      <c r="BF1894" s="30">
        <f t="shared" si="1004"/>
        <v>0</v>
      </c>
      <c r="BG1894" s="31">
        <f>SUM(F1894:BF1894)</f>
        <v>0</v>
      </c>
      <c r="BI1894" s="9"/>
      <c r="BJ1894" s="60"/>
    </row>
    <row r="1895" spans="1:62" ht="12.95" customHeight="1" x14ac:dyDescent="0.2">
      <c r="A1895" s="398"/>
      <c r="B1895" s="398"/>
      <c r="C1895" s="360"/>
      <c r="D1895" s="364"/>
      <c r="E1895" s="65" t="str">
        <f>Parameters!$B$15</f>
        <v>Fem.</v>
      </c>
      <c r="F1895" s="27"/>
      <c r="G1895" s="27"/>
      <c r="H1895" s="27"/>
      <c r="I1895" s="27"/>
      <c r="J1895" s="27"/>
      <c r="K1895" s="27"/>
      <c r="L1895" s="27"/>
      <c r="M1895" s="27"/>
      <c r="N1895" s="27"/>
      <c r="O1895" s="27"/>
      <c r="P1895" s="27"/>
      <c r="Q1895" s="27"/>
      <c r="R1895" s="27"/>
      <c r="S1895" s="27"/>
      <c r="T1895" s="27"/>
      <c r="U1895" s="27"/>
      <c r="V1895" s="27"/>
      <c r="W1895" s="27"/>
      <c r="X1895" s="27"/>
      <c r="Y1895" s="27"/>
      <c r="Z1895" s="27"/>
      <c r="AA1895" s="27"/>
      <c r="AB1895" s="27"/>
      <c r="AC1895" s="27"/>
      <c r="AD1895" s="27"/>
      <c r="AE1895" s="27"/>
      <c r="AF1895" s="27"/>
      <c r="AG1895" s="27"/>
      <c r="AH1895" s="27"/>
      <c r="AI1895" s="27"/>
      <c r="AJ1895" s="27"/>
      <c r="AK1895" s="27"/>
      <c r="AL1895" s="27"/>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8">
        <f t="shared" ref="BG1895:BG1904" si="1005">SUM(F1895:BF1895)</f>
        <v>0</v>
      </c>
      <c r="BI1895" s="9"/>
      <c r="BJ1895" s="60"/>
    </row>
    <row r="1896" spans="1:62" ht="12.95" customHeight="1" x14ac:dyDescent="0.2">
      <c r="A1896" s="398"/>
      <c r="B1896" s="398"/>
      <c r="C1896" s="360"/>
      <c r="D1896" s="365"/>
      <c r="E1896" s="65" t="str">
        <f>Parameters!$B$16</f>
        <v>Male</v>
      </c>
      <c r="F1896" s="27"/>
      <c r="G1896" s="27"/>
      <c r="H1896" s="27"/>
      <c r="I1896" s="27"/>
      <c r="J1896" s="27"/>
      <c r="K1896" s="27"/>
      <c r="L1896" s="27"/>
      <c r="M1896" s="27"/>
      <c r="N1896" s="27"/>
      <c r="O1896" s="27"/>
      <c r="P1896" s="27"/>
      <c r="Q1896" s="27"/>
      <c r="R1896" s="27"/>
      <c r="S1896" s="27"/>
      <c r="T1896" s="27"/>
      <c r="U1896" s="27"/>
      <c r="V1896" s="27"/>
      <c r="W1896" s="27"/>
      <c r="X1896" s="27"/>
      <c r="Y1896" s="27"/>
      <c r="Z1896" s="27"/>
      <c r="AA1896" s="27"/>
      <c r="AB1896" s="27"/>
      <c r="AC1896" s="27"/>
      <c r="AD1896" s="27"/>
      <c r="AE1896" s="27"/>
      <c r="AF1896" s="27"/>
      <c r="AG1896" s="27"/>
      <c r="AH1896" s="27"/>
      <c r="AI1896" s="27"/>
      <c r="AJ1896" s="27"/>
      <c r="AK1896" s="27"/>
      <c r="AL1896" s="27"/>
      <c r="AM1896" s="27"/>
      <c r="AN1896" s="27"/>
      <c r="AO1896" s="27"/>
      <c r="AP1896" s="27"/>
      <c r="AQ1896" s="27"/>
      <c r="AR1896" s="27"/>
      <c r="AS1896" s="27"/>
      <c r="AT1896" s="27"/>
      <c r="AU1896" s="27"/>
      <c r="AV1896" s="27"/>
      <c r="AW1896" s="27"/>
      <c r="AX1896" s="27"/>
      <c r="AY1896" s="27"/>
      <c r="AZ1896" s="27"/>
      <c r="BA1896" s="27"/>
      <c r="BB1896" s="27"/>
      <c r="BC1896" s="27"/>
      <c r="BD1896" s="27"/>
      <c r="BE1896" s="27"/>
      <c r="BF1896" s="27"/>
      <c r="BG1896" s="28">
        <f t="shared" si="1005"/>
        <v>0</v>
      </c>
      <c r="BI1896" s="9"/>
      <c r="BJ1896" s="60"/>
    </row>
    <row r="1897" spans="1:62" ht="12.95" customHeight="1" x14ac:dyDescent="0.2">
      <c r="A1897" s="398"/>
      <c r="B1897" s="398"/>
      <c r="C1897" s="361"/>
      <c r="D1897" s="366" t="str">
        <f>Parameters!$B$11</f>
        <v>Hosp.</v>
      </c>
      <c r="E1897" s="66" t="str">
        <f>Parameters!$B$14</f>
        <v>Total</v>
      </c>
      <c r="F1897" s="14">
        <f>F1898+F1899</f>
        <v>0</v>
      </c>
      <c r="G1897" s="14">
        <f t="shared" ref="G1897:BF1897" si="1006">G1898+G1899</f>
        <v>0</v>
      </c>
      <c r="H1897" s="14">
        <f t="shared" si="1006"/>
        <v>0</v>
      </c>
      <c r="I1897" s="14">
        <f t="shared" si="1006"/>
        <v>0</v>
      </c>
      <c r="J1897" s="14">
        <f t="shared" si="1006"/>
        <v>0</v>
      </c>
      <c r="K1897" s="14">
        <f t="shared" si="1006"/>
        <v>0</v>
      </c>
      <c r="L1897" s="14">
        <f t="shared" si="1006"/>
        <v>0</v>
      </c>
      <c r="M1897" s="14">
        <f t="shared" si="1006"/>
        <v>0</v>
      </c>
      <c r="N1897" s="14">
        <f t="shared" si="1006"/>
        <v>0</v>
      </c>
      <c r="O1897" s="14">
        <f t="shared" si="1006"/>
        <v>0</v>
      </c>
      <c r="P1897" s="14">
        <f t="shared" si="1006"/>
        <v>0</v>
      </c>
      <c r="Q1897" s="14">
        <f t="shared" si="1006"/>
        <v>0</v>
      </c>
      <c r="R1897" s="14">
        <f t="shared" si="1006"/>
        <v>0</v>
      </c>
      <c r="S1897" s="14">
        <f t="shared" si="1006"/>
        <v>0</v>
      </c>
      <c r="T1897" s="14">
        <f t="shared" si="1006"/>
        <v>0</v>
      </c>
      <c r="U1897" s="14">
        <f t="shared" si="1006"/>
        <v>0</v>
      </c>
      <c r="V1897" s="14">
        <f t="shared" si="1006"/>
        <v>0</v>
      </c>
      <c r="W1897" s="14">
        <f t="shared" si="1006"/>
        <v>0</v>
      </c>
      <c r="X1897" s="14">
        <f t="shared" si="1006"/>
        <v>0</v>
      </c>
      <c r="Y1897" s="14">
        <f t="shared" si="1006"/>
        <v>0</v>
      </c>
      <c r="Z1897" s="14">
        <f t="shared" si="1006"/>
        <v>0</v>
      </c>
      <c r="AA1897" s="14">
        <f t="shared" si="1006"/>
        <v>0</v>
      </c>
      <c r="AB1897" s="14">
        <f t="shared" si="1006"/>
        <v>0</v>
      </c>
      <c r="AC1897" s="14">
        <f t="shared" si="1006"/>
        <v>0</v>
      </c>
      <c r="AD1897" s="14">
        <f t="shared" si="1006"/>
        <v>0</v>
      </c>
      <c r="AE1897" s="14">
        <f t="shared" si="1006"/>
        <v>0</v>
      </c>
      <c r="AF1897" s="14">
        <f t="shared" si="1006"/>
        <v>0</v>
      </c>
      <c r="AG1897" s="14">
        <f t="shared" si="1006"/>
        <v>0</v>
      </c>
      <c r="AH1897" s="14">
        <f t="shared" si="1006"/>
        <v>0</v>
      </c>
      <c r="AI1897" s="14">
        <f t="shared" si="1006"/>
        <v>0</v>
      </c>
      <c r="AJ1897" s="14">
        <f t="shared" si="1006"/>
        <v>0</v>
      </c>
      <c r="AK1897" s="14">
        <f t="shared" si="1006"/>
        <v>0</v>
      </c>
      <c r="AL1897" s="14">
        <f t="shared" si="1006"/>
        <v>0</v>
      </c>
      <c r="AM1897" s="14">
        <f t="shared" si="1006"/>
        <v>0</v>
      </c>
      <c r="AN1897" s="14">
        <f t="shared" si="1006"/>
        <v>0</v>
      </c>
      <c r="AO1897" s="14">
        <f t="shared" si="1006"/>
        <v>0</v>
      </c>
      <c r="AP1897" s="14">
        <f t="shared" si="1006"/>
        <v>0</v>
      </c>
      <c r="AQ1897" s="14">
        <f t="shared" si="1006"/>
        <v>0</v>
      </c>
      <c r="AR1897" s="14">
        <f t="shared" si="1006"/>
        <v>0</v>
      </c>
      <c r="AS1897" s="14">
        <f t="shared" si="1006"/>
        <v>0</v>
      </c>
      <c r="AT1897" s="14">
        <f t="shared" si="1006"/>
        <v>0</v>
      </c>
      <c r="AU1897" s="14">
        <f t="shared" si="1006"/>
        <v>0</v>
      </c>
      <c r="AV1897" s="14">
        <f t="shared" si="1006"/>
        <v>0</v>
      </c>
      <c r="AW1897" s="14">
        <f t="shared" si="1006"/>
        <v>0</v>
      </c>
      <c r="AX1897" s="14">
        <f t="shared" si="1006"/>
        <v>0</v>
      </c>
      <c r="AY1897" s="14">
        <f t="shared" si="1006"/>
        <v>0</v>
      </c>
      <c r="AZ1897" s="14">
        <f t="shared" si="1006"/>
        <v>0</v>
      </c>
      <c r="BA1897" s="14">
        <f t="shared" si="1006"/>
        <v>0</v>
      </c>
      <c r="BB1897" s="14">
        <f t="shared" si="1006"/>
        <v>0</v>
      </c>
      <c r="BC1897" s="14">
        <f t="shared" si="1006"/>
        <v>0</v>
      </c>
      <c r="BD1897" s="14">
        <f t="shared" si="1006"/>
        <v>0</v>
      </c>
      <c r="BE1897" s="14">
        <f t="shared" si="1006"/>
        <v>0</v>
      </c>
      <c r="BF1897" s="14">
        <f t="shared" si="1006"/>
        <v>0</v>
      </c>
      <c r="BG1897" s="29">
        <f t="shared" si="1005"/>
        <v>0</v>
      </c>
      <c r="BI1897" s="9"/>
      <c r="BJ1897" s="60"/>
    </row>
    <row r="1898" spans="1:62" ht="12.95" customHeight="1" x14ac:dyDescent="0.2">
      <c r="A1898" s="398"/>
      <c r="B1898" s="398"/>
      <c r="C1898" s="361"/>
      <c r="D1898" s="367"/>
      <c r="E1898" s="43" t="str">
        <f>Parameters!$B$15</f>
        <v>Fem.</v>
      </c>
      <c r="F1898" s="11"/>
      <c r="G1898" s="11"/>
      <c r="H1898" s="11"/>
      <c r="I1898" s="11"/>
      <c r="J1898" s="11"/>
      <c r="K1898" s="11"/>
      <c r="L1898" s="11"/>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6">
        <f t="shared" si="1005"/>
        <v>0</v>
      </c>
      <c r="BI1898" s="9"/>
      <c r="BJ1898" s="60"/>
    </row>
    <row r="1899" spans="1:62" ht="12.95" customHeight="1" x14ac:dyDescent="0.2">
      <c r="A1899" s="398"/>
      <c r="B1899" s="398"/>
      <c r="C1899" s="361"/>
      <c r="D1899" s="368"/>
      <c r="E1899" s="43" t="str">
        <f>Parameters!$B$16</f>
        <v>Male</v>
      </c>
      <c r="F1899" s="11"/>
      <c r="G1899" s="11"/>
      <c r="H1899" s="11"/>
      <c r="I1899" s="11"/>
      <c r="J1899" s="11"/>
      <c r="K1899" s="11"/>
      <c r="L1899" s="11"/>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6">
        <f t="shared" si="1005"/>
        <v>0</v>
      </c>
      <c r="BI1899" s="9"/>
      <c r="BJ1899" s="60"/>
    </row>
    <row r="1900" spans="1:62" ht="12.95" customHeight="1" x14ac:dyDescent="0.2">
      <c r="A1900" s="398"/>
      <c r="B1900" s="398"/>
      <c r="C1900" s="361"/>
      <c r="D1900" s="369" t="str">
        <f>Parameters!$B$12</f>
        <v>ICU</v>
      </c>
      <c r="E1900" s="66" t="str">
        <f>Parameters!$B$14</f>
        <v>Total</v>
      </c>
      <c r="F1900" s="14">
        <f>F1901+F1902</f>
        <v>0</v>
      </c>
      <c r="G1900" s="14">
        <f t="shared" ref="G1900:BF1900" si="1007">G1901+G1902</f>
        <v>0</v>
      </c>
      <c r="H1900" s="14">
        <f t="shared" si="1007"/>
        <v>0</v>
      </c>
      <c r="I1900" s="14">
        <f t="shared" si="1007"/>
        <v>0</v>
      </c>
      <c r="J1900" s="14">
        <f t="shared" si="1007"/>
        <v>0</v>
      </c>
      <c r="K1900" s="14">
        <f t="shared" si="1007"/>
        <v>0</v>
      </c>
      <c r="L1900" s="14">
        <f t="shared" si="1007"/>
        <v>0</v>
      </c>
      <c r="M1900" s="14">
        <f t="shared" si="1007"/>
        <v>0</v>
      </c>
      <c r="N1900" s="14">
        <f t="shared" si="1007"/>
        <v>0</v>
      </c>
      <c r="O1900" s="14">
        <f t="shared" si="1007"/>
        <v>0</v>
      </c>
      <c r="P1900" s="14">
        <f t="shared" si="1007"/>
        <v>0</v>
      </c>
      <c r="Q1900" s="14">
        <f t="shared" si="1007"/>
        <v>0</v>
      </c>
      <c r="R1900" s="14">
        <f t="shared" si="1007"/>
        <v>0</v>
      </c>
      <c r="S1900" s="14">
        <f t="shared" si="1007"/>
        <v>0</v>
      </c>
      <c r="T1900" s="14">
        <f t="shared" si="1007"/>
        <v>0</v>
      </c>
      <c r="U1900" s="14">
        <f t="shared" si="1007"/>
        <v>0</v>
      </c>
      <c r="V1900" s="14">
        <f t="shared" si="1007"/>
        <v>0</v>
      </c>
      <c r="W1900" s="14">
        <f t="shared" si="1007"/>
        <v>0</v>
      </c>
      <c r="X1900" s="14">
        <f t="shared" si="1007"/>
        <v>0</v>
      </c>
      <c r="Y1900" s="14">
        <f t="shared" si="1007"/>
        <v>0</v>
      </c>
      <c r="Z1900" s="14">
        <f t="shared" si="1007"/>
        <v>0</v>
      </c>
      <c r="AA1900" s="14">
        <f t="shared" si="1007"/>
        <v>0</v>
      </c>
      <c r="AB1900" s="14">
        <f t="shared" si="1007"/>
        <v>0</v>
      </c>
      <c r="AC1900" s="14">
        <f t="shared" si="1007"/>
        <v>0</v>
      </c>
      <c r="AD1900" s="14">
        <f t="shared" si="1007"/>
        <v>0</v>
      </c>
      <c r="AE1900" s="14">
        <f t="shared" si="1007"/>
        <v>0</v>
      </c>
      <c r="AF1900" s="14">
        <f t="shared" si="1007"/>
        <v>0</v>
      </c>
      <c r="AG1900" s="14">
        <f t="shared" si="1007"/>
        <v>0</v>
      </c>
      <c r="AH1900" s="14">
        <f t="shared" si="1007"/>
        <v>0</v>
      </c>
      <c r="AI1900" s="14">
        <f t="shared" si="1007"/>
        <v>0</v>
      </c>
      <c r="AJ1900" s="14">
        <f t="shared" si="1007"/>
        <v>0</v>
      </c>
      <c r="AK1900" s="14">
        <f t="shared" si="1007"/>
        <v>0</v>
      </c>
      <c r="AL1900" s="14">
        <f t="shared" si="1007"/>
        <v>0</v>
      </c>
      <c r="AM1900" s="14">
        <f t="shared" si="1007"/>
        <v>0</v>
      </c>
      <c r="AN1900" s="14">
        <f t="shared" si="1007"/>
        <v>0</v>
      </c>
      <c r="AO1900" s="14">
        <f t="shared" si="1007"/>
        <v>0</v>
      </c>
      <c r="AP1900" s="14">
        <f t="shared" si="1007"/>
        <v>0</v>
      </c>
      <c r="AQ1900" s="14">
        <f t="shared" si="1007"/>
        <v>0</v>
      </c>
      <c r="AR1900" s="14">
        <f t="shared" si="1007"/>
        <v>0</v>
      </c>
      <c r="AS1900" s="14">
        <f t="shared" si="1007"/>
        <v>0</v>
      </c>
      <c r="AT1900" s="14">
        <f t="shared" si="1007"/>
        <v>0</v>
      </c>
      <c r="AU1900" s="14">
        <f t="shared" si="1007"/>
        <v>0</v>
      </c>
      <c r="AV1900" s="14">
        <f t="shared" si="1007"/>
        <v>0</v>
      </c>
      <c r="AW1900" s="14">
        <f t="shared" si="1007"/>
        <v>0</v>
      </c>
      <c r="AX1900" s="14">
        <f t="shared" si="1007"/>
        <v>0</v>
      </c>
      <c r="AY1900" s="14">
        <f t="shared" si="1007"/>
        <v>0</v>
      </c>
      <c r="AZ1900" s="14">
        <f t="shared" si="1007"/>
        <v>0</v>
      </c>
      <c r="BA1900" s="14">
        <f t="shared" si="1007"/>
        <v>0</v>
      </c>
      <c r="BB1900" s="14">
        <f t="shared" si="1007"/>
        <v>0</v>
      </c>
      <c r="BC1900" s="14">
        <f t="shared" si="1007"/>
        <v>0</v>
      </c>
      <c r="BD1900" s="14">
        <f t="shared" si="1007"/>
        <v>0</v>
      </c>
      <c r="BE1900" s="14">
        <f t="shared" si="1007"/>
        <v>0</v>
      </c>
      <c r="BF1900" s="14">
        <f t="shared" si="1007"/>
        <v>0</v>
      </c>
      <c r="BG1900" s="29">
        <f t="shared" si="1005"/>
        <v>0</v>
      </c>
      <c r="BI1900" s="9"/>
      <c r="BJ1900" s="60"/>
    </row>
    <row r="1901" spans="1:62" ht="12.95" customHeight="1" x14ac:dyDescent="0.2">
      <c r="A1901" s="398"/>
      <c r="B1901" s="398"/>
      <c r="C1901" s="361"/>
      <c r="D1901" s="367"/>
      <c r="E1901" s="43" t="str">
        <f>Parameters!$B$15</f>
        <v>Fem.</v>
      </c>
      <c r="F1901" s="11"/>
      <c r="G1901" s="11"/>
      <c r="H1901" s="11"/>
      <c r="I1901" s="11"/>
      <c r="J1901" s="11"/>
      <c r="K1901" s="11"/>
      <c r="L1901" s="11"/>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6">
        <f t="shared" si="1005"/>
        <v>0</v>
      </c>
      <c r="BI1901" s="9"/>
      <c r="BJ1901" s="60"/>
    </row>
    <row r="1902" spans="1:62" ht="12.95" customHeight="1" x14ac:dyDescent="0.2">
      <c r="A1902" s="398"/>
      <c r="B1902" s="398"/>
      <c r="C1902" s="361"/>
      <c r="D1902" s="368"/>
      <c r="E1902" s="43" t="str">
        <f>Parameters!$B$16</f>
        <v>Male</v>
      </c>
      <c r="F1902" s="11"/>
      <c r="G1902" s="11"/>
      <c r="H1902" s="11"/>
      <c r="I1902" s="11"/>
      <c r="J1902" s="11"/>
      <c r="K1902" s="11"/>
      <c r="L1902" s="11"/>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6">
        <f t="shared" si="1005"/>
        <v>0</v>
      </c>
      <c r="BI1902" s="9"/>
      <c r="BJ1902" s="60"/>
    </row>
    <row r="1903" spans="1:62" ht="12.95" customHeight="1" x14ac:dyDescent="0.2">
      <c r="A1903" s="398"/>
      <c r="B1903" s="398"/>
      <c r="C1903" s="361"/>
      <c r="D1903" s="369" t="str">
        <f>Parameters!$B$13</f>
        <v>Death</v>
      </c>
      <c r="E1903" s="66" t="str">
        <f>Parameters!$B$14</f>
        <v>Total</v>
      </c>
      <c r="F1903" s="14">
        <f>F1904+F1905</f>
        <v>0</v>
      </c>
      <c r="G1903" s="14">
        <f t="shared" ref="G1903:BF1903" si="1008">G1904+G1905</f>
        <v>0</v>
      </c>
      <c r="H1903" s="14">
        <f t="shared" si="1008"/>
        <v>0</v>
      </c>
      <c r="I1903" s="14">
        <f t="shared" si="1008"/>
        <v>0</v>
      </c>
      <c r="J1903" s="14">
        <f t="shared" si="1008"/>
        <v>0</v>
      </c>
      <c r="K1903" s="14">
        <f t="shared" si="1008"/>
        <v>0</v>
      </c>
      <c r="L1903" s="14">
        <f t="shared" si="1008"/>
        <v>0</v>
      </c>
      <c r="M1903" s="14">
        <f t="shared" si="1008"/>
        <v>0</v>
      </c>
      <c r="N1903" s="14">
        <f t="shared" si="1008"/>
        <v>0</v>
      </c>
      <c r="O1903" s="14">
        <f t="shared" si="1008"/>
        <v>0</v>
      </c>
      <c r="P1903" s="14">
        <f t="shared" si="1008"/>
        <v>0</v>
      </c>
      <c r="Q1903" s="14">
        <f t="shared" si="1008"/>
        <v>0</v>
      </c>
      <c r="R1903" s="14">
        <f t="shared" si="1008"/>
        <v>0</v>
      </c>
      <c r="S1903" s="14">
        <f t="shared" si="1008"/>
        <v>0</v>
      </c>
      <c r="T1903" s="14">
        <f t="shared" si="1008"/>
        <v>0</v>
      </c>
      <c r="U1903" s="14">
        <f t="shared" si="1008"/>
        <v>0</v>
      </c>
      <c r="V1903" s="14">
        <f t="shared" si="1008"/>
        <v>0</v>
      </c>
      <c r="W1903" s="14">
        <f t="shared" si="1008"/>
        <v>0</v>
      </c>
      <c r="X1903" s="14">
        <f t="shared" si="1008"/>
        <v>0</v>
      </c>
      <c r="Y1903" s="14">
        <f t="shared" si="1008"/>
        <v>0</v>
      </c>
      <c r="Z1903" s="14">
        <f t="shared" si="1008"/>
        <v>0</v>
      </c>
      <c r="AA1903" s="14">
        <f t="shared" si="1008"/>
        <v>0</v>
      </c>
      <c r="AB1903" s="14">
        <f t="shared" si="1008"/>
        <v>0</v>
      </c>
      <c r="AC1903" s="14">
        <f t="shared" si="1008"/>
        <v>0</v>
      </c>
      <c r="AD1903" s="14">
        <f t="shared" si="1008"/>
        <v>0</v>
      </c>
      <c r="AE1903" s="14">
        <f t="shared" si="1008"/>
        <v>0</v>
      </c>
      <c r="AF1903" s="14">
        <f t="shared" si="1008"/>
        <v>0</v>
      </c>
      <c r="AG1903" s="14">
        <f t="shared" si="1008"/>
        <v>0</v>
      </c>
      <c r="AH1903" s="14">
        <f t="shared" si="1008"/>
        <v>0</v>
      </c>
      <c r="AI1903" s="14">
        <f t="shared" si="1008"/>
        <v>0</v>
      </c>
      <c r="AJ1903" s="14">
        <f t="shared" si="1008"/>
        <v>0</v>
      </c>
      <c r="AK1903" s="14">
        <f t="shared" si="1008"/>
        <v>0</v>
      </c>
      <c r="AL1903" s="14">
        <f t="shared" si="1008"/>
        <v>0</v>
      </c>
      <c r="AM1903" s="14">
        <f t="shared" si="1008"/>
        <v>0</v>
      </c>
      <c r="AN1903" s="14">
        <f t="shared" si="1008"/>
        <v>0</v>
      </c>
      <c r="AO1903" s="14">
        <f t="shared" si="1008"/>
        <v>0</v>
      </c>
      <c r="AP1903" s="14">
        <f t="shared" si="1008"/>
        <v>0</v>
      </c>
      <c r="AQ1903" s="14">
        <f t="shared" si="1008"/>
        <v>0</v>
      </c>
      <c r="AR1903" s="14">
        <f t="shared" si="1008"/>
        <v>0</v>
      </c>
      <c r="AS1903" s="14">
        <f t="shared" si="1008"/>
        <v>0</v>
      </c>
      <c r="AT1903" s="14">
        <f t="shared" si="1008"/>
        <v>0</v>
      </c>
      <c r="AU1903" s="14">
        <f t="shared" si="1008"/>
        <v>0</v>
      </c>
      <c r="AV1903" s="14">
        <f t="shared" si="1008"/>
        <v>0</v>
      </c>
      <c r="AW1903" s="14">
        <f t="shared" si="1008"/>
        <v>0</v>
      </c>
      <c r="AX1903" s="14">
        <f t="shared" si="1008"/>
        <v>0</v>
      </c>
      <c r="AY1903" s="14">
        <f t="shared" si="1008"/>
        <v>0</v>
      </c>
      <c r="AZ1903" s="14">
        <f t="shared" si="1008"/>
        <v>0</v>
      </c>
      <c r="BA1903" s="14">
        <f t="shared" si="1008"/>
        <v>0</v>
      </c>
      <c r="BB1903" s="14">
        <f t="shared" si="1008"/>
        <v>0</v>
      </c>
      <c r="BC1903" s="14">
        <f t="shared" si="1008"/>
        <v>0</v>
      </c>
      <c r="BD1903" s="14">
        <f t="shared" si="1008"/>
        <v>0</v>
      </c>
      <c r="BE1903" s="14">
        <f t="shared" si="1008"/>
        <v>0</v>
      </c>
      <c r="BF1903" s="14">
        <f t="shared" si="1008"/>
        <v>0</v>
      </c>
      <c r="BG1903" s="29">
        <f t="shared" si="1005"/>
        <v>0</v>
      </c>
    </row>
    <row r="1904" spans="1:62" ht="12.95" customHeight="1" x14ac:dyDescent="0.2">
      <c r="A1904" s="398"/>
      <c r="B1904" s="398"/>
      <c r="C1904" s="361"/>
      <c r="D1904" s="367"/>
      <c r="E1904" s="43" t="str">
        <f>Parameters!$B$15</f>
        <v>Fem.</v>
      </c>
      <c r="F1904" s="11"/>
      <c r="G1904" s="11"/>
      <c r="H1904" s="11"/>
      <c r="I1904" s="11"/>
      <c r="J1904" s="11"/>
      <c r="K1904" s="11"/>
      <c r="L1904" s="11"/>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6">
        <f t="shared" si="1005"/>
        <v>0</v>
      </c>
    </row>
    <row r="1905" spans="1:62" ht="12.95" customHeight="1" thickBot="1" x14ac:dyDescent="0.25">
      <c r="A1905" s="398"/>
      <c r="B1905" s="398"/>
      <c r="C1905" s="362"/>
      <c r="D1905" s="370"/>
      <c r="E1905" s="43" t="str">
        <f>Parameters!$B$16</f>
        <v>Male</v>
      </c>
      <c r="F1905" s="11"/>
      <c r="G1905" s="11"/>
      <c r="H1905" s="11"/>
      <c r="I1905" s="11"/>
      <c r="J1905" s="11"/>
      <c r="K1905" s="11"/>
      <c r="L1905" s="11"/>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33">
        <f>SUM(F1905:BF1905)</f>
        <v>0</v>
      </c>
    </row>
    <row r="1906" spans="1:62" ht="12.95" customHeight="1" x14ac:dyDescent="0.2">
      <c r="A1906" s="398"/>
      <c r="B1906" s="398"/>
      <c r="C1906" s="359" t="str">
        <f>Parameters!$C$8</f>
        <v>15 to 49</v>
      </c>
      <c r="D1906" s="363" t="str">
        <f>Parameters!$B$10</f>
        <v>Fever</v>
      </c>
      <c r="E1906" s="64" t="str">
        <f>Parameters!$B$14</f>
        <v>Total</v>
      </c>
      <c r="F1906" s="30">
        <f>F1907+F1908</f>
        <v>0</v>
      </c>
      <c r="G1906" s="30">
        <f t="shared" ref="G1906:BF1906" si="1009">G1907+G1908</f>
        <v>0</v>
      </c>
      <c r="H1906" s="30">
        <f t="shared" si="1009"/>
        <v>0</v>
      </c>
      <c r="I1906" s="30">
        <f t="shared" si="1009"/>
        <v>0</v>
      </c>
      <c r="J1906" s="30">
        <f t="shared" si="1009"/>
        <v>0</v>
      </c>
      <c r="K1906" s="30">
        <f t="shared" si="1009"/>
        <v>0</v>
      </c>
      <c r="L1906" s="30">
        <f t="shared" si="1009"/>
        <v>0</v>
      </c>
      <c r="M1906" s="30">
        <f t="shared" si="1009"/>
        <v>0</v>
      </c>
      <c r="N1906" s="30">
        <f t="shared" si="1009"/>
        <v>0</v>
      </c>
      <c r="O1906" s="30">
        <f t="shared" si="1009"/>
        <v>0</v>
      </c>
      <c r="P1906" s="30">
        <f t="shared" si="1009"/>
        <v>0</v>
      </c>
      <c r="Q1906" s="30">
        <f t="shared" si="1009"/>
        <v>0</v>
      </c>
      <c r="R1906" s="30">
        <f t="shared" si="1009"/>
        <v>0</v>
      </c>
      <c r="S1906" s="30">
        <f t="shared" si="1009"/>
        <v>0</v>
      </c>
      <c r="T1906" s="30">
        <f t="shared" si="1009"/>
        <v>0</v>
      </c>
      <c r="U1906" s="30">
        <f t="shared" si="1009"/>
        <v>0</v>
      </c>
      <c r="V1906" s="30">
        <f t="shared" si="1009"/>
        <v>0</v>
      </c>
      <c r="W1906" s="30">
        <f t="shared" si="1009"/>
        <v>0</v>
      </c>
      <c r="X1906" s="30">
        <f t="shared" si="1009"/>
        <v>0</v>
      </c>
      <c r="Y1906" s="30">
        <f t="shared" si="1009"/>
        <v>0</v>
      </c>
      <c r="Z1906" s="30">
        <f t="shared" si="1009"/>
        <v>0</v>
      </c>
      <c r="AA1906" s="30">
        <f t="shared" si="1009"/>
        <v>0</v>
      </c>
      <c r="AB1906" s="30">
        <f t="shared" si="1009"/>
        <v>0</v>
      </c>
      <c r="AC1906" s="30">
        <f t="shared" si="1009"/>
        <v>0</v>
      </c>
      <c r="AD1906" s="30">
        <f t="shared" si="1009"/>
        <v>0</v>
      </c>
      <c r="AE1906" s="30">
        <f t="shared" si="1009"/>
        <v>0</v>
      </c>
      <c r="AF1906" s="30">
        <f t="shared" si="1009"/>
        <v>0</v>
      </c>
      <c r="AG1906" s="30">
        <f t="shared" si="1009"/>
        <v>0</v>
      </c>
      <c r="AH1906" s="30">
        <f t="shared" si="1009"/>
        <v>0</v>
      </c>
      <c r="AI1906" s="30">
        <f t="shared" si="1009"/>
        <v>0</v>
      </c>
      <c r="AJ1906" s="30">
        <f t="shared" si="1009"/>
        <v>0</v>
      </c>
      <c r="AK1906" s="30">
        <f t="shared" si="1009"/>
        <v>0</v>
      </c>
      <c r="AL1906" s="30">
        <f t="shared" si="1009"/>
        <v>0</v>
      </c>
      <c r="AM1906" s="30">
        <f t="shared" si="1009"/>
        <v>0</v>
      </c>
      <c r="AN1906" s="30">
        <f t="shared" si="1009"/>
        <v>0</v>
      </c>
      <c r="AO1906" s="30">
        <f t="shared" si="1009"/>
        <v>0</v>
      </c>
      <c r="AP1906" s="30">
        <f t="shared" si="1009"/>
        <v>0</v>
      </c>
      <c r="AQ1906" s="30">
        <f t="shared" si="1009"/>
        <v>0</v>
      </c>
      <c r="AR1906" s="30">
        <f t="shared" si="1009"/>
        <v>0</v>
      </c>
      <c r="AS1906" s="30">
        <f t="shared" si="1009"/>
        <v>0</v>
      </c>
      <c r="AT1906" s="30">
        <f t="shared" si="1009"/>
        <v>0</v>
      </c>
      <c r="AU1906" s="30">
        <f t="shared" si="1009"/>
        <v>0</v>
      </c>
      <c r="AV1906" s="30">
        <f t="shared" si="1009"/>
        <v>0</v>
      </c>
      <c r="AW1906" s="30">
        <f t="shared" si="1009"/>
        <v>0</v>
      </c>
      <c r="AX1906" s="30">
        <f t="shared" si="1009"/>
        <v>0</v>
      </c>
      <c r="AY1906" s="30">
        <f t="shared" si="1009"/>
        <v>0</v>
      </c>
      <c r="AZ1906" s="30">
        <f t="shared" si="1009"/>
        <v>0</v>
      </c>
      <c r="BA1906" s="30">
        <f t="shared" si="1009"/>
        <v>0</v>
      </c>
      <c r="BB1906" s="30">
        <f t="shared" si="1009"/>
        <v>0</v>
      </c>
      <c r="BC1906" s="30">
        <f t="shared" si="1009"/>
        <v>0</v>
      </c>
      <c r="BD1906" s="30">
        <f t="shared" si="1009"/>
        <v>0</v>
      </c>
      <c r="BE1906" s="30">
        <f t="shared" si="1009"/>
        <v>0</v>
      </c>
      <c r="BF1906" s="30">
        <f t="shared" si="1009"/>
        <v>0</v>
      </c>
      <c r="BG1906" s="31">
        <f>SUM(F1906:BF1906)</f>
        <v>0</v>
      </c>
      <c r="BI1906" s="9"/>
      <c r="BJ1906" s="60"/>
    </row>
    <row r="1907" spans="1:62" ht="12.95" customHeight="1" x14ac:dyDescent="0.2">
      <c r="A1907" s="398"/>
      <c r="B1907" s="398"/>
      <c r="C1907" s="360"/>
      <c r="D1907" s="364"/>
      <c r="E1907" s="65" t="str">
        <f>Parameters!$B$15</f>
        <v>Fem.</v>
      </c>
      <c r="F1907" s="27"/>
      <c r="G1907" s="27"/>
      <c r="H1907" s="27"/>
      <c r="I1907" s="27"/>
      <c r="J1907" s="27"/>
      <c r="K1907" s="27"/>
      <c r="L1907" s="27"/>
      <c r="M1907" s="27"/>
      <c r="N1907" s="27"/>
      <c r="O1907" s="27"/>
      <c r="P1907" s="27"/>
      <c r="Q1907" s="27"/>
      <c r="R1907" s="27"/>
      <c r="S1907" s="27"/>
      <c r="T1907" s="27"/>
      <c r="U1907" s="27"/>
      <c r="V1907" s="27"/>
      <c r="W1907" s="27"/>
      <c r="X1907" s="27"/>
      <c r="Y1907" s="27"/>
      <c r="Z1907" s="27"/>
      <c r="AA1907" s="27"/>
      <c r="AB1907" s="27"/>
      <c r="AC1907" s="27"/>
      <c r="AD1907" s="27"/>
      <c r="AE1907" s="27"/>
      <c r="AF1907" s="27"/>
      <c r="AG1907" s="27"/>
      <c r="AH1907" s="27"/>
      <c r="AI1907" s="27"/>
      <c r="AJ1907" s="27"/>
      <c r="AK1907" s="27"/>
      <c r="AL1907" s="27"/>
      <c r="AM1907" s="27"/>
      <c r="AN1907" s="27"/>
      <c r="AO1907" s="27"/>
      <c r="AP1907" s="27"/>
      <c r="AQ1907" s="27"/>
      <c r="AR1907" s="27"/>
      <c r="AS1907" s="27"/>
      <c r="AT1907" s="27"/>
      <c r="AU1907" s="27"/>
      <c r="AV1907" s="27"/>
      <c r="AW1907" s="27"/>
      <c r="AX1907" s="27"/>
      <c r="AY1907" s="27"/>
      <c r="AZ1907" s="27"/>
      <c r="BA1907" s="27"/>
      <c r="BB1907" s="27"/>
      <c r="BC1907" s="27"/>
      <c r="BD1907" s="27"/>
      <c r="BE1907" s="27"/>
      <c r="BF1907" s="27"/>
      <c r="BG1907" s="28">
        <f t="shared" ref="BG1907:BG1916" si="1010">SUM(F1907:BF1907)</f>
        <v>0</v>
      </c>
      <c r="BI1907" s="9"/>
      <c r="BJ1907" s="60"/>
    </row>
    <row r="1908" spans="1:62" ht="12.95" customHeight="1" x14ac:dyDescent="0.2">
      <c r="A1908" s="398"/>
      <c r="B1908" s="398"/>
      <c r="C1908" s="360"/>
      <c r="D1908" s="365"/>
      <c r="E1908" s="65" t="str">
        <f>Parameters!$B$16</f>
        <v>Male</v>
      </c>
      <c r="F1908" s="27"/>
      <c r="G1908" s="27"/>
      <c r="H1908" s="27"/>
      <c r="I1908" s="27"/>
      <c r="J1908" s="27"/>
      <c r="K1908" s="27"/>
      <c r="L1908" s="27"/>
      <c r="M1908" s="27"/>
      <c r="N1908" s="27"/>
      <c r="O1908" s="27"/>
      <c r="P1908" s="27"/>
      <c r="Q1908" s="27"/>
      <c r="R1908" s="27"/>
      <c r="S1908" s="27"/>
      <c r="T1908" s="27"/>
      <c r="U1908" s="27"/>
      <c r="V1908" s="27"/>
      <c r="W1908" s="27"/>
      <c r="X1908" s="27"/>
      <c r="Y1908" s="27"/>
      <c r="Z1908" s="27"/>
      <c r="AA1908" s="27"/>
      <c r="AB1908" s="27"/>
      <c r="AC1908" s="27"/>
      <c r="AD1908" s="27"/>
      <c r="AE1908" s="27"/>
      <c r="AF1908" s="27"/>
      <c r="AG1908" s="27"/>
      <c r="AH1908" s="27"/>
      <c r="AI1908" s="27"/>
      <c r="AJ1908" s="27"/>
      <c r="AK1908" s="27"/>
      <c r="AL1908" s="27"/>
      <c r="AM1908" s="27"/>
      <c r="AN1908" s="27"/>
      <c r="AO1908" s="27"/>
      <c r="AP1908" s="27"/>
      <c r="AQ1908" s="27"/>
      <c r="AR1908" s="27"/>
      <c r="AS1908" s="27"/>
      <c r="AT1908" s="27"/>
      <c r="AU1908" s="27"/>
      <c r="AV1908" s="27"/>
      <c r="AW1908" s="27"/>
      <c r="AX1908" s="27"/>
      <c r="AY1908" s="27"/>
      <c r="AZ1908" s="27"/>
      <c r="BA1908" s="27"/>
      <c r="BB1908" s="27"/>
      <c r="BC1908" s="27"/>
      <c r="BD1908" s="27"/>
      <c r="BE1908" s="27"/>
      <c r="BF1908" s="27"/>
      <c r="BG1908" s="28">
        <f t="shared" si="1010"/>
        <v>0</v>
      </c>
      <c r="BI1908" s="9"/>
      <c r="BJ1908" s="60"/>
    </row>
    <row r="1909" spans="1:62" ht="12.95" customHeight="1" x14ac:dyDescent="0.2">
      <c r="A1909" s="398"/>
      <c r="B1909" s="398"/>
      <c r="C1909" s="361"/>
      <c r="D1909" s="366" t="str">
        <f>Parameters!$B$11</f>
        <v>Hosp.</v>
      </c>
      <c r="E1909" s="66" t="str">
        <f>Parameters!$B$14</f>
        <v>Total</v>
      </c>
      <c r="F1909" s="14">
        <f>F1910+F1911</f>
        <v>0</v>
      </c>
      <c r="G1909" s="14">
        <f t="shared" ref="G1909:BF1909" si="1011">G1910+G1911</f>
        <v>0</v>
      </c>
      <c r="H1909" s="14">
        <f t="shared" si="1011"/>
        <v>0</v>
      </c>
      <c r="I1909" s="14">
        <f t="shared" si="1011"/>
        <v>0</v>
      </c>
      <c r="J1909" s="14">
        <f t="shared" si="1011"/>
        <v>0</v>
      </c>
      <c r="K1909" s="14">
        <f t="shared" si="1011"/>
        <v>0</v>
      </c>
      <c r="L1909" s="14">
        <f t="shared" si="1011"/>
        <v>0</v>
      </c>
      <c r="M1909" s="14">
        <f t="shared" si="1011"/>
        <v>0</v>
      </c>
      <c r="N1909" s="14">
        <f t="shared" si="1011"/>
        <v>0</v>
      </c>
      <c r="O1909" s="14">
        <f t="shared" si="1011"/>
        <v>0</v>
      </c>
      <c r="P1909" s="14">
        <f t="shared" si="1011"/>
        <v>0</v>
      </c>
      <c r="Q1909" s="14">
        <f t="shared" si="1011"/>
        <v>0</v>
      </c>
      <c r="R1909" s="14">
        <f t="shared" si="1011"/>
        <v>0</v>
      </c>
      <c r="S1909" s="14">
        <f t="shared" si="1011"/>
        <v>0</v>
      </c>
      <c r="T1909" s="14">
        <f t="shared" si="1011"/>
        <v>0</v>
      </c>
      <c r="U1909" s="14">
        <f t="shared" si="1011"/>
        <v>0</v>
      </c>
      <c r="V1909" s="14">
        <f t="shared" si="1011"/>
        <v>0</v>
      </c>
      <c r="W1909" s="14">
        <f t="shared" si="1011"/>
        <v>0</v>
      </c>
      <c r="X1909" s="14">
        <f t="shared" si="1011"/>
        <v>0</v>
      </c>
      <c r="Y1909" s="14">
        <f t="shared" si="1011"/>
        <v>0</v>
      </c>
      <c r="Z1909" s="14">
        <f t="shared" si="1011"/>
        <v>0</v>
      </c>
      <c r="AA1909" s="14">
        <f t="shared" si="1011"/>
        <v>0</v>
      </c>
      <c r="AB1909" s="14">
        <f t="shared" si="1011"/>
        <v>0</v>
      </c>
      <c r="AC1909" s="14">
        <f t="shared" si="1011"/>
        <v>0</v>
      </c>
      <c r="AD1909" s="14">
        <f t="shared" si="1011"/>
        <v>0</v>
      </c>
      <c r="AE1909" s="14">
        <f t="shared" si="1011"/>
        <v>0</v>
      </c>
      <c r="AF1909" s="14">
        <f t="shared" si="1011"/>
        <v>0</v>
      </c>
      <c r="AG1909" s="14">
        <f t="shared" si="1011"/>
        <v>0</v>
      </c>
      <c r="AH1909" s="14">
        <f t="shared" si="1011"/>
        <v>0</v>
      </c>
      <c r="AI1909" s="14">
        <f t="shared" si="1011"/>
        <v>0</v>
      </c>
      <c r="AJ1909" s="14">
        <f t="shared" si="1011"/>
        <v>0</v>
      </c>
      <c r="AK1909" s="14">
        <f t="shared" si="1011"/>
        <v>0</v>
      </c>
      <c r="AL1909" s="14">
        <f t="shared" si="1011"/>
        <v>0</v>
      </c>
      <c r="AM1909" s="14">
        <f t="shared" si="1011"/>
        <v>0</v>
      </c>
      <c r="AN1909" s="14">
        <f t="shared" si="1011"/>
        <v>0</v>
      </c>
      <c r="AO1909" s="14">
        <f t="shared" si="1011"/>
        <v>0</v>
      </c>
      <c r="AP1909" s="14">
        <f t="shared" si="1011"/>
        <v>0</v>
      </c>
      <c r="AQ1909" s="14">
        <f t="shared" si="1011"/>
        <v>0</v>
      </c>
      <c r="AR1909" s="14">
        <f t="shared" si="1011"/>
        <v>0</v>
      </c>
      <c r="AS1909" s="14">
        <f t="shared" si="1011"/>
        <v>0</v>
      </c>
      <c r="AT1909" s="14">
        <f t="shared" si="1011"/>
        <v>0</v>
      </c>
      <c r="AU1909" s="14">
        <f t="shared" si="1011"/>
        <v>0</v>
      </c>
      <c r="AV1909" s="14">
        <f t="shared" si="1011"/>
        <v>0</v>
      </c>
      <c r="AW1909" s="14">
        <f t="shared" si="1011"/>
        <v>0</v>
      </c>
      <c r="AX1909" s="14">
        <f t="shared" si="1011"/>
        <v>0</v>
      </c>
      <c r="AY1909" s="14">
        <f t="shared" si="1011"/>
        <v>0</v>
      </c>
      <c r="AZ1909" s="14">
        <f t="shared" si="1011"/>
        <v>0</v>
      </c>
      <c r="BA1909" s="14">
        <f t="shared" si="1011"/>
        <v>0</v>
      </c>
      <c r="BB1909" s="14">
        <f t="shared" si="1011"/>
        <v>0</v>
      </c>
      <c r="BC1909" s="14">
        <f t="shared" si="1011"/>
        <v>0</v>
      </c>
      <c r="BD1909" s="14">
        <f t="shared" si="1011"/>
        <v>0</v>
      </c>
      <c r="BE1909" s="14">
        <f t="shared" si="1011"/>
        <v>0</v>
      </c>
      <c r="BF1909" s="14">
        <f t="shared" si="1011"/>
        <v>0</v>
      </c>
      <c r="BG1909" s="29">
        <f t="shared" si="1010"/>
        <v>0</v>
      </c>
      <c r="BI1909" s="9"/>
      <c r="BJ1909" s="60"/>
    </row>
    <row r="1910" spans="1:62" ht="12.95" customHeight="1" x14ac:dyDescent="0.2">
      <c r="A1910" s="398"/>
      <c r="B1910" s="398"/>
      <c r="C1910" s="361"/>
      <c r="D1910" s="367"/>
      <c r="E1910" s="43" t="str">
        <f>Parameters!$B$15</f>
        <v>Fem.</v>
      </c>
      <c r="F1910" s="11"/>
      <c r="G1910" s="11"/>
      <c r="H1910" s="11"/>
      <c r="I1910" s="11"/>
      <c r="J1910" s="11"/>
      <c r="K1910" s="11"/>
      <c r="L1910" s="11"/>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6">
        <f t="shared" si="1010"/>
        <v>0</v>
      </c>
      <c r="BI1910" s="9"/>
      <c r="BJ1910" s="60"/>
    </row>
    <row r="1911" spans="1:62" ht="12.95" customHeight="1" x14ac:dyDescent="0.2">
      <c r="A1911" s="398"/>
      <c r="B1911" s="398"/>
      <c r="C1911" s="361"/>
      <c r="D1911" s="368"/>
      <c r="E1911" s="43" t="str">
        <f>Parameters!$B$16</f>
        <v>Male</v>
      </c>
      <c r="F1911" s="11"/>
      <c r="G1911" s="11"/>
      <c r="H1911" s="11"/>
      <c r="I1911" s="11"/>
      <c r="J1911" s="11"/>
      <c r="K1911" s="11"/>
      <c r="L1911" s="11"/>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6">
        <f t="shared" si="1010"/>
        <v>0</v>
      </c>
      <c r="BI1911" s="9"/>
      <c r="BJ1911" s="60"/>
    </row>
    <row r="1912" spans="1:62" ht="12.95" customHeight="1" x14ac:dyDescent="0.2">
      <c r="A1912" s="398"/>
      <c r="B1912" s="398"/>
      <c r="C1912" s="361"/>
      <c r="D1912" s="369" t="str">
        <f>Parameters!$B$12</f>
        <v>ICU</v>
      </c>
      <c r="E1912" s="66" t="str">
        <f>Parameters!$B$14</f>
        <v>Total</v>
      </c>
      <c r="F1912" s="14">
        <f>F1913+F1914</f>
        <v>0</v>
      </c>
      <c r="G1912" s="14">
        <f t="shared" ref="G1912:BF1912" si="1012">G1913+G1914</f>
        <v>0</v>
      </c>
      <c r="H1912" s="14">
        <f t="shared" si="1012"/>
        <v>0</v>
      </c>
      <c r="I1912" s="14">
        <f t="shared" si="1012"/>
        <v>0</v>
      </c>
      <c r="J1912" s="14">
        <f t="shared" si="1012"/>
        <v>0</v>
      </c>
      <c r="K1912" s="14">
        <f t="shared" si="1012"/>
        <v>0</v>
      </c>
      <c r="L1912" s="14">
        <f t="shared" si="1012"/>
        <v>0</v>
      </c>
      <c r="M1912" s="14">
        <f t="shared" si="1012"/>
        <v>0</v>
      </c>
      <c r="N1912" s="14">
        <f t="shared" si="1012"/>
        <v>0</v>
      </c>
      <c r="O1912" s="14">
        <f t="shared" si="1012"/>
        <v>0</v>
      </c>
      <c r="P1912" s="14">
        <f t="shared" si="1012"/>
        <v>0</v>
      </c>
      <c r="Q1912" s="14">
        <f t="shared" si="1012"/>
        <v>0</v>
      </c>
      <c r="R1912" s="14">
        <f t="shared" si="1012"/>
        <v>0</v>
      </c>
      <c r="S1912" s="14">
        <f t="shared" si="1012"/>
        <v>0</v>
      </c>
      <c r="T1912" s="14">
        <f t="shared" si="1012"/>
        <v>0</v>
      </c>
      <c r="U1912" s="14">
        <f t="shared" si="1012"/>
        <v>0</v>
      </c>
      <c r="V1912" s="14">
        <f t="shared" si="1012"/>
        <v>0</v>
      </c>
      <c r="W1912" s="14">
        <f t="shared" si="1012"/>
        <v>0</v>
      </c>
      <c r="X1912" s="14">
        <f t="shared" si="1012"/>
        <v>0</v>
      </c>
      <c r="Y1912" s="14">
        <f t="shared" si="1012"/>
        <v>0</v>
      </c>
      <c r="Z1912" s="14">
        <f t="shared" si="1012"/>
        <v>0</v>
      </c>
      <c r="AA1912" s="14">
        <f t="shared" si="1012"/>
        <v>0</v>
      </c>
      <c r="AB1912" s="14">
        <f t="shared" si="1012"/>
        <v>0</v>
      </c>
      <c r="AC1912" s="14">
        <f t="shared" si="1012"/>
        <v>0</v>
      </c>
      <c r="AD1912" s="14">
        <f t="shared" si="1012"/>
        <v>0</v>
      </c>
      <c r="AE1912" s="14">
        <f t="shared" si="1012"/>
        <v>0</v>
      </c>
      <c r="AF1912" s="14">
        <f t="shared" si="1012"/>
        <v>0</v>
      </c>
      <c r="AG1912" s="14">
        <f t="shared" si="1012"/>
        <v>0</v>
      </c>
      <c r="AH1912" s="14">
        <f t="shared" si="1012"/>
        <v>0</v>
      </c>
      <c r="AI1912" s="14">
        <f t="shared" si="1012"/>
        <v>0</v>
      </c>
      <c r="AJ1912" s="14">
        <f t="shared" si="1012"/>
        <v>0</v>
      </c>
      <c r="AK1912" s="14">
        <f t="shared" si="1012"/>
        <v>0</v>
      </c>
      <c r="AL1912" s="14">
        <f t="shared" si="1012"/>
        <v>0</v>
      </c>
      <c r="AM1912" s="14">
        <f t="shared" si="1012"/>
        <v>0</v>
      </c>
      <c r="AN1912" s="14">
        <f t="shared" si="1012"/>
        <v>0</v>
      </c>
      <c r="AO1912" s="14">
        <f t="shared" si="1012"/>
        <v>0</v>
      </c>
      <c r="AP1912" s="14">
        <f t="shared" si="1012"/>
        <v>0</v>
      </c>
      <c r="AQ1912" s="14">
        <f t="shared" si="1012"/>
        <v>0</v>
      </c>
      <c r="AR1912" s="14">
        <f t="shared" si="1012"/>
        <v>0</v>
      </c>
      <c r="AS1912" s="14">
        <f t="shared" si="1012"/>
        <v>0</v>
      </c>
      <c r="AT1912" s="14">
        <f t="shared" si="1012"/>
        <v>0</v>
      </c>
      <c r="AU1912" s="14">
        <f t="shared" si="1012"/>
        <v>0</v>
      </c>
      <c r="AV1912" s="14">
        <f t="shared" si="1012"/>
        <v>0</v>
      </c>
      <c r="AW1912" s="14">
        <f t="shared" si="1012"/>
        <v>0</v>
      </c>
      <c r="AX1912" s="14">
        <f t="shared" si="1012"/>
        <v>0</v>
      </c>
      <c r="AY1912" s="14">
        <f t="shared" si="1012"/>
        <v>0</v>
      </c>
      <c r="AZ1912" s="14">
        <f t="shared" si="1012"/>
        <v>0</v>
      </c>
      <c r="BA1912" s="14">
        <f t="shared" si="1012"/>
        <v>0</v>
      </c>
      <c r="BB1912" s="14">
        <f t="shared" si="1012"/>
        <v>0</v>
      </c>
      <c r="BC1912" s="14">
        <f t="shared" si="1012"/>
        <v>0</v>
      </c>
      <c r="BD1912" s="14">
        <f t="shared" si="1012"/>
        <v>0</v>
      </c>
      <c r="BE1912" s="14">
        <f t="shared" si="1012"/>
        <v>0</v>
      </c>
      <c r="BF1912" s="14">
        <f t="shared" si="1012"/>
        <v>0</v>
      </c>
      <c r="BG1912" s="29">
        <f t="shared" si="1010"/>
        <v>0</v>
      </c>
      <c r="BI1912" s="9"/>
      <c r="BJ1912" s="60"/>
    </row>
    <row r="1913" spans="1:62" ht="12.95" customHeight="1" x14ac:dyDescent="0.2">
      <c r="A1913" s="398"/>
      <c r="B1913" s="398"/>
      <c r="C1913" s="361"/>
      <c r="D1913" s="367"/>
      <c r="E1913" s="43" t="str">
        <f>Parameters!$B$15</f>
        <v>Fem.</v>
      </c>
      <c r="F1913" s="11"/>
      <c r="G1913" s="11"/>
      <c r="H1913" s="11"/>
      <c r="I1913" s="11"/>
      <c r="J1913" s="11"/>
      <c r="K1913" s="11"/>
      <c r="L1913" s="11"/>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6">
        <f t="shared" si="1010"/>
        <v>0</v>
      </c>
      <c r="BI1913" s="9"/>
      <c r="BJ1913" s="60"/>
    </row>
    <row r="1914" spans="1:62" ht="12.95" customHeight="1" x14ac:dyDescent="0.2">
      <c r="A1914" s="398"/>
      <c r="B1914" s="398"/>
      <c r="C1914" s="361"/>
      <c r="D1914" s="368"/>
      <c r="E1914" s="43" t="str">
        <f>Parameters!$B$16</f>
        <v>Male</v>
      </c>
      <c r="F1914" s="11"/>
      <c r="G1914" s="11"/>
      <c r="H1914" s="11"/>
      <c r="I1914" s="11"/>
      <c r="J1914" s="11"/>
      <c r="K1914" s="11"/>
      <c r="L1914" s="11"/>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6">
        <f t="shared" si="1010"/>
        <v>0</v>
      </c>
      <c r="BI1914" s="9"/>
      <c r="BJ1914" s="60"/>
    </row>
    <row r="1915" spans="1:62" ht="12.95" customHeight="1" x14ac:dyDescent="0.2">
      <c r="A1915" s="398"/>
      <c r="B1915" s="398"/>
      <c r="C1915" s="361"/>
      <c r="D1915" s="369" t="str">
        <f>Parameters!$B$13</f>
        <v>Death</v>
      </c>
      <c r="E1915" s="66" t="str">
        <f>Parameters!$B$14</f>
        <v>Total</v>
      </c>
      <c r="F1915" s="14">
        <f>F1916+F1917</f>
        <v>0</v>
      </c>
      <c r="G1915" s="14">
        <f t="shared" ref="G1915:BF1915" si="1013">G1916+G1917</f>
        <v>0</v>
      </c>
      <c r="H1915" s="14">
        <f t="shared" si="1013"/>
        <v>0</v>
      </c>
      <c r="I1915" s="14">
        <f t="shared" si="1013"/>
        <v>0</v>
      </c>
      <c r="J1915" s="14">
        <f t="shared" si="1013"/>
        <v>0</v>
      </c>
      <c r="K1915" s="14">
        <f t="shared" si="1013"/>
        <v>0</v>
      </c>
      <c r="L1915" s="14">
        <f t="shared" si="1013"/>
        <v>0</v>
      </c>
      <c r="M1915" s="14">
        <f t="shared" si="1013"/>
        <v>0</v>
      </c>
      <c r="N1915" s="14">
        <f t="shared" si="1013"/>
        <v>0</v>
      </c>
      <c r="O1915" s="14">
        <f t="shared" si="1013"/>
        <v>0</v>
      </c>
      <c r="P1915" s="14">
        <f t="shared" si="1013"/>
        <v>0</v>
      </c>
      <c r="Q1915" s="14">
        <f t="shared" si="1013"/>
        <v>0</v>
      </c>
      <c r="R1915" s="14">
        <f t="shared" si="1013"/>
        <v>0</v>
      </c>
      <c r="S1915" s="14">
        <f t="shared" si="1013"/>
        <v>0</v>
      </c>
      <c r="T1915" s="14">
        <f t="shared" si="1013"/>
        <v>0</v>
      </c>
      <c r="U1915" s="14">
        <f t="shared" si="1013"/>
        <v>0</v>
      </c>
      <c r="V1915" s="14">
        <f t="shared" si="1013"/>
        <v>0</v>
      </c>
      <c r="W1915" s="14">
        <f t="shared" si="1013"/>
        <v>0</v>
      </c>
      <c r="X1915" s="14">
        <f t="shared" si="1013"/>
        <v>0</v>
      </c>
      <c r="Y1915" s="14">
        <f t="shared" si="1013"/>
        <v>0</v>
      </c>
      <c r="Z1915" s="14">
        <f t="shared" si="1013"/>
        <v>0</v>
      </c>
      <c r="AA1915" s="14">
        <f t="shared" si="1013"/>
        <v>0</v>
      </c>
      <c r="AB1915" s="14">
        <f t="shared" si="1013"/>
        <v>0</v>
      </c>
      <c r="AC1915" s="14">
        <f t="shared" si="1013"/>
        <v>0</v>
      </c>
      <c r="AD1915" s="14">
        <f t="shared" si="1013"/>
        <v>0</v>
      </c>
      <c r="AE1915" s="14">
        <f t="shared" si="1013"/>
        <v>0</v>
      </c>
      <c r="AF1915" s="14">
        <f t="shared" si="1013"/>
        <v>0</v>
      </c>
      <c r="AG1915" s="14">
        <f t="shared" si="1013"/>
        <v>0</v>
      </c>
      <c r="AH1915" s="14">
        <f t="shared" si="1013"/>
        <v>0</v>
      </c>
      <c r="AI1915" s="14">
        <f t="shared" si="1013"/>
        <v>0</v>
      </c>
      <c r="AJ1915" s="14">
        <f t="shared" si="1013"/>
        <v>0</v>
      </c>
      <c r="AK1915" s="14">
        <f t="shared" si="1013"/>
        <v>0</v>
      </c>
      <c r="AL1915" s="14">
        <f t="shared" si="1013"/>
        <v>0</v>
      </c>
      <c r="AM1915" s="14">
        <f t="shared" si="1013"/>
        <v>0</v>
      </c>
      <c r="AN1915" s="14">
        <f t="shared" si="1013"/>
        <v>0</v>
      </c>
      <c r="AO1915" s="14">
        <f t="shared" si="1013"/>
        <v>0</v>
      </c>
      <c r="AP1915" s="14">
        <f t="shared" si="1013"/>
        <v>0</v>
      </c>
      <c r="AQ1915" s="14">
        <f t="shared" si="1013"/>
        <v>0</v>
      </c>
      <c r="AR1915" s="14">
        <f t="shared" si="1013"/>
        <v>0</v>
      </c>
      <c r="AS1915" s="14">
        <f t="shared" si="1013"/>
        <v>0</v>
      </c>
      <c r="AT1915" s="14">
        <f t="shared" si="1013"/>
        <v>0</v>
      </c>
      <c r="AU1915" s="14">
        <f t="shared" si="1013"/>
        <v>0</v>
      </c>
      <c r="AV1915" s="14">
        <f t="shared" si="1013"/>
        <v>0</v>
      </c>
      <c r="AW1915" s="14">
        <f t="shared" si="1013"/>
        <v>0</v>
      </c>
      <c r="AX1915" s="14">
        <f t="shared" si="1013"/>
        <v>0</v>
      </c>
      <c r="AY1915" s="14">
        <f t="shared" si="1013"/>
        <v>0</v>
      </c>
      <c r="AZ1915" s="14">
        <f t="shared" si="1013"/>
        <v>0</v>
      </c>
      <c r="BA1915" s="14">
        <f t="shared" si="1013"/>
        <v>0</v>
      </c>
      <c r="BB1915" s="14">
        <f t="shared" si="1013"/>
        <v>0</v>
      </c>
      <c r="BC1915" s="14">
        <f t="shared" si="1013"/>
        <v>0</v>
      </c>
      <c r="BD1915" s="14">
        <f t="shared" si="1013"/>
        <v>0</v>
      </c>
      <c r="BE1915" s="14">
        <f t="shared" si="1013"/>
        <v>0</v>
      </c>
      <c r="BF1915" s="14">
        <f t="shared" si="1013"/>
        <v>0</v>
      </c>
      <c r="BG1915" s="29">
        <f t="shared" si="1010"/>
        <v>0</v>
      </c>
    </row>
    <row r="1916" spans="1:62" ht="12.95" customHeight="1" x14ac:dyDescent="0.2">
      <c r="A1916" s="398"/>
      <c r="B1916" s="398"/>
      <c r="C1916" s="361"/>
      <c r="D1916" s="367"/>
      <c r="E1916" s="43" t="str">
        <f>Parameters!$B$15</f>
        <v>Fem.</v>
      </c>
      <c r="F1916" s="11"/>
      <c r="G1916" s="11"/>
      <c r="H1916" s="11"/>
      <c r="I1916" s="11"/>
      <c r="J1916" s="11"/>
      <c r="K1916" s="11"/>
      <c r="L1916" s="11"/>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6">
        <f t="shared" si="1010"/>
        <v>0</v>
      </c>
    </row>
    <row r="1917" spans="1:62" ht="12.95" customHeight="1" thickBot="1" x14ac:dyDescent="0.25">
      <c r="A1917" s="398"/>
      <c r="B1917" s="398"/>
      <c r="C1917" s="362"/>
      <c r="D1917" s="370"/>
      <c r="E1917" s="43" t="str">
        <f>Parameters!$B$16</f>
        <v>Male</v>
      </c>
      <c r="F1917" s="32"/>
      <c r="G1917" s="32"/>
      <c r="H1917" s="32"/>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2"/>
      <c r="AH1917" s="32"/>
      <c r="AI1917" s="32"/>
      <c r="AJ1917" s="32"/>
      <c r="AK1917" s="32"/>
      <c r="AL1917" s="32"/>
      <c r="AM1917" s="32"/>
      <c r="AN1917" s="32"/>
      <c r="AO1917" s="32"/>
      <c r="AP1917" s="32"/>
      <c r="AQ1917" s="32"/>
      <c r="AR1917" s="32"/>
      <c r="AS1917" s="32"/>
      <c r="AT1917" s="32"/>
      <c r="AU1917" s="32"/>
      <c r="AV1917" s="32"/>
      <c r="AW1917" s="32"/>
      <c r="AX1917" s="32"/>
      <c r="AY1917" s="32"/>
      <c r="AZ1917" s="32"/>
      <c r="BA1917" s="32"/>
      <c r="BB1917" s="32"/>
      <c r="BC1917" s="32"/>
      <c r="BD1917" s="32"/>
      <c r="BE1917" s="32"/>
      <c r="BF1917" s="32"/>
      <c r="BG1917" s="33">
        <f>SUM(F1917:BF1917)</f>
        <v>0</v>
      </c>
    </row>
    <row r="1918" spans="1:62" ht="12.95" customHeight="1" x14ac:dyDescent="0.2">
      <c r="A1918" s="398"/>
      <c r="B1918" s="398"/>
      <c r="C1918" s="359" t="str">
        <f>Parameters!$C$9</f>
        <v>50 to 59</v>
      </c>
      <c r="D1918" s="363" t="str">
        <f>Parameters!$B$10</f>
        <v>Fever</v>
      </c>
      <c r="E1918" s="64" t="str">
        <f>Parameters!$B$14</f>
        <v>Total</v>
      </c>
      <c r="F1918" s="30">
        <f>F1919+F1920</f>
        <v>0</v>
      </c>
      <c r="G1918" s="30">
        <f t="shared" ref="G1918:BF1918" si="1014">G1919+G1920</f>
        <v>0</v>
      </c>
      <c r="H1918" s="30">
        <f t="shared" si="1014"/>
        <v>0</v>
      </c>
      <c r="I1918" s="30">
        <f t="shared" si="1014"/>
        <v>0</v>
      </c>
      <c r="J1918" s="30">
        <f t="shared" si="1014"/>
        <v>0</v>
      </c>
      <c r="K1918" s="30">
        <f t="shared" si="1014"/>
        <v>0</v>
      </c>
      <c r="L1918" s="30">
        <f t="shared" si="1014"/>
        <v>0</v>
      </c>
      <c r="M1918" s="30">
        <f t="shared" si="1014"/>
        <v>0</v>
      </c>
      <c r="N1918" s="30">
        <f t="shared" si="1014"/>
        <v>0</v>
      </c>
      <c r="O1918" s="30">
        <f t="shared" si="1014"/>
        <v>0</v>
      </c>
      <c r="P1918" s="30">
        <f t="shared" si="1014"/>
        <v>0</v>
      </c>
      <c r="Q1918" s="30">
        <f t="shared" si="1014"/>
        <v>0</v>
      </c>
      <c r="R1918" s="30">
        <f t="shared" si="1014"/>
        <v>0</v>
      </c>
      <c r="S1918" s="30">
        <f t="shared" si="1014"/>
        <v>0</v>
      </c>
      <c r="T1918" s="30">
        <f t="shared" si="1014"/>
        <v>0</v>
      </c>
      <c r="U1918" s="30">
        <f t="shared" si="1014"/>
        <v>0</v>
      </c>
      <c r="V1918" s="30">
        <f t="shared" si="1014"/>
        <v>0</v>
      </c>
      <c r="W1918" s="30">
        <f t="shared" si="1014"/>
        <v>0</v>
      </c>
      <c r="X1918" s="30">
        <f t="shared" si="1014"/>
        <v>0</v>
      </c>
      <c r="Y1918" s="30">
        <f t="shared" si="1014"/>
        <v>0</v>
      </c>
      <c r="Z1918" s="30">
        <f t="shared" si="1014"/>
        <v>0</v>
      </c>
      <c r="AA1918" s="30">
        <f t="shared" si="1014"/>
        <v>0</v>
      </c>
      <c r="AB1918" s="30">
        <f t="shared" si="1014"/>
        <v>0</v>
      </c>
      <c r="AC1918" s="30">
        <f t="shared" si="1014"/>
        <v>0</v>
      </c>
      <c r="AD1918" s="30">
        <f t="shared" si="1014"/>
        <v>0</v>
      </c>
      <c r="AE1918" s="30">
        <f t="shared" si="1014"/>
        <v>0</v>
      </c>
      <c r="AF1918" s="30">
        <f t="shared" si="1014"/>
        <v>0</v>
      </c>
      <c r="AG1918" s="30">
        <f t="shared" si="1014"/>
        <v>0</v>
      </c>
      <c r="AH1918" s="30">
        <f t="shared" si="1014"/>
        <v>0</v>
      </c>
      <c r="AI1918" s="30">
        <f t="shared" si="1014"/>
        <v>0</v>
      </c>
      <c r="AJ1918" s="30">
        <f t="shared" si="1014"/>
        <v>0</v>
      </c>
      <c r="AK1918" s="30">
        <f t="shared" si="1014"/>
        <v>0</v>
      </c>
      <c r="AL1918" s="30">
        <f t="shared" si="1014"/>
        <v>0</v>
      </c>
      <c r="AM1918" s="30">
        <f t="shared" si="1014"/>
        <v>0</v>
      </c>
      <c r="AN1918" s="30">
        <f t="shared" si="1014"/>
        <v>0</v>
      </c>
      <c r="AO1918" s="30">
        <f t="shared" si="1014"/>
        <v>0</v>
      </c>
      <c r="AP1918" s="30">
        <f t="shared" si="1014"/>
        <v>0</v>
      </c>
      <c r="AQ1918" s="30">
        <f t="shared" si="1014"/>
        <v>0</v>
      </c>
      <c r="AR1918" s="30">
        <f t="shared" si="1014"/>
        <v>0</v>
      </c>
      <c r="AS1918" s="30">
        <f t="shared" si="1014"/>
        <v>0</v>
      </c>
      <c r="AT1918" s="30">
        <f t="shared" si="1014"/>
        <v>0</v>
      </c>
      <c r="AU1918" s="30">
        <f t="shared" si="1014"/>
        <v>0</v>
      </c>
      <c r="AV1918" s="30">
        <f t="shared" si="1014"/>
        <v>0</v>
      </c>
      <c r="AW1918" s="30">
        <f t="shared" si="1014"/>
        <v>0</v>
      </c>
      <c r="AX1918" s="30">
        <f t="shared" si="1014"/>
        <v>0</v>
      </c>
      <c r="AY1918" s="30">
        <f t="shared" si="1014"/>
        <v>0</v>
      </c>
      <c r="AZ1918" s="30">
        <f t="shared" si="1014"/>
        <v>0</v>
      </c>
      <c r="BA1918" s="30">
        <f t="shared" si="1014"/>
        <v>0</v>
      </c>
      <c r="BB1918" s="30">
        <f t="shared" si="1014"/>
        <v>0</v>
      </c>
      <c r="BC1918" s="30">
        <f t="shared" si="1014"/>
        <v>0</v>
      </c>
      <c r="BD1918" s="30">
        <f t="shared" si="1014"/>
        <v>0</v>
      </c>
      <c r="BE1918" s="30">
        <f t="shared" si="1014"/>
        <v>0</v>
      </c>
      <c r="BF1918" s="30">
        <f t="shared" si="1014"/>
        <v>0</v>
      </c>
      <c r="BG1918" s="31">
        <f>SUM(F1918:BF1918)</f>
        <v>0</v>
      </c>
    </row>
    <row r="1919" spans="1:62" ht="12.95" customHeight="1" x14ac:dyDescent="0.2">
      <c r="A1919" s="398"/>
      <c r="B1919" s="398"/>
      <c r="C1919" s="360"/>
      <c r="D1919" s="364"/>
      <c r="E1919" s="65" t="str">
        <f>Parameters!$B$15</f>
        <v>Fem.</v>
      </c>
      <c r="F1919" s="27"/>
      <c r="G1919" s="27"/>
      <c r="H1919" s="27"/>
      <c r="I1919" s="27"/>
      <c r="J1919" s="27"/>
      <c r="K1919" s="27"/>
      <c r="L1919" s="27"/>
      <c r="M1919" s="27"/>
      <c r="N1919" s="27"/>
      <c r="O1919" s="27"/>
      <c r="P1919" s="27"/>
      <c r="Q1919" s="27"/>
      <c r="R1919" s="27"/>
      <c r="S1919" s="27"/>
      <c r="T1919" s="27"/>
      <c r="U1919" s="27"/>
      <c r="V1919" s="27"/>
      <c r="W1919" s="27"/>
      <c r="X1919" s="27"/>
      <c r="Y1919" s="27"/>
      <c r="Z1919" s="27"/>
      <c r="AA1919" s="27"/>
      <c r="AB1919" s="27"/>
      <c r="AC1919" s="27"/>
      <c r="AD1919" s="27"/>
      <c r="AE1919" s="27"/>
      <c r="AF1919" s="27"/>
      <c r="AG1919" s="27"/>
      <c r="AH1919" s="27"/>
      <c r="AI1919" s="27"/>
      <c r="AJ1919" s="27"/>
      <c r="AK1919" s="27"/>
      <c r="AL1919" s="27"/>
      <c r="AM1919" s="27"/>
      <c r="AN1919" s="27"/>
      <c r="AO1919" s="27"/>
      <c r="AP1919" s="27"/>
      <c r="AQ1919" s="27"/>
      <c r="AR1919" s="27"/>
      <c r="AS1919" s="27"/>
      <c r="AT1919" s="27"/>
      <c r="AU1919" s="27"/>
      <c r="AV1919" s="27"/>
      <c r="AW1919" s="27"/>
      <c r="AX1919" s="27"/>
      <c r="AY1919" s="27"/>
      <c r="AZ1919" s="27"/>
      <c r="BA1919" s="27"/>
      <c r="BB1919" s="27"/>
      <c r="BC1919" s="27"/>
      <c r="BD1919" s="27"/>
      <c r="BE1919" s="27"/>
      <c r="BF1919" s="27"/>
      <c r="BG1919" s="28">
        <f t="shared" ref="BG1919:BG1928" si="1015">SUM(F1919:BF1919)</f>
        <v>0</v>
      </c>
    </row>
    <row r="1920" spans="1:62" ht="12.95" customHeight="1" x14ac:dyDescent="0.2">
      <c r="A1920" s="398"/>
      <c r="B1920" s="398"/>
      <c r="C1920" s="360"/>
      <c r="D1920" s="365"/>
      <c r="E1920" s="65" t="str">
        <f>Parameters!$B$16</f>
        <v>Male</v>
      </c>
      <c r="F1920" s="27"/>
      <c r="G1920" s="27"/>
      <c r="H1920" s="27"/>
      <c r="I1920" s="27"/>
      <c r="J1920" s="27"/>
      <c r="K1920" s="27"/>
      <c r="L1920" s="27"/>
      <c r="M1920" s="27"/>
      <c r="N1920" s="27"/>
      <c r="O1920" s="27"/>
      <c r="P1920" s="27"/>
      <c r="Q1920" s="27"/>
      <c r="R1920" s="27"/>
      <c r="S1920" s="27"/>
      <c r="T1920" s="27"/>
      <c r="U1920" s="27"/>
      <c r="V1920" s="27"/>
      <c r="W1920" s="27"/>
      <c r="X1920" s="27"/>
      <c r="Y1920" s="27"/>
      <c r="Z1920" s="27"/>
      <c r="AA1920" s="27"/>
      <c r="AB1920" s="27"/>
      <c r="AC1920" s="27"/>
      <c r="AD1920" s="27"/>
      <c r="AE1920" s="27"/>
      <c r="AF1920" s="27"/>
      <c r="AG1920" s="27"/>
      <c r="AH1920" s="27"/>
      <c r="AI1920" s="27"/>
      <c r="AJ1920" s="27"/>
      <c r="AK1920" s="27"/>
      <c r="AL1920" s="27"/>
      <c r="AM1920" s="27"/>
      <c r="AN1920" s="27"/>
      <c r="AO1920" s="27"/>
      <c r="AP1920" s="27"/>
      <c r="AQ1920" s="27"/>
      <c r="AR1920" s="27"/>
      <c r="AS1920" s="27"/>
      <c r="AT1920" s="27"/>
      <c r="AU1920" s="27"/>
      <c r="AV1920" s="27"/>
      <c r="AW1920" s="27"/>
      <c r="AX1920" s="27"/>
      <c r="AY1920" s="27"/>
      <c r="AZ1920" s="27"/>
      <c r="BA1920" s="27"/>
      <c r="BB1920" s="27"/>
      <c r="BC1920" s="27"/>
      <c r="BD1920" s="27"/>
      <c r="BE1920" s="27"/>
      <c r="BF1920" s="27"/>
      <c r="BG1920" s="28">
        <f t="shared" si="1015"/>
        <v>0</v>
      </c>
    </row>
    <row r="1921" spans="1:59" ht="12.95" customHeight="1" x14ac:dyDescent="0.2">
      <c r="A1921" s="398"/>
      <c r="B1921" s="398"/>
      <c r="C1921" s="361"/>
      <c r="D1921" s="366" t="str">
        <f>Parameters!$B$11</f>
        <v>Hosp.</v>
      </c>
      <c r="E1921" s="66" t="str">
        <f>Parameters!$B$14</f>
        <v>Total</v>
      </c>
      <c r="F1921" s="14">
        <f>F1922+F1923</f>
        <v>0</v>
      </c>
      <c r="G1921" s="14">
        <f t="shared" ref="G1921:BF1921" si="1016">G1922+G1923</f>
        <v>0</v>
      </c>
      <c r="H1921" s="14">
        <f t="shared" si="1016"/>
        <v>0</v>
      </c>
      <c r="I1921" s="14">
        <f t="shared" si="1016"/>
        <v>0</v>
      </c>
      <c r="J1921" s="14">
        <f t="shared" si="1016"/>
        <v>0</v>
      </c>
      <c r="K1921" s="14">
        <f t="shared" si="1016"/>
        <v>0</v>
      </c>
      <c r="L1921" s="14">
        <f t="shared" si="1016"/>
        <v>0</v>
      </c>
      <c r="M1921" s="14">
        <f t="shared" si="1016"/>
        <v>0</v>
      </c>
      <c r="N1921" s="14">
        <f t="shared" si="1016"/>
        <v>0</v>
      </c>
      <c r="O1921" s="14">
        <f t="shared" si="1016"/>
        <v>0</v>
      </c>
      <c r="P1921" s="14">
        <f t="shared" si="1016"/>
        <v>0</v>
      </c>
      <c r="Q1921" s="14">
        <f t="shared" si="1016"/>
        <v>0</v>
      </c>
      <c r="R1921" s="14">
        <f t="shared" si="1016"/>
        <v>0</v>
      </c>
      <c r="S1921" s="14">
        <f t="shared" si="1016"/>
        <v>0</v>
      </c>
      <c r="T1921" s="14">
        <f t="shared" si="1016"/>
        <v>0</v>
      </c>
      <c r="U1921" s="14">
        <f t="shared" si="1016"/>
        <v>0</v>
      </c>
      <c r="V1921" s="14">
        <f t="shared" si="1016"/>
        <v>0</v>
      </c>
      <c r="W1921" s="14">
        <f t="shared" si="1016"/>
        <v>0</v>
      </c>
      <c r="X1921" s="14">
        <f t="shared" si="1016"/>
        <v>0</v>
      </c>
      <c r="Y1921" s="14">
        <f t="shared" si="1016"/>
        <v>0</v>
      </c>
      <c r="Z1921" s="14">
        <f t="shared" si="1016"/>
        <v>0</v>
      </c>
      <c r="AA1921" s="14">
        <f t="shared" si="1016"/>
        <v>0</v>
      </c>
      <c r="AB1921" s="14">
        <f t="shared" si="1016"/>
        <v>0</v>
      </c>
      <c r="AC1921" s="14">
        <f t="shared" si="1016"/>
        <v>0</v>
      </c>
      <c r="AD1921" s="14">
        <f t="shared" si="1016"/>
        <v>0</v>
      </c>
      <c r="AE1921" s="14">
        <f t="shared" si="1016"/>
        <v>0</v>
      </c>
      <c r="AF1921" s="14">
        <f t="shared" si="1016"/>
        <v>0</v>
      </c>
      <c r="AG1921" s="14">
        <f t="shared" si="1016"/>
        <v>0</v>
      </c>
      <c r="AH1921" s="14">
        <f t="shared" si="1016"/>
        <v>0</v>
      </c>
      <c r="AI1921" s="14">
        <f t="shared" si="1016"/>
        <v>0</v>
      </c>
      <c r="AJ1921" s="14">
        <f t="shared" si="1016"/>
        <v>0</v>
      </c>
      <c r="AK1921" s="14">
        <f t="shared" si="1016"/>
        <v>0</v>
      </c>
      <c r="AL1921" s="14">
        <f t="shared" si="1016"/>
        <v>0</v>
      </c>
      <c r="AM1921" s="14">
        <f t="shared" si="1016"/>
        <v>0</v>
      </c>
      <c r="AN1921" s="14">
        <f t="shared" si="1016"/>
        <v>0</v>
      </c>
      <c r="AO1921" s="14">
        <f t="shared" si="1016"/>
        <v>0</v>
      </c>
      <c r="AP1921" s="14">
        <f t="shared" si="1016"/>
        <v>0</v>
      </c>
      <c r="AQ1921" s="14">
        <f t="shared" si="1016"/>
        <v>0</v>
      </c>
      <c r="AR1921" s="14">
        <f t="shared" si="1016"/>
        <v>0</v>
      </c>
      <c r="AS1921" s="14">
        <f t="shared" si="1016"/>
        <v>0</v>
      </c>
      <c r="AT1921" s="14">
        <f t="shared" si="1016"/>
        <v>0</v>
      </c>
      <c r="AU1921" s="14">
        <f t="shared" si="1016"/>
        <v>0</v>
      </c>
      <c r="AV1921" s="14">
        <f t="shared" si="1016"/>
        <v>0</v>
      </c>
      <c r="AW1921" s="14">
        <f t="shared" si="1016"/>
        <v>0</v>
      </c>
      <c r="AX1921" s="14">
        <f t="shared" si="1016"/>
        <v>0</v>
      </c>
      <c r="AY1921" s="14">
        <f t="shared" si="1016"/>
        <v>0</v>
      </c>
      <c r="AZ1921" s="14">
        <f t="shared" si="1016"/>
        <v>0</v>
      </c>
      <c r="BA1921" s="14">
        <f t="shared" si="1016"/>
        <v>0</v>
      </c>
      <c r="BB1921" s="14">
        <f t="shared" si="1016"/>
        <v>0</v>
      </c>
      <c r="BC1921" s="14">
        <f t="shared" si="1016"/>
        <v>0</v>
      </c>
      <c r="BD1921" s="14">
        <f t="shared" si="1016"/>
        <v>0</v>
      </c>
      <c r="BE1921" s="14">
        <f t="shared" si="1016"/>
        <v>0</v>
      </c>
      <c r="BF1921" s="14">
        <f t="shared" si="1016"/>
        <v>0</v>
      </c>
      <c r="BG1921" s="29">
        <f t="shared" si="1015"/>
        <v>0</v>
      </c>
    </row>
    <row r="1922" spans="1:59" ht="12.95" customHeight="1" x14ac:dyDescent="0.2">
      <c r="A1922" s="398"/>
      <c r="B1922" s="398"/>
      <c r="C1922" s="361"/>
      <c r="D1922" s="367"/>
      <c r="E1922" s="43" t="str">
        <f>Parameters!$B$15</f>
        <v>Fem.</v>
      </c>
      <c r="F1922" s="11"/>
      <c r="G1922" s="11"/>
      <c r="H1922" s="11"/>
      <c r="I1922" s="11"/>
      <c r="J1922" s="11"/>
      <c r="K1922" s="11"/>
      <c r="L1922" s="11"/>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6">
        <f t="shared" si="1015"/>
        <v>0</v>
      </c>
    </row>
    <row r="1923" spans="1:59" ht="12.95" customHeight="1" x14ac:dyDescent="0.2">
      <c r="A1923" s="398"/>
      <c r="B1923" s="398"/>
      <c r="C1923" s="361"/>
      <c r="D1923" s="368"/>
      <c r="E1923" s="43" t="str">
        <f>Parameters!$B$16</f>
        <v>Male</v>
      </c>
      <c r="F1923" s="11"/>
      <c r="G1923" s="11"/>
      <c r="H1923" s="11"/>
      <c r="I1923" s="11"/>
      <c r="J1923" s="11"/>
      <c r="K1923" s="11"/>
      <c r="L1923" s="11"/>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6">
        <f t="shared" si="1015"/>
        <v>0</v>
      </c>
    </row>
    <row r="1924" spans="1:59" ht="12.95" customHeight="1" x14ac:dyDescent="0.2">
      <c r="A1924" s="398"/>
      <c r="B1924" s="398"/>
      <c r="C1924" s="361"/>
      <c r="D1924" s="369" t="str">
        <f>Parameters!$B$12</f>
        <v>ICU</v>
      </c>
      <c r="E1924" s="66" t="str">
        <f>Parameters!$B$14</f>
        <v>Total</v>
      </c>
      <c r="F1924" s="14">
        <f>F1925+F1926</f>
        <v>0</v>
      </c>
      <c r="G1924" s="14">
        <f t="shared" ref="G1924:BF1924" si="1017">G1925+G1926</f>
        <v>0</v>
      </c>
      <c r="H1924" s="14">
        <f t="shared" si="1017"/>
        <v>0</v>
      </c>
      <c r="I1924" s="14">
        <f t="shared" si="1017"/>
        <v>0</v>
      </c>
      <c r="J1924" s="14">
        <f t="shared" si="1017"/>
        <v>0</v>
      </c>
      <c r="K1924" s="14">
        <f t="shared" si="1017"/>
        <v>0</v>
      </c>
      <c r="L1924" s="14">
        <f t="shared" si="1017"/>
        <v>0</v>
      </c>
      <c r="M1924" s="14">
        <f t="shared" si="1017"/>
        <v>0</v>
      </c>
      <c r="N1924" s="14">
        <f t="shared" si="1017"/>
        <v>0</v>
      </c>
      <c r="O1924" s="14">
        <f t="shared" si="1017"/>
        <v>0</v>
      </c>
      <c r="P1924" s="14">
        <f t="shared" si="1017"/>
        <v>0</v>
      </c>
      <c r="Q1924" s="14">
        <f t="shared" si="1017"/>
        <v>0</v>
      </c>
      <c r="R1924" s="14">
        <f t="shared" si="1017"/>
        <v>0</v>
      </c>
      <c r="S1924" s="14">
        <f t="shared" si="1017"/>
        <v>0</v>
      </c>
      <c r="T1924" s="14">
        <f t="shared" si="1017"/>
        <v>0</v>
      </c>
      <c r="U1924" s="14">
        <f t="shared" si="1017"/>
        <v>0</v>
      </c>
      <c r="V1924" s="14">
        <f t="shared" si="1017"/>
        <v>0</v>
      </c>
      <c r="W1924" s="14">
        <f t="shared" si="1017"/>
        <v>0</v>
      </c>
      <c r="X1924" s="14">
        <f t="shared" si="1017"/>
        <v>0</v>
      </c>
      <c r="Y1924" s="14">
        <f t="shared" si="1017"/>
        <v>0</v>
      </c>
      <c r="Z1924" s="14">
        <f t="shared" si="1017"/>
        <v>0</v>
      </c>
      <c r="AA1924" s="14">
        <f t="shared" si="1017"/>
        <v>0</v>
      </c>
      <c r="AB1924" s="14">
        <f t="shared" si="1017"/>
        <v>0</v>
      </c>
      <c r="AC1924" s="14">
        <f t="shared" si="1017"/>
        <v>0</v>
      </c>
      <c r="AD1924" s="14">
        <f t="shared" si="1017"/>
        <v>0</v>
      </c>
      <c r="AE1924" s="14">
        <f t="shared" si="1017"/>
        <v>0</v>
      </c>
      <c r="AF1924" s="14">
        <f t="shared" si="1017"/>
        <v>0</v>
      </c>
      <c r="AG1924" s="14">
        <f t="shared" si="1017"/>
        <v>0</v>
      </c>
      <c r="AH1924" s="14">
        <f t="shared" si="1017"/>
        <v>0</v>
      </c>
      <c r="AI1924" s="14">
        <f t="shared" si="1017"/>
        <v>0</v>
      </c>
      <c r="AJ1924" s="14">
        <f t="shared" si="1017"/>
        <v>0</v>
      </c>
      <c r="AK1924" s="14">
        <f t="shared" si="1017"/>
        <v>0</v>
      </c>
      <c r="AL1924" s="14">
        <f t="shared" si="1017"/>
        <v>0</v>
      </c>
      <c r="AM1924" s="14">
        <f t="shared" si="1017"/>
        <v>0</v>
      </c>
      <c r="AN1924" s="14">
        <f t="shared" si="1017"/>
        <v>0</v>
      </c>
      <c r="AO1924" s="14">
        <f t="shared" si="1017"/>
        <v>0</v>
      </c>
      <c r="AP1924" s="14">
        <f t="shared" si="1017"/>
        <v>0</v>
      </c>
      <c r="AQ1924" s="14">
        <f t="shared" si="1017"/>
        <v>0</v>
      </c>
      <c r="AR1924" s="14">
        <f t="shared" si="1017"/>
        <v>0</v>
      </c>
      <c r="AS1924" s="14">
        <f t="shared" si="1017"/>
        <v>0</v>
      </c>
      <c r="AT1924" s="14">
        <f t="shared" si="1017"/>
        <v>0</v>
      </c>
      <c r="AU1924" s="14">
        <f t="shared" si="1017"/>
        <v>0</v>
      </c>
      <c r="AV1924" s="14">
        <f t="shared" si="1017"/>
        <v>0</v>
      </c>
      <c r="AW1924" s="14">
        <f t="shared" si="1017"/>
        <v>0</v>
      </c>
      <c r="AX1924" s="14">
        <f t="shared" si="1017"/>
        <v>0</v>
      </c>
      <c r="AY1924" s="14">
        <f t="shared" si="1017"/>
        <v>0</v>
      </c>
      <c r="AZ1924" s="14">
        <f t="shared" si="1017"/>
        <v>0</v>
      </c>
      <c r="BA1924" s="14">
        <f t="shared" si="1017"/>
        <v>0</v>
      </c>
      <c r="BB1924" s="14">
        <f t="shared" si="1017"/>
        <v>0</v>
      </c>
      <c r="BC1924" s="14">
        <f t="shared" si="1017"/>
        <v>0</v>
      </c>
      <c r="BD1924" s="14">
        <f t="shared" si="1017"/>
        <v>0</v>
      </c>
      <c r="BE1924" s="14">
        <f t="shared" si="1017"/>
        <v>0</v>
      </c>
      <c r="BF1924" s="14">
        <f t="shared" si="1017"/>
        <v>0</v>
      </c>
      <c r="BG1924" s="29">
        <f t="shared" si="1015"/>
        <v>0</v>
      </c>
    </row>
    <row r="1925" spans="1:59" ht="12.95" customHeight="1" x14ac:dyDescent="0.2">
      <c r="A1925" s="398"/>
      <c r="B1925" s="398"/>
      <c r="C1925" s="361"/>
      <c r="D1925" s="367"/>
      <c r="E1925" s="43" t="str">
        <f>Parameters!$B$15</f>
        <v>Fem.</v>
      </c>
      <c r="F1925" s="11"/>
      <c r="G1925" s="11"/>
      <c r="H1925" s="11"/>
      <c r="I1925" s="11"/>
      <c r="J1925" s="11"/>
      <c r="K1925" s="11"/>
      <c r="L1925" s="11"/>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6">
        <f t="shared" si="1015"/>
        <v>0</v>
      </c>
    </row>
    <row r="1926" spans="1:59" ht="12.95" customHeight="1" x14ac:dyDescent="0.2">
      <c r="A1926" s="398"/>
      <c r="B1926" s="398"/>
      <c r="C1926" s="361"/>
      <c r="D1926" s="368"/>
      <c r="E1926" s="43" t="str">
        <f>Parameters!$B$16</f>
        <v>Male</v>
      </c>
      <c r="F1926" s="11"/>
      <c r="G1926" s="11"/>
      <c r="H1926" s="11"/>
      <c r="I1926" s="11"/>
      <c r="J1926" s="11"/>
      <c r="K1926" s="11"/>
      <c r="L1926" s="11"/>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6">
        <f t="shared" si="1015"/>
        <v>0</v>
      </c>
    </row>
    <row r="1927" spans="1:59" ht="12.95" customHeight="1" x14ac:dyDescent="0.2">
      <c r="A1927" s="398"/>
      <c r="B1927" s="398"/>
      <c r="C1927" s="361"/>
      <c r="D1927" s="369" t="str">
        <f>Parameters!$B$13</f>
        <v>Death</v>
      </c>
      <c r="E1927" s="66" t="str">
        <f>Parameters!$B$14</f>
        <v>Total</v>
      </c>
      <c r="F1927" s="14">
        <f>F1928+F1929</f>
        <v>0</v>
      </c>
      <c r="G1927" s="14">
        <f t="shared" ref="G1927:BF1927" si="1018">G1928+G1929</f>
        <v>0</v>
      </c>
      <c r="H1927" s="14">
        <f t="shared" si="1018"/>
        <v>0</v>
      </c>
      <c r="I1927" s="14">
        <f t="shared" si="1018"/>
        <v>0</v>
      </c>
      <c r="J1927" s="14">
        <f t="shared" si="1018"/>
        <v>0</v>
      </c>
      <c r="K1927" s="14">
        <f t="shared" si="1018"/>
        <v>0</v>
      </c>
      <c r="L1927" s="14">
        <f t="shared" si="1018"/>
        <v>0</v>
      </c>
      <c r="M1927" s="14">
        <f t="shared" si="1018"/>
        <v>0</v>
      </c>
      <c r="N1927" s="14">
        <f t="shared" si="1018"/>
        <v>0</v>
      </c>
      <c r="O1927" s="14">
        <f t="shared" si="1018"/>
        <v>0</v>
      </c>
      <c r="P1927" s="14">
        <f t="shared" si="1018"/>
        <v>0</v>
      </c>
      <c r="Q1927" s="14">
        <f t="shared" si="1018"/>
        <v>0</v>
      </c>
      <c r="R1927" s="14">
        <f t="shared" si="1018"/>
        <v>0</v>
      </c>
      <c r="S1927" s="14">
        <f t="shared" si="1018"/>
        <v>0</v>
      </c>
      <c r="T1927" s="14">
        <f t="shared" si="1018"/>
        <v>0</v>
      </c>
      <c r="U1927" s="14">
        <f t="shared" si="1018"/>
        <v>0</v>
      </c>
      <c r="V1927" s="14">
        <f t="shared" si="1018"/>
        <v>0</v>
      </c>
      <c r="W1927" s="14">
        <f t="shared" si="1018"/>
        <v>0</v>
      </c>
      <c r="X1927" s="14">
        <f t="shared" si="1018"/>
        <v>0</v>
      </c>
      <c r="Y1927" s="14">
        <f t="shared" si="1018"/>
        <v>0</v>
      </c>
      <c r="Z1927" s="14">
        <f t="shared" si="1018"/>
        <v>0</v>
      </c>
      <c r="AA1927" s="14">
        <f t="shared" si="1018"/>
        <v>0</v>
      </c>
      <c r="AB1927" s="14">
        <f t="shared" si="1018"/>
        <v>0</v>
      </c>
      <c r="AC1927" s="14">
        <f t="shared" si="1018"/>
        <v>0</v>
      </c>
      <c r="AD1927" s="14">
        <f t="shared" si="1018"/>
        <v>0</v>
      </c>
      <c r="AE1927" s="14">
        <f t="shared" si="1018"/>
        <v>0</v>
      </c>
      <c r="AF1927" s="14">
        <f t="shared" si="1018"/>
        <v>0</v>
      </c>
      <c r="AG1927" s="14">
        <f t="shared" si="1018"/>
        <v>0</v>
      </c>
      <c r="AH1927" s="14">
        <f t="shared" si="1018"/>
        <v>0</v>
      </c>
      <c r="AI1927" s="14">
        <f t="shared" si="1018"/>
        <v>0</v>
      </c>
      <c r="AJ1927" s="14">
        <f t="shared" si="1018"/>
        <v>0</v>
      </c>
      <c r="AK1927" s="14">
        <f t="shared" si="1018"/>
        <v>0</v>
      </c>
      <c r="AL1927" s="14">
        <f t="shared" si="1018"/>
        <v>0</v>
      </c>
      <c r="AM1927" s="14">
        <f t="shared" si="1018"/>
        <v>0</v>
      </c>
      <c r="AN1927" s="14">
        <f t="shared" si="1018"/>
        <v>0</v>
      </c>
      <c r="AO1927" s="14">
        <f t="shared" si="1018"/>
        <v>0</v>
      </c>
      <c r="AP1927" s="14">
        <f t="shared" si="1018"/>
        <v>0</v>
      </c>
      <c r="AQ1927" s="14">
        <f t="shared" si="1018"/>
        <v>0</v>
      </c>
      <c r="AR1927" s="14">
        <f t="shared" si="1018"/>
        <v>0</v>
      </c>
      <c r="AS1927" s="14">
        <f t="shared" si="1018"/>
        <v>0</v>
      </c>
      <c r="AT1927" s="14">
        <f t="shared" si="1018"/>
        <v>0</v>
      </c>
      <c r="AU1927" s="14">
        <f t="shared" si="1018"/>
        <v>0</v>
      </c>
      <c r="AV1927" s="14">
        <f t="shared" si="1018"/>
        <v>0</v>
      </c>
      <c r="AW1927" s="14">
        <f t="shared" si="1018"/>
        <v>0</v>
      </c>
      <c r="AX1927" s="14">
        <f t="shared" si="1018"/>
        <v>0</v>
      </c>
      <c r="AY1927" s="14">
        <f t="shared" si="1018"/>
        <v>0</v>
      </c>
      <c r="AZ1927" s="14">
        <f t="shared" si="1018"/>
        <v>0</v>
      </c>
      <c r="BA1927" s="14">
        <f t="shared" si="1018"/>
        <v>0</v>
      </c>
      <c r="BB1927" s="14">
        <f t="shared" si="1018"/>
        <v>0</v>
      </c>
      <c r="BC1927" s="14">
        <f t="shared" si="1018"/>
        <v>0</v>
      </c>
      <c r="BD1927" s="14">
        <f t="shared" si="1018"/>
        <v>0</v>
      </c>
      <c r="BE1927" s="14">
        <f t="shared" si="1018"/>
        <v>0</v>
      </c>
      <c r="BF1927" s="14">
        <f t="shared" si="1018"/>
        <v>0</v>
      </c>
      <c r="BG1927" s="29">
        <f t="shared" si="1015"/>
        <v>0</v>
      </c>
    </row>
    <row r="1928" spans="1:59" ht="12.95" customHeight="1" x14ac:dyDescent="0.2">
      <c r="A1928" s="398"/>
      <c r="B1928" s="398"/>
      <c r="C1928" s="361"/>
      <c r="D1928" s="367"/>
      <c r="E1928" s="43" t="str">
        <f>Parameters!$B$15</f>
        <v>Fem.</v>
      </c>
      <c r="F1928" s="11"/>
      <c r="G1928" s="11"/>
      <c r="H1928" s="11"/>
      <c r="I1928" s="11"/>
      <c r="J1928" s="11"/>
      <c r="K1928" s="11"/>
      <c r="L1928" s="11"/>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6">
        <f t="shared" si="1015"/>
        <v>0</v>
      </c>
    </row>
    <row r="1929" spans="1:59" ht="12.95" customHeight="1" thickBot="1" x14ac:dyDescent="0.25">
      <c r="A1929" s="398"/>
      <c r="B1929" s="398"/>
      <c r="C1929" s="362"/>
      <c r="D1929" s="370"/>
      <c r="E1929" s="43" t="str">
        <f>Parameters!$B$16</f>
        <v>Male</v>
      </c>
      <c r="F1929" s="32"/>
      <c r="G1929" s="32"/>
      <c r="H1929" s="32"/>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2"/>
      <c r="AH1929" s="32"/>
      <c r="AI1929" s="32"/>
      <c r="AJ1929" s="32"/>
      <c r="AK1929" s="32"/>
      <c r="AL1929" s="32"/>
      <c r="AM1929" s="32"/>
      <c r="AN1929" s="32"/>
      <c r="AO1929" s="32"/>
      <c r="AP1929" s="32"/>
      <c r="AQ1929" s="32"/>
      <c r="AR1929" s="32"/>
      <c r="AS1929" s="32"/>
      <c r="AT1929" s="32"/>
      <c r="AU1929" s="32"/>
      <c r="AV1929" s="32"/>
      <c r="AW1929" s="32"/>
      <c r="AX1929" s="32"/>
      <c r="AY1929" s="32"/>
      <c r="AZ1929" s="32"/>
      <c r="BA1929" s="32"/>
      <c r="BB1929" s="32"/>
      <c r="BC1929" s="32"/>
      <c r="BD1929" s="32"/>
      <c r="BE1929" s="32"/>
      <c r="BF1929" s="32"/>
      <c r="BG1929" s="33">
        <f>SUM(F1929:BF1929)</f>
        <v>0</v>
      </c>
    </row>
    <row r="1930" spans="1:59" ht="12.95" customHeight="1" x14ac:dyDescent="0.2">
      <c r="A1930" s="398"/>
      <c r="B1930" s="398"/>
      <c r="C1930" s="359" t="str">
        <f>Parameters!$C$10</f>
        <v>60 to 64</v>
      </c>
      <c r="D1930" s="363" t="str">
        <f>Parameters!$B$10</f>
        <v>Fever</v>
      </c>
      <c r="E1930" s="64" t="str">
        <f>Parameters!$B$14</f>
        <v>Total</v>
      </c>
      <c r="F1930" s="30">
        <f>F1931+F1932</f>
        <v>0</v>
      </c>
      <c r="G1930" s="30">
        <f t="shared" ref="G1930:BF1930" si="1019">G1931+G1932</f>
        <v>0</v>
      </c>
      <c r="H1930" s="30">
        <f t="shared" si="1019"/>
        <v>0</v>
      </c>
      <c r="I1930" s="30">
        <f t="shared" si="1019"/>
        <v>0</v>
      </c>
      <c r="J1930" s="30">
        <f t="shared" si="1019"/>
        <v>0</v>
      </c>
      <c r="K1930" s="30">
        <f t="shared" si="1019"/>
        <v>0</v>
      </c>
      <c r="L1930" s="30">
        <f t="shared" si="1019"/>
        <v>0</v>
      </c>
      <c r="M1930" s="30">
        <f t="shared" si="1019"/>
        <v>0</v>
      </c>
      <c r="N1930" s="30">
        <f t="shared" si="1019"/>
        <v>0</v>
      </c>
      <c r="O1930" s="30">
        <f t="shared" si="1019"/>
        <v>0</v>
      </c>
      <c r="P1930" s="30">
        <f t="shared" si="1019"/>
        <v>0</v>
      </c>
      <c r="Q1930" s="30">
        <f t="shared" si="1019"/>
        <v>0</v>
      </c>
      <c r="R1930" s="30">
        <f t="shared" si="1019"/>
        <v>0</v>
      </c>
      <c r="S1930" s="30">
        <f t="shared" si="1019"/>
        <v>0</v>
      </c>
      <c r="T1930" s="30">
        <f t="shared" si="1019"/>
        <v>0</v>
      </c>
      <c r="U1930" s="30">
        <f t="shared" si="1019"/>
        <v>0</v>
      </c>
      <c r="V1930" s="30">
        <f t="shared" si="1019"/>
        <v>0</v>
      </c>
      <c r="W1930" s="30">
        <f t="shared" si="1019"/>
        <v>0</v>
      </c>
      <c r="X1930" s="30">
        <f t="shared" si="1019"/>
        <v>0</v>
      </c>
      <c r="Y1930" s="30">
        <f t="shared" si="1019"/>
        <v>0</v>
      </c>
      <c r="Z1930" s="30">
        <f t="shared" si="1019"/>
        <v>0</v>
      </c>
      <c r="AA1930" s="30">
        <f t="shared" si="1019"/>
        <v>0</v>
      </c>
      <c r="AB1930" s="30">
        <f t="shared" si="1019"/>
        <v>0</v>
      </c>
      <c r="AC1930" s="30">
        <f t="shared" si="1019"/>
        <v>0</v>
      </c>
      <c r="AD1930" s="30">
        <f t="shared" si="1019"/>
        <v>0</v>
      </c>
      <c r="AE1930" s="30">
        <f t="shared" si="1019"/>
        <v>0</v>
      </c>
      <c r="AF1930" s="30">
        <f t="shared" si="1019"/>
        <v>0</v>
      </c>
      <c r="AG1930" s="30">
        <f t="shared" si="1019"/>
        <v>0</v>
      </c>
      <c r="AH1930" s="30">
        <f t="shared" si="1019"/>
        <v>0</v>
      </c>
      <c r="AI1930" s="30">
        <f t="shared" si="1019"/>
        <v>0</v>
      </c>
      <c r="AJ1930" s="30">
        <f t="shared" si="1019"/>
        <v>0</v>
      </c>
      <c r="AK1930" s="30">
        <f t="shared" si="1019"/>
        <v>0</v>
      </c>
      <c r="AL1930" s="30">
        <f t="shared" si="1019"/>
        <v>0</v>
      </c>
      <c r="AM1930" s="30">
        <f t="shared" si="1019"/>
        <v>0</v>
      </c>
      <c r="AN1930" s="30">
        <f t="shared" si="1019"/>
        <v>0</v>
      </c>
      <c r="AO1930" s="30">
        <f t="shared" si="1019"/>
        <v>0</v>
      </c>
      <c r="AP1930" s="30">
        <f t="shared" si="1019"/>
        <v>0</v>
      </c>
      <c r="AQ1930" s="30">
        <f t="shared" si="1019"/>
        <v>0</v>
      </c>
      <c r="AR1930" s="30">
        <f t="shared" si="1019"/>
        <v>0</v>
      </c>
      <c r="AS1930" s="30">
        <f t="shared" si="1019"/>
        <v>0</v>
      </c>
      <c r="AT1930" s="30">
        <f t="shared" si="1019"/>
        <v>0</v>
      </c>
      <c r="AU1930" s="30">
        <f t="shared" si="1019"/>
        <v>0</v>
      </c>
      <c r="AV1930" s="30">
        <f t="shared" si="1019"/>
        <v>0</v>
      </c>
      <c r="AW1930" s="30">
        <f t="shared" si="1019"/>
        <v>0</v>
      </c>
      <c r="AX1930" s="30">
        <f t="shared" si="1019"/>
        <v>0</v>
      </c>
      <c r="AY1930" s="30">
        <f t="shared" si="1019"/>
        <v>0</v>
      </c>
      <c r="AZ1930" s="30">
        <f t="shared" si="1019"/>
        <v>0</v>
      </c>
      <c r="BA1930" s="30">
        <f t="shared" si="1019"/>
        <v>0</v>
      </c>
      <c r="BB1930" s="30">
        <f t="shared" si="1019"/>
        <v>0</v>
      </c>
      <c r="BC1930" s="30">
        <f t="shared" si="1019"/>
        <v>0</v>
      </c>
      <c r="BD1930" s="30">
        <f t="shared" si="1019"/>
        <v>0</v>
      </c>
      <c r="BE1930" s="30">
        <f t="shared" si="1019"/>
        <v>0</v>
      </c>
      <c r="BF1930" s="30">
        <f t="shared" si="1019"/>
        <v>0</v>
      </c>
      <c r="BG1930" s="31">
        <f>SUM(F1930:BF1930)</f>
        <v>0</v>
      </c>
    </row>
    <row r="1931" spans="1:59" ht="12.95" customHeight="1" x14ac:dyDescent="0.2">
      <c r="A1931" s="398"/>
      <c r="B1931" s="398"/>
      <c r="C1931" s="360"/>
      <c r="D1931" s="364"/>
      <c r="E1931" s="65" t="str">
        <f>Parameters!$B$15</f>
        <v>Fem.</v>
      </c>
      <c r="F1931" s="27"/>
      <c r="G1931" s="27"/>
      <c r="H1931" s="27"/>
      <c r="I1931" s="27"/>
      <c r="J1931" s="27"/>
      <c r="K1931" s="27"/>
      <c r="L1931" s="27"/>
      <c r="M1931" s="27"/>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7"/>
      <c r="AK1931" s="27"/>
      <c r="AL1931" s="27"/>
      <c r="AM1931" s="27"/>
      <c r="AN1931" s="27"/>
      <c r="AO1931" s="27"/>
      <c r="AP1931" s="27"/>
      <c r="AQ1931" s="27"/>
      <c r="AR1931" s="27"/>
      <c r="AS1931" s="27"/>
      <c r="AT1931" s="27"/>
      <c r="AU1931" s="27"/>
      <c r="AV1931" s="27"/>
      <c r="AW1931" s="27"/>
      <c r="AX1931" s="27"/>
      <c r="AY1931" s="27"/>
      <c r="AZ1931" s="27"/>
      <c r="BA1931" s="27"/>
      <c r="BB1931" s="27"/>
      <c r="BC1931" s="27"/>
      <c r="BD1931" s="27"/>
      <c r="BE1931" s="27"/>
      <c r="BF1931" s="27"/>
      <c r="BG1931" s="28">
        <f t="shared" ref="BG1931:BG1940" si="1020">SUM(F1931:BF1931)</f>
        <v>0</v>
      </c>
    </row>
    <row r="1932" spans="1:59" ht="12.95" customHeight="1" x14ac:dyDescent="0.2">
      <c r="A1932" s="398"/>
      <c r="B1932" s="398"/>
      <c r="C1932" s="360"/>
      <c r="D1932" s="365"/>
      <c r="E1932" s="65" t="str">
        <f>Parameters!$B$16</f>
        <v>Male</v>
      </c>
      <c r="F1932" s="27"/>
      <c r="G1932" s="27"/>
      <c r="H1932" s="27"/>
      <c r="I1932" s="27"/>
      <c r="J1932" s="27"/>
      <c r="K1932" s="27"/>
      <c r="L1932" s="27"/>
      <c r="M1932" s="27"/>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7"/>
      <c r="AK1932" s="27"/>
      <c r="AL1932" s="27"/>
      <c r="AM1932" s="27"/>
      <c r="AN1932" s="27"/>
      <c r="AO1932" s="27"/>
      <c r="AP1932" s="27"/>
      <c r="AQ1932" s="27"/>
      <c r="AR1932" s="27"/>
      <c r="AS1932" s="27"/>
      <c r="AT1932" s="27"/>
      <c r="AU1932" s="27"/>
      <c r="AV1932" s="27"/>
      <c r="AW1932" s="27"/>
      <c r="AX1932" s="27"/>
      <c r="AY1932" s="27"/>
      <c r="AZ1932" s="27"/>
      <c r="BA1932" s="27"/>
      <c r="BB1932" s="27"/>
      <c r="BC1932" s="27"/>
      <c r="BD1932" s="27"/>
      <c r="BE1932" s="27"/>
      <c r="BF1932" s="27"/>
      <c r="BG1932" s="28">
        <f t="shared" si="1020"/>
        <v>0</v>
      </c>
    </row>
    <row r="1933" spans="1:59" ht="12.95" customHeight="1" x14ac:dyDescent="0.2">
      <c r="A1933" s="398"/>
      <c r="B1933" s="398"/>
      <c r="C1933" s="361"/>
      <c r="D1933" s="366" t="str">
        <f>Parameters!$B$11</f>
        <v>Hosp.</v>
      </c>
      <c r="E1933" s="66" t="str">
        <f>Parameters!$B$14</f>
        <v>Total</v>
      </c>
      <c r="F1933" s="14">
        <f>F1934+F1935</f>
        <v>0</v>
      </c>
      <c r="G1933" s="14">
        <f t="shared" ref="G1933:BF1933" si="1021">G1934+G1935</f>
        <v>0</v>
      </c>
      <c r="H1933" s="14">
        <f t="shared" si="1021"/>
        <v>0</v>
      </c>
      <c r="I1933" s="14">
        <f t="shared" si="1021"/>
        <v>0</v>
      </c>
      <c r="J1933" s="14">
        <f t="shared" si="1021"/>
        <v>0</v>
      </c>
      <c r="K1933" s="14">
        <f t="shared" si="1021"/>
        <v>0</v>
      </c>
      <c r="L1933" s="14">
        <f t="shared" si="1021"/>
        <v>0</v>
      </c>
      <c r="M1933" s="14">
        <f t="shared" si="1021"/>
        <v>0</v>
      </c>
      <c r="N1933" s="14">
        <f t="shared" si="1021"/>
        <v>0</v>
      </c>
      <c r="O1933" s="14">
        <f t="shared" si="1021"/>
        <v>0</v>
      </c>
      <c r="P1933" s="14">
        <f t="shared" si="1021"/>
        <v>0</v>
      </c>
      <c r="Q1933" s="14">
        <f t="shared" si="1021"/>
        <v>0</v>
      </c>
      <c r="R1933" s="14">
        <f t="shared" si="1021"/>
        <v>0</v>
      </c>
      <c r="S1933" s="14">
        <f t="shared" si="1021"/>
        <v>0</v>
      </c>
      <c r="T1933" s="14">
        <f t="shared" si="1021"/>
        <v>0</v>
      </c>
      <c r="U1933" s="14">
        <f t="shared" si="1021"/>
        <v>0</v>
      </c>
      <c r="V1933" s="14">
        <f t="shared" si="1021"/>
        <v>0</v>
      </c>
      <c r="W1933" s="14">
        <f t="shared" si="1021"/>
        <v>0</v>
      </c>
      <c r="X1933" s="14">
        <f t="shared" si="1021"/>
        <v>0</v>
      </c>
      <c r="Y1933" s="14">
        <f t="shared" si="1021"/>
        <v>0</v>
      </c>
      <c r="Z1933" s="14">
        <f t="shared" si="1021"/>
        <v>0</v>
      </c>
      <c r="AA1933" s="14">
        <f t="shared" si="1021"/>
        <v>0</v>
      </c>
      <c r="AB1933" s="14">
        <f t="shared" si="1021"/>
        <v>0</v>
      </c>
      <c r="AC1933" s="14">
        <f t="shared" si="1021"/>
        <v>0</v>
      </c>
      <c r="AD1933" s="14">
        <f t="shared" si="1021"/>
        <v>0</v>
      </c>
      <c r="AE1933" s="14">
        <f t="shared" si="1021"/>
        <v>0</v>
      </c>
      <c r="AF1933" s="14">
        <f t="shared" si="1021"/>
        <v>0</v>
      </c>
      <c r="AG1933" s="14">
        <f t="shared" si="1021"/>
        <v>0</v>
      </c>
      <c r="AH1933" s="14">
        <f t="shared" si="1021"/>
        <v>0</v>
      </c>
      <c r="AI1933" s="14">
        <f t="shared" si="1021"/>
        <v>0</v>
      </c>
      <c r="AJ1933" s="14">
        <f t="shared" si="1021"/>
        <v>0</v>
      </c>
      <c r="AK1933" s="14">
        <f t="shared" si="1021"/>
        <v>0</v>
      </c>
      <c r="AL1933" s="14">
        <f t="shared" si="1021"/>
        <v>0</v>
      </c>
      <c r="AM1933" s="14">
        <f t="shared" si="1021"/>
        <v>0</v>
      </c>
      <c r="AN1933" s="14">
        <f t="shared" si="1021"/>
        <v>0</v>
      </c>
      <c r="AO1933" s="14">
        <f t="shared" si="1021"/>
        <v>0</v>
      </c>
      <c r="AP1933" s="14">
        <f t="shared" si="1021"/>
        <v>0</v>
      </c>
      <c r="AQ1933" s="14">
        <f t="shared" si="1021"/>
        <v>0</v>
      </c>
      <c r="AR1933" s="14">
        <f t="shared" si="1021"/>
        <v>0</v>
      </c>
      <c r="AS1933" s="14">
        <f t="shared" si="1021"/>
        <v>0</v>
      </c>
      <c r="AT1933" s="14">
        <f t="shared" si="1021"/>
        <v>0</v>
      </c>
      <c r="AU1933" s="14">
        <f t="shared" si="1021"/>
        <v>0</v>
      </c>
      <c r="AV1933" s="14">
        <f t="shared" si="1021"/>
        <v>0</v>
      </c>
      <c r="AW1933" s="14">
        <f t="shared" si="1021"/>
        <v>0</v>
      </c>
      <c r="AX1933" s="14">
        <f t="shared" si="1021"/>
        <v>0</v>
      </c>
      <c r="AY1933" s="14">
        <f t="shared" si="1021"/>
        <v>0</v>
      </c>
      <c r="AZ1933" s="14">
        <f t="shared" si="1021"/>
        <v>0</v>
      </c>
      <c r="BA1933" s="14">
        <f t="shared" si="1021"/>
        <v>0</v>
      </c>
      <c r="BB1933" s="14">
        <f t="shared" si="1021"/>
        <v>0</v>
      </c>
      <c r="BC1933" s="14">
        <f t="shared" si="1021"/>
        <v>0</v>
      </c>
      <c r="BD1933" s="14">
        <f t="shared" si="1021"/>
        <v>0</v>
      </c>
      <c r="BE1933" s="14">
        <f t="shared" si="1021"/>
        <v>0</v>
      </c>
      <c r="BF1933" s="14">
        <f t="shared" si="1021"/>
        <v>0</v>
      </c>
      <c r="BG1933" s="29">
        <f t="shared" si="1020"/>
        <v>0</v>
      </c>
    </row>
    <row r="1934" spans="1:59" ht="12.95" customHeight="1" x14ac:dyDescent="0.2">
      <c r="A1934" s="398"/>
      <c r="B1934" s="398"/>
      <c r="C1934" s="361"/>
      <c r="D1934" s="367"/>
      <c r="E1934" s="43" t="str">
        <f>Parameters!$B$15</f>
        <v>Fem.</v>
      </c>
      <c r="F1934" s="11"/>
      <c r="G1934" s="11"/>
      <c r="H1934" s="11"/>
      <c r="I1934" s="11"/>
      <c r="J1934" s="11"/>
      <c r="K1934" s="11"/>
      <c r="L1934" s="11"/>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6">
        <f t="shared" si="1020"/>
        <v>0</v>
      </c>
    </row>
    <row r="1935" spans="1:59" ht="12.95" customHeight="1" x14ac:dyDescent="0.2">
      <c r="A1935" s="398"/>
      <c r="B1935" s="398"/>
      <c r="C1935" s="361"/>
      <c r="D1935" s="368"/>
      <c r="E1935" s="43" t="str">
        <f>Parameters!$B$16</f>
        <v>Male</v>
      </c>
      <c r="F1935" s="11"/>
      <c r="G1935" s="11"/>
      <c r="H1935" s="11"/>
      <c r="I1935" s="11"/>
      <c r="J1935" s="11"/>
      <c r="K1935" s="11"/>
      <c r="L1935" s="11"/>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6">
        <f t="shared" si="1020"/>
        <v>0</v>
      </c>
    </row>
    <row r="1936" spans="1:59" ht="12.95" customHeight="1" x14ac:dyDescent="0.2">
      <c r="A1936" s="398"/>
      <c r="B1936" s="398"/>
      <c r="C1936" s="361"/>
      <c r="D1936" s="369" t="str">
        <f>Parameters!$B$12</f>
        <v>ICU</v>
      </c>
      <c r="E1936" s="66" t="str">
        <f>Parameters!$B$14</f>
        <v>Total</v>
      </c>
      <c r="F1936" s="14">
        <f>F1937+F1938</f>
        <v>0</v>
      </c>
      <c r="G1936" s="14">
        <f t="shared" ref="G1936:BF1936" si="1022">G1937+G1938</f>
        <v>0</v>
      </c>
      <c r="H1936" s="14">
        <f t="shared" si="1022"/>
        <v>0</v>
      </c>
      <c r="I1936" s="14">
        <f t="shared" si="1022"/>
        <v>0</v>
      </c>
      <c r="J1936" s="14">
        <f t="shared" si="1022"/>
        <v>0</v>
      </c>
      <c r="K1936" s="14">
        <f t="shared" si="1022"/>
        <v>0</v>
      </c>
      <c r="L1936" s="14">
        <f t="shared" si="1022"/>
        <v>0</v>
      </c>
      <c r="M1936" s="14">
        <f t="shared" si="1022"/>
        <v>0</v>
      </c>
      <c r="N1936" s="14">
        <f t="shared" si="1022"/>
        <v>0</v>
      </c>
      <c r="O1936" s="14">
        <f t="shared" si="1022"/>
        <v>0</v>
      </c>
      <c r="P1936" s="14">
        <f t="shared" si="1022"/>
        <v>0</v>
      </c>
      <c r="Q1936" s="14">
        <f t="shared" si="1022"/>
        <v>0</v>
      </c>
      <c r="R1936" s="14">
        <f t="shared" si="1022"/>
        <v>0</v>
      </c>
      <c r="S1936" s="14">
        <f t="shared" si="1022"/>
        <v>0</v>
      </c>
      <c r="T1936" s="14">
        <f t="shared" si="1022"/>
        <v>0</v>
      </c>
      <c r="U1936" s="14">
        <f t="shared" si="1022"/>
        <v>0</v>
      </c>
      <c r="V1936" s="14">
        <f t="shared" si="1022"/>
        <v>0</v>
      </c>
      <c r="W1936" s="14">
        <f t="shared" si="1022"/>
        <v>0</v>
      </c>
      <c r="X1936" s="14">
        <f t="shared" si="1022"/>
        <v>0</v>
      </c>
      <c r="Y1936" s="14">
        <f t="shared" si="1022"/>
        <v>0</v>
      </c>
      <c r="Z1936" s="14">
        <f t="shared" si="1022"/>
        <v>0</v>
      </c>
      <c r="AA1936" s="14">
        <f t="shared" si="1022"/>
        <v>0</v>
      </c>
      <c r="AB1936" s="14">
        <f t="shared" si="1022"/>
        <v>0</v>
      </c>
      <c r="AC1936" s="14">
        <f t="shared" si="1022"/>
        <v>0</v>
      </c>
      <c r="AD1936" s="14">
        <f t="shared" si="1022"/>
        <v>0</v>
      </c>
      <c r="AE1936" s="14">
        <f t="shared" si="1022"/>
        <v>0</v>
      </c>
      <c r="AF1936" s="14">
        <f t="shared" si="1022"/>
        <v>0</v>
      </c>
      <c r="AG1936" s="14">
        <f t="shared" si="1022"/>
        <v>0</v>
      </c>
      <c r="AH1936" s="14">
        <f t="shared" si="1022"/>
        <v>0</v>
      </c>
      <c r="AI1936" s="14">
        <f t="shared" si="1022"/>
        <v>0</v>
      </c>
      <c r="AJ1936" s="14">
        <f t="shared" si="1022"/>
        <v>0</v>
      </c>
      <c r="AK1936" s="14">
        <f t="shared" si="1022"/>
        <v>0</v>
      </c>
      <c r="AL1936" s="14">
        <f t="shared" si="1022"/>
        <v>0</v>
      </c>
      <c r="AM1936" s="14">
        <f t="shared" si="1022"/>
        <v>0</v>
      </c>
      <c r="AN1936" s="14">
        <f t="shared" si="1022"/>
        <v>0</v>
      </c>
      <c r="AO1936" s="14">
        <f t="shared" si="1022"/>
        <v>0</v>
      </c>
      <c r="AP1936" s="14">
        <f t="shared" si="1022"/>
        <v>0</v>
      </c>
      <c r="AQ1936" s="14">
        <f t="shared" si="1022"/>
        <v>0</v>
      </c>
      <c r="AR1936" s="14">
        <f t="shared" si="1022"/>
        <v>0</v>
      </c>
      <c r="AS1936" s="14">
        <f t="shared" si="1022"/>
        <v>0</v>
      </c>
      <c r="AT1936" s="14">
        <f t="shared" si="1022"/>
        <v>0</v>
      </c>
      <c r="AU1936" s="14">
        <f t="shared" si="1022"/>
        <v>0</v>
      </c>
      <c r="AV1936" s="14">
        <f t="shared" si="1022"/>
        <v>0</v>
      </c>
      <c r="AW1936" s="14">
        <f t="shared" si="1022"/>
        <v>0</v>
      </c>
      <c r="AX1936" s="14">
        <f t="shared" si="1022"/>
        <v>0</v>
      </c>
      <c r="AY1936" s="14">
        <f t="shared" si="1022"/>
        <v>0</v>
      </c>
      <c r="AZ1936" s="14">
        <f t="shared" si="1022"/>
        <v>0</v>
      </c>
      <c r="BA1936" s="14">
        <f t="shared" si="1022"/>
        <v>0</v>
      </c>
      <c r="BB1936" s="14">
        <f t="shared" si="1022"/>
        <v>0</v>
      </c>
      <c r="BC1936" s="14">
        <f t="shared" si="1022"/>
        <v>0</v>
      </c>
      <c r="BD1936" s="14">
        <f t="shared" si="1022"/>
        <v>0</v>
      </c>
      <c r="BE1936" s="14">
        <f t="shared" si="1022"/>
        <v>0</v>
      </c>
      <c r="BF1936" s="14">
        <f t="shared" si="1022"/>
        <v>0</v>
      </c>
      <c r="BG1936" s="29">
        <f t="shared" si="1020"/>
        <v>0</v>
      </c>
    </row>
    <row r="1937" spans="1:59" ht="12.95" customHeight="1" x14ac:dyDescent="0.2">
      <c r="A1937" s="398"/>
      <c r="B1937" s="398"/>
      <c r="C1937" s="361"/>
      <c r="D1937" s="367"/>
      <c r="E1937" s="43" t="str">
        <f>Parameters!$B$15</f>
        <v>Fem.</v>
      </c>
      <c r="F1937" s="11"/>
      <c r="G1937" s="11"/>
      <c r="H1937" s="11"/>
      <c r="I1937" s="11"/>
      <c r="J1937" s="11"/>
      <c r="K1937" s="11"/>
      <c r="L1937" s="11"/>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6">
        <f t="shared" si="1020"/>
        <v>0</v>
      </c>
    </row>
    <row r="1938" spans="1:59" ht="12.95" customHeight="1" x14ac:dyDescent="0.2">
      <c r="A1938" s="398"/>
      <c r="B1938" s="398"/>
      <c r="C1938" s="361"/>
      <c r="D1938" s="368"/>
      <c r="E1938" s="43" t="str">
        <f>Parameters!$B$16</f>
        <v>Male</v>
      </c>
      <c r="F1938" s="11"/>
      <c r="G1938" s="11"/>
      <c r="H1938" s="11"/>
      <c r="I1938" s="11"/>
      <c r="J1938" s="11"/>
      <c r="K1938" s="11"/>
      <c r="L1938" s="11"/>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6">
        <f t="shared" si="1020"/>
        <v>0</v>
      </c>
    </row>
    <row r="1939" spans="1:59" ht="12.95" customHeight="1" x14ac:dyDescent="0.2">
      <c r="A1939" s="398"/>
      <c r="B1939" s="398"/>
      <c r="C1939" s="361"/>
      <c r="D1939" s="369" t="str">
        <f>Parameters!$B$13</f>
        <v>Death</v>
      </c>
      <c r="E1939" s="66" t="str">
        <f>Parameters!$B$14</f>
        <v>Total</v>
      </c>
      <c r="F1939" s="14">
        <f>F1940+F1941</f>
        <v>0</v>
      </c>
      <c r="G1939" s="14">
        <f t="shared" ref="G1939:BF1939" si="1023">G1940+G1941</f>
        <v>0</v>
      </c>
      <c r="H1939" s="14">
        <f t="shared" si="1023"/>
        <v>0</v>
      </c>
      <c r="I1939" s="14">
        <f t="shared" si="1023"/>
        <v>0</v>
      </c>
      <c r="J1939" s="14">
        <f t="shared" si="1023"/>
        <v>0</v>
      </c>
      <c r="K1939" s="14">
        <f t="shared" si="1023"/>
        <v>0</v>
      </c>
      <c r="L1939" s="14">
        <f t="shared" si="1023"/>
        <v>0</v>
      </c>
      <c r="M1939" s="14">
        <f t="shared" si="1023"/>
        <v>0</v>
      </c>
      <c r="N1939" s="14">
        <f t="shared" si="1023"/>
        <v>0</v>
      </c>
      <c r="O1939" s="14">
        <f t="shared" si="1023"/>
        <v>0</v>
      </c>
      <c r="P1939" s="14">
        <f t="shared" si="1023"/>
        <v>0</v>
      </c>
      <c r="Q1939" s="14">
        <f t="shared" si="1023"/>
        <v>0</v>
      </c>
      <c r="R1939" s="14">
        <f t="shared" si="1023"/>
        <v>0</v>
      </c>
      <c r="S1939" s="14">
        <f t="shared" si="1023"/>
        <v>0</v>
      </c>
      <c r="T1939" s="14">
        <f t="shared" si="1023"/>
        <v>0</v>
      </c>
      <c r="U1939" s="14">
        <f t="shared" si="1023"/>
        <v>0</v>
      </c>
      <c r="V1939" s="14">
        <f t="shared" si="1023"/>
        <v>0</v>
      </c>
      <c r="W1939" s="14">
        <f t="shared" si="1023"/>
        <v>0</v>
      </c>
      <c r="X1939" s="14">
        <f t="shared" si="1023"/>
        <v>0</v>
      </c>
      <c r="Y1939" s="14">
        <f t="shared" si="1023"/>
        <v>0</v>
      </c>
      <c r="Z1939" s="14">
        <f t="shared" si="1023"/>
        <v>0</v>
      </c>
      <c r="AA1939" s="14">
        <f t="shared" si="1023"/>
        <v>0</v>
      </c>
      <c r="AB1939" s="14">
        <f t="shared" si="1023"/>
        <v>0</v>
      </c>
      <c r="AC1939" s="14">
        <f t="shared" si="1023"/>
        <v>0</v>
      </c>
      <c r="AD1939" s="14">
        <f t="shared" si="1023"/>
        <v>0</v>
      </c>
      <c r="AE1939" s="14">
        <f t="shared" si="1023"/>
        <v>0</v>
      </c>
      <c r="AF1939" s="14">
        <f t="shared" si="1023"/>
        <v>0</v>
      </c>
      <c r="AG1939" s="14">
        <f t="shared" si="1023"/>
        <v>0</v>
      </c>
      <c r="AH1939" s="14">
        <f t="shared" si="1023"/>
        <v>0</v>
      </c>
      <c r="AI1939" s="14">
        <f t="shared" si="1023"/>
        <v>0</v>
      </c>
      <c r="AJ1939" s="14">
        <f t="shared" si="1023"/>
        <v>0</v>
      </c>
      <c r="AK1939" s="14">
        <f t="shared" si="1023"/>
        <v>0</v>
      </c>
      <c r="AL1939" s="14">
        <f t="shared" si="1023"/>
        <v>0</v>
      </c>
      <c r="AM1939" s="14">
        <f t="shared" si="1023"/>
        <v>0</v>
      </c>
      <c r="AN1939" s="14">
        <f t="shared" si="1023"/>
        <v>0</v>
      </c>
      <c r="AO1939" s="14">
        <f t="shared" si="1023"/>
        <v>0</v>
      </c>
      <c r="AP1939" s="14">
        <f t="shared" si="1023"/>
        <v>0</v>
      </c>
      <c r="AQ1939" s="14">
        <f t="shared" si="1023"/>
        <v>0</v>
      </c>
      <c r="AR1939" s="14">
        <f t="shared" si="1023"/>
        <v>0</v>
      </c>
      <c r="AS1939" s="14">
        <f t="shared" si="1023"/>
        <v>0</v>
      </c>
      <c r="AT1939" s="14">
        <f t="shared" si="1023"/>
        <v>0</v>
      </c>
      <c r="AU1939" s="14">
        <f t="shared" si="1023"/>
        <v>0</v>
      </c>
      <c r="AV1939" s="14">
        <f t="shared" si="1023"/>
        <v>0</v>
      </c>
      <c r="AW1939" s="14">
        <f t="shared" si="1023"/>
        <v>0</v>
      </c>
      <c r="AX1939" s="14">
        <f t="shared" si="1023"/>
        <v>0</v>
      </c>
      <c r="AY1939" s="14">
        <f t="shared" si="1023"/>
        <v>0</v>
      </c>
      <c r="AZ1939" s="14">
        <f t="shared" si="1023"/>
        <v>0</v>
      </c>
      <c r="BA1939" s="14">
        <f t="shared" si="1023"/>
        <v>0</v>
      </c>
      <c r="BB1939" s="14">
        <f t="shared" si="1023"/>
        <v>0</v>
      </c>
      <c r="BC1939" s="14">
        <f t="shared" si="1023"/>
        <v>0</v>
      </c>
      <c r="BD1939" s="14">
        <f t="shared" si="1023"/>
        <v>0</v>
      </c>
      <c r="BE1939" s="14">
        <f t="shared" si="1023"/>
        <v>0</v>
      </c>
      <c r="BF1939" s="14">
        <f t="shared" si="1023"/>
        <v>0</v>
      </c>
      <c r="BG1939" s="29">
        <f t="shared" si="1020"/>
        <v>0</v>
      </c>
    </row>
    <row r="1940" spans="1:59" ht="12.95" customHeight="1" x14ac:dyDescent="0.2">
      <c r="A1940" s="398"/>
      <c r="B1940" s="398"/>
      <c r="C1940" s="361"/>
      <c r="D1940" s="367"/>
      <c r="E1940" s="43" t="str">
        <f>Parameters!$B$15</f>
        <v>Fem.</v>
      </c>
      <c r="F1940" s="11"/>
      <c r="G1940" s="11"/>
      <c r="H1940" s="11"/>
      <c r="I1940" s="11"/>
      <c r="J1940" s="11"/>
      <c r="K1940" s="11"/>
      <c r="L1940" s="11"/>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6">
        <f t="shared" si="1020"/>
        <v>0</v>
      </c>
    </row>
    <row r="1941" spans="1:59" ht="12.95" customHeight="1" thickBot="1" x14ac:dyDescent="0.25">
      <c r="A1941" s="398"/>
      <c r="B1941" s="398"/>
      <c r="C1941" s="362"/>
      <c r="D1941" s="370"/>
      <c r="E1941" s="43" t="str">
        <f>Parameters!$B$16</f>
        <v>Male</v>
      </c>
      <c r="F1941" s="32"/>
      <c r="G1941" s="32"/>
      <c r="H1941" s="32"/>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2"/>
      <c r="AR1941" s="32"/>
      <c r="AS1941" s="32"/>
      <c r="AT1941" s="32"/>
      <c r="AU1941" s="32"/>
      <c r="AV1941" s="32"/>
      <c r="AW1941" s="32"/>
      <c r="AX1941" s="32"/>
      <c r="AY1941" s="32"/>
      <c r="AZ1941" s="32"/>
      <c r="BA1941" s="32"/>
      <c r="BB1941" s="32"/>
      <c r="BC1941" s="32"/>
      <c r="BD1941" s="32"/>
      <c r="BE1941" s="32"/>
      <c r="BF1941" s="32"/>
      <c r="BG1941" s="33">
        <f>SUM(F1941:BF1941)</f>
        <v>0</v>
      </c>
    </row>
    <row r="1942" spans="1:59" ht="12.95" customHeight="1" x14ac:dyDescent="0.2">
      <c r="A1942" s="398"/>
      <c r="B1942" s="398"/>
      <c r="C1942" s="359" t="str">
        <f>Parameters!$C$11</f>
        <v>65 and +</v>
      </c>
      <c r="D1942" s="363" t="str">
        <f>Parameters!$B$10</f>
        <v>Fever</v>
      </c>
      <c r="E1942" s="64" t="str">
        <f>Parameters!$B$14</f>
        <v>Total</v>
      </c>
      <c r="F1942" s="30">
        <f>F1943+F1944</f>
        <v>0</v>
      </c>
      <c r="G1942" s="30">
        <f t="shared" ref="G1942:BF1942" si="1024">G1943+G1944</f>
        <v>0</v>
      </c>
      <c r="H1942" s="30">
        <f t="shared" si="1024"/>
        <v>0</v>
      </c>
      <c r="I1942" s="30">
        <f t="shared" si="1024"/>
        <v>0</v>
      </c>
      <c r="J1942" s="30">
        <f t="shared" si="1024"/>
        <v>0</v>
      </c>
      <c r="K1942" s="30">
        <f t="shared" si="1024"/>
        <v>0</v>
      </c>
      <c r="L1942" s="30">
        <f t="shared" si="1024"/>
        <v>0</v>
      </c>
      <c r="M1942" s="30">
        <f t="shared" si="1024"/>
        <v>0</v>
      </c>
      <c r="N1942" s="30">
        <f t="shared" si="1024"/>
        <v>0</v>
      </c>
      <c r="O1942" s="30">
        <f t="shared" si="1024"/>
        <v>0</v>
      </c>
      <c r="P1942" s="30">
        <f t="shared" si="1024"/>
        <v>0</v>
      </c>
      <c r="Q1942" s="30">
        <f t="shared" si="1024"/>
        <v>0</v>
      </c>
      <c r="R1942" s="30">
        <f t="shared" si="1024"/>
        <v>0</v>
      </c>
      <c r="S1942" s="30">
        <f t="shared" si="1024"/>
        <v>0</v>
      </c>
      <c r="T1942" s="30">
        <f t="shared" si="1024"/>
        <v>0</v>
      </c>
      <c r="U1942" s="30">
        <f t="shared" si="1024"/>
        <v>0</v>
      </c>
      <c r="V1942" s="30">
        <f t="shared" si="1024"/>
        <v>0</v>
      </c>
      <c r="W1942" s="30">
        <f t="shared" si="1024"/>
        <v>0</v>
      </c>
      <c r="X1942" s="30">
        <f t="shared" si="1024"/>
        <v>0</v>
      </c>
      <c r="Y1942" s="30">
        <f t="shared" si="1024"/>
        <v>0</v>
      </c>
      <c r="Z1942" s="30">
        <f t="shared" si="1024"/>
        <v>0</v>
      </c>
      <c r="AA1942" s="30">
        <f t="shared" si="1024"/>
        <v>0</v>
      </c>
      <c r="AB1942" s="30">
        <f t="shared" si="1024"/>
        <v>0</v>
      </c>
      <c r="AC1942" s="30">
        <f t="shared" si="1024"/>
        <v>0</v>
      </c>
      <c r="AD1942" s="30">
        <f t="shared" si="1024"/>
        <v>0</v>
      </c>
      <c r="AE1942" s="30">
        <f t="shared" si="1024"/>
        <v>0</v>
      </c>
      <c r="AF1942" s="30">
        <f t="shared" si="1024"/>
        <v>0</v>
      </c>
      <c r="AG1942" s="30">
        <f t="shared" si="1024"/>
        <v>0</v>
      </c>
      <c r="AH1942" s="30">
        <f t="shared" si="1024"/>
        <v>0</v>
      </c>
      <c r="AI1942" s="30">
        <f t="shared" si="1024"/>
        <v>0</v>
      </c>
      <c r="AJ1942" s="30">
        <f t="shared" si="1024"/>
        <v>0</v>
      </c>
      <c r="AK1942" s="30">
        <f t="shared" si="1024"/>
        <v>0</v>
      </c>
      <c r="AL1942" s="30">
        <f t="shared" si="1024"/>
        <v>0</v>
      </c>
      <c r="AM1942" s="30">
        <f t="shared" si="1024"/>
        <v>0</v>
      </c>
      <c r="AN1942" s="30">
        <f t="shared" si="1024"/>
        <v>0</v>
      </c>
      <c r="AO1942" s="30">
        <f t="shared" si="1024"/>
        <v>0</v>
      </c>
      <c r="AP1942" s="30">
        <f t="shared" si="1024"/>
        <v>0</v>
      </c>
      <c r="AQ1942" s="30">
        <f t="shared" si="1024"/>
        <v>0</v>
      </c>
      <c r="AR1942" s="30">
        <f t="shared" si="1024"/>
        <v>0</v>
      </c>
      <c r="AS1942" s="30">
        <f t="shared" si="1024"/>
        <v>0</v>
      </c>
      <c r="AT1942" s="30">
        <f t="shared" si="1024"/>
        <v>0</v>
      </c>
      <c r="AU1942" s="30">
        <f t="shared" si="1024"/>
        <v>0</v>
      </c>
      <c r="AV1942" s="30">
        <f t="shared" si="1024"/>
        <v>0</v>
      </c>
      <c r="AW1942" s="30">
        <f t="shared" si="1024"/>
        <v>0</v>
      </c>
      <c r="AX1942" s="30">
        <f t="shared" si="1024"/>
        <v>0</v>
      </c>
      <c r="AY1942" s="30">
        <f t="shared" si="1024"/>
        <v>0</v>
      </c>
      <c r="AZ1942" s="30">
        <f t="shared" si="1024"/>
        <v>0</v>
      </c>
      <c r="BA1942" s="30">
        <f t="shared" si="1024"/>
        <v>0</v>
      </c>
      <c r="BB1942" s="30">
        <f t="shared" si="1024"/>
        <v>0</v>
      </c>
      <c r="BC1942" s="30">
        <f t="shared" si="1024"/>
        <v>0</v>
      </c>
      <c r="BD1942" s="30">
        <f t="shared" si="1024"/>
        <v>0</v>
      </c>
      <c r="BE1942" s="30">
        <f t="shared" si="1024"/>
        <v>0</v>
      </c>
      <c r="BF1942" s="30">
        <f t="shared" si="1024"/>
        <v>0</v>
      </c>
      <c r="BG1942" s="31">
        <f>SUM(F1942:BF1942)</f>
        <v>0</v>
      </c>
    </row>
    <row r="1943" spans="1:59" ht="12.95" customHeight="1" x14ac:dyDescent="0.2">
      <c r="A1943" s="398"/>
      <c r="B1943" s="398"/>
      <c r="C1943" s="360"/>
      <c r="D1943" s="364"/>
      <c r="E1943" s="65" t="str">
        <f>Parameters!$B$15</f>
        <v>Fem.</v>
      </c>
      <c r="F1943" s="27"/>
      <c r="G1943" s="27"/>
      <c r="H1943" s="27"/>
      <c r="I1943" s="27"/>
      <c r="J1943" s="27"/>
      <c r="K1943" s="27"/>
      <c r="L1943" s="27"/>
      <c r="M1943" s="27"/>
      <c r="N1943" s="27"/>
      <c r="O1943" s="27"/>
      <c r="P1943" s="27"/>
      <c r="Q1943" s="27"/>
      <c r="R1943" s="27"/>
      <c r="S1943" s="27"/>
      <c r="T1943" s="27"/>
      <c r="U1943" s="27"/>
      <c r="V1943" s="27"/>
      <c r="W1943" s="27"/>
      <c r="X1943" s="27"/>
      <c r="Y1943" s="27"/>
      <c r="Z1943" s="27"/>
      <c r="AA1943" s="27"/>
      <c r="AB1943" s="27"/>
      <c r="AC1943" s="27"/>
      <c r="AD1943" s="27"/>
      <c r="AE1943" s="27"/>
      <c r="AF1943" s="27"/>
      <c r="AG1943" s="27"/>
      <c r="AH1943" s="27"/>
      <c r="AI1943" s="27"/>
      <c r="AJ1943" s="27"/>
      <c r="AK1943" s="27"/>
      <c r="AL1943" s="27"/>
      <c r="AM1943" s="27"/>
      <c r="AN1943" s="27"/>
      <c r="AO1943" s="27"/>
      <c r="AP1943" s="27"/>
      <c r="AQ1943" s="27"/>
      <c r="AR1943" s="27"/>
      <c r="AS1943" s="27"/>
      <c r="AT1943" s="27"/>
      <c r="AU1943" s="27"/>
      <c r="AV1943" s="27"/>
      <c r="AW1943" s="27"/>
      <c r="AX1943" s="27"/>
      <c r="AY1943" s="27"/>
      <c r="AZ1943" s="27"/>
      <c r="BA1943" s="27"/>
      <c r="BB1943" s="27"/>
      <c r="BC1943" s="27"/>
      <c r="BD1943" s="27"/>
      <c r="BE1943" s="27"/>
      <c r="BF1943" s="27"/>
      <c r="BG1943" s="28">
        <f t="shared" ref="BG1943:BG1952" si="1025">SUM(F1943:BF1943)</f>
        <v>0</v>
      </c>
    </row>
    <row r="1944" spans="1:59" ht="12.95" customHeight="1" x14ac:dyDescent="0.2">
      <c r="A1944" s="398"/>
      <c r="B1944" s="398"/>
      <c r="C1944" s="360"/>
      <c r="D1944" s="365"/>
      <c r="E1944" s="65" t="str">
        <f>Parameters!$B$16</f>
        <v>Male</v>
      </c>
      <c r="F1944" s="27"/>
      <c r="G1944" s="27"/>
      <c r="H1944" s="27"/>
      <c r="I1944" s="27"/>
      <c r="J1944" s="27"/>
      <c r="K1944" s="27"/>
      <c r="L1944" s="27"/>
      <c r="M1944" s="27"/>
      <c r="N1944" s="27"/>
      <c r="O1944" s="27"/>
      <c r="P1944" s="27"/>
      <c r="Q1944" s="27"/>
      <c r="R1944" s="27"/>
      <c r="S1944" s="27"/>
      <c r="T1944" s="27"/>
      <c r="U1944" s="27"/>
      <c r="V1944" s="27"/>
      <c r="W1944" s="27"/>
      <c r="X1944" s="27"/>
      <c r="Y1944" s="27"/>
      <c r="Z1944" s="27"/>
      <c r="AA1944" s="27"/>
      <c r="AB1944" s="27"/>
      <c r="AC1944" s="27"/>
      <c r="AD1944" s="27"/>
      <c r="AE1944" s="27"/>
      <c r="AF1944" s="27"/>
      <c r="AG1944" s="27"/>
      <c r="AH1944" s="27"/>
      <c r="AI1944" s="27"/>
      <c r="AJ1944" s="27"/>
      <c r="AK1944" s="27"/>
      <c r="AL1944" s="27"/>
      <c r="AM1944" s="27"/>
      <c r="AN1944" s="27"/>
      <c r="AO1944" s="27"/>
      <c r="AP1944" s="27"/>
      <c r="AQ1944" s="27"/>
      <c r="AR1944" s="27"/>
      <c r="AS1944" s="27"/>
      <c r="AT1944" s="27"/>
      <c r="AU1944" s="27"/>
      <c r="AV1944" s="27"/>
      <c r="AW1944" s="27"/>
      <c r="AX1944" s="27"/>
      <c r="AY1944" s="27"/>
      <c r="AZ1944" s="27"/>
      <c r="BA1944" s="27"/>
      <c r="BB1944" s="27"/>
      <c r="BC1944" s="27"/>
      <c r="BD1944" s="27"/>
      <c r="BE1944" s="27"/>
      <c r="BF1944" s="27"/>
      <c r="BG1944" s="28">
        <f t="shared" si="1025"/>
        <v>0</v>
      </c>
    </row>
    <row r="1945" spans="1:59" ht="12.95" customHeight="1" x14ac:dyDescent="0.2">
      <c r="A1945" s="398"/>
      <c r="B1945" s="398"/>
      <c r="C1945" s="361"/>
      <c r="D1945" s="366" t="str">
        <f>Parameters!$B$11</f>
        <v>Hosp.</v>
      </c>
      <c r="E1945" s="66" t="str">
        <f>Parameters!$B$14</f>
        <v>Total</v>
      </c>
      <c r="F1945" s="14">
        <f>F1946+F1947</f>
        <v>0</v>
      </c>
      <c r="G1945" s="14">
        <f t="shared" ref="G1945:BF1945" si="1026">G1946+G1947</f>
        <v>0</v>
      </c>
      <c r="H1945" s="14">
        <f t="shared" si="1026"/>
        <v>0</v>
      </c>
      <c r="I1945" s="14">
        <f t="shared" si="1026"/>
        <v>0</v>
      </c>
      <c r="J1945" s="14">
        <f t="shared" si="1026"/>
        <v>0</v>
      </c>
      <c r="K1945" s="14">
        <f t="shared" si="1026"/>
        <v>0</v>
      </c>
      <c r="L1945" s="14">
        <f t="shared" si="1026"/>
        <v>0</v>
      </c>
      <c r="M1945" s="14">
        <f t="shared" si="1026"/>
        <v>0</v>
      </c>
      <c r="N1945" s="14">
        <f t="shared" si="1026"/>
        <v>0</v>
      </c>
      <c r="O1945" s="14">
        <f t="shared" si="1026"/>
        <v>0</v>
      </c>
      <c r="P1945" s="14">
        <f t="shared" si="1026"/>
        <v>0</v>
      </c>
      <c r="Q1945" s="14">
        <f t="shared" si="1026"/>
        <v>0</v>
      </c>
      <c r="R1945" s="14">
        <f t="shared" si="1026"/>
        <v>0</v>
      </c>
      <c r="S1945" s="14">
        <f t="shared" si="1026"/>
        <v>0</v>
      </c>
      <c r="T1945" s="14">
        <f t="shared" si="1026"/>
        <v>0</v>
      </c>
      <c r="U1945" s="14">
        <f t="shared" si="1026"/>
        <v>0</v>
      </c>
      <c r="V1945" s="14">
        <f t="shared" si="1026"/>
        <v>0</v>
      </c>
      <c r="W1945" s="14">
        <f t="shared" si="1026"/>
        <v>0</v>
      </c>
      <c r="X1945" s="14">
        <f t="shared" si="1026"/>
        <v>0</v>
      </c>
      <c r="Y1945" s="14">
        <f t="shared" si="1026"/>
        <v>0</v>
      </c>
      <c r="Z1945" s="14">
        <f t="shared" si="1026"/>
        <v>0</v>
      </c>
      <c r="AA1945" s="14">
        <f t="shared" si="1026"/>
        <v>0</v>
      </c>
      <c r="AB1945" s="14">
        <f t="shared" si="1026"/>
        <v>0</v>
      </c>
      <c r="AC1945" s="14">
        <f t="shared" si="1026"/>
        <v>0</v>
      </c>
      <c r="AD1945" s="14">
        <f t="shared" si="1026"/>
        <v>0</v>
      </c>
      <c r="AE1945" s="14">
        <f t="shared" si="1026"/>
        <v>0</v>
      </c>
      <c r="AF1945" s="14">
        <f t="shared" si="1026"/>
        <v>0</v>
      </c>
      <c r="AG1945" s="14">
        <f t="shared" si="1026"/>
        <v>0</v>
      </c>
      <c r="AH1945" s="14">
        <f t="shared" si="1026"/>
        <v>0</v>
      </c>
      <c r="AI1945" s="14">
        <f t="shared" si="1026"/>
        <v>0</v>
      </c>
      <c r="AJ1945" s="14">
        <f t="shared" si="1026"/>
        <v>0</v>
      </c>
      <c r="AK1945" s="14">
        <f t="shared" si="1026"/>
        <v>0</v>
      </c>
      <c r="AL1945" s="14">
        <f t="shared" si="1026"/>
        <v>0</v>
      </c>
      <c r="AM1945" s="14">
        <f t="shared" si="1026"/>
        <v>0</v>
      </c>
      <c r="AN1945" s="14">
        <f t="shared" si="1026"/>
        <v>0</v>
      </c>
      <c r="AO1945" s="14">
        <f t="shared" si="1026"/>
        <v>0</v>
      </c>
      <c r="AP1945" s="14">
        <f t="shared" si="1026"/>
        <v>0</v>
      </c>
      <c r="AQ1945" s="14">
        <f t="shared" si="1026"/>
        <v>0</v>
      </c>
      <c r="AR1945" s="14">
        <f t="shared" si="1026"/>
        <v>0</v>
      </c>
      <c r="AS1945" s="14">
        <f t="shared" si="1026"/>
        <v>0</v>
      </c>
      <c r="AT1945" s="14">
        <f t="shared" si="1026"/>
        <v>0</v>
      </c>
      <c r="AU1945" s="14">
        <f t="shared" si="1026"/>
        <v>0</v>
      </c>
      <c r="AV1945" s="14">
        <f t="shared" si="1026"/>
        <v>0</v>
      </c>
      <c r="AW1945" s="14">
        <f t="shared" si="1026"/>
        <v>0</v>
      </c>
      <c r="AX1945" s="14">
        <f t="shared" si="1026"/>
        <v>0</v>
      </c>
      <c r="AY1945" s="14">
        <f t="shared" si="1026"/>
        <v>0</v>
      </c>
      <c r="AZ1945" s="14">
        <f t="shared" si="1026"/>
        <v>0</v>
      </c>
      <c r="BA1945" s="14">
        <f t="shared" si="1026"/>
        <v>0</v>
      </c>
      <c r="BB1945" s="14">
        <f t="shared" si="1026"/>
        <v>0</v>
      </c>
      <c r="BC1945" s="14">
        <f t="shared" si="1026"/>
        <v>0</v>
      </c>
      <c r="BD1945" s="14">
        <f t="shared" si="1026"/>
        <v>0</v>
      </c>
      <c r="BE1945" s="14">
        <f t="shared" si="1026"/>
        <v>0</v>
      </c>
      <c r="BF1945" s="14">
        <f t="shared" si="1026"/>
        <v>0</v>
      </c>
      <c r="BG1945" s="29">
        <f t="shared" si="1025"/>
        <v>0</v>
      </c>
    </row>
    <row r="1946" spans="1:59" ht="12.95" customHeight="1" x14ac:dyDescent="0.2">
      <c r="A1946" s="398"/>
      <c r="B1946" s="398"/>
      <c r="C1946" s="361"/>
      <c r="D1946" s="367"/>
      <c r="E1946" s="43" t="str">
        <f>Parameters!$B$15</f>
        <v>Fem.</v>
      </c>
      <c r="F1946" s="11"/>
      <c r="G1946" s="11"/>
      <c r="H1946" s="11"/>
      <c r="I1946" s="11"/>
      <c r="J1946" s="11"/>
      <c r="K1946" s="11"/>
      <c r="L1946" s="11"/>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6">
        <f t="shared" si="1025"/>
        <v>0</v>
      </c>
    </row>
    <row r="1947" spans="1:59" ht="12.95" customHeight="1" x14ac:dyDescent="0.2">
      <c r="A1947" s="398"/>
      <c r="B1947" s="398"/>
      <c r="C1947" s="361"/>
      <c r="D1947" s="368"/>
      <c r="E1947" s="43" t="str">
        <f>Parameters!$B$16</f>
        <v>Male</v>
      </c>
      <c r="F1947" s="11"/>
      <c r="G1947" s="11"/>
      <c r="H1947" s="11"/>
      <c r="I1947" s="11"/>
      <c r="J1947" s="11"/>
      <c r="K1947" s="11"/>
      <c r="L1947" s="11"/>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6">
        <f t="shared" si="1025"/>
        <v>0</v>
      </c>
    </row>
    <row r="1948" spans="1:59" ht="12.95" customHeight="1" x14ac:dyDescent="0.2">
      <c r="A1948" s="398"/>
      <c r="B1948" s="398"/>
      <c r="C1948" s="361"/>
      <c r="D1948" s="369" t="str">
        <f>Parameters!$B$12</f>
        <v>ICU</v>
      </c>
      <c r="E1948" s="66" t="str">
        <f>Parameters!$B$14</f>
        <v>Total</v>
      </c>
      <c r="F1948" s="14">
        <f>F1949+F1950</f>
        <v>0</v>
      </c>
      <c r="G1948" s="14">
        <f t="shared" ref="G1948:BF1948" si="1027">G1949+G1950</f>
        <v>0</v>
      </c>
      <c r="H1948" s="14">
        <f t="shared" si="1027"/>
        <v>0</v>
      </c>
      <c r="I1948" s="14">
        <f t="shared" si="1027"/>
        <v>0</v>
      </c>
      <c r="J1948" s="14">
        <f t="shared" si="1027"/>
        <v>0</v>
      </c>
      <c r="K1948" s="14">
        <f t="shared" si="1027"/>
        <v>0</v>
      </c>
      <c r="L1948" s="14">
        <f t="shared" si="1027"/>
        <v>0</v>
      </c>
      <c r="M1948" s="14">
        <f t="shared" si="1027"/>
        <v>0</v>
      </c>
      <c r="N1948" s="14">
        <f t="shared" si="1027"/>
        <v>0</v>
      </c>
      <c r="O1948" s="14">
        <f t="shared" si="1027"/>
        <v>0</v>
      </c>
      <c r="P1948" s="14">
        <f t="shared" si="1027"/>
        <v>0</v>
      </c>
      <c r="Q1948" s="14">
        <f t="shared" si="1027"/>
        <v>0</v>
      </c>
      <c r="R1948" s="14">
        <f t="shared" si="1027"/>
        <v>0</v>
      </c>
      <c r="S1948" s="14">
        <f t="shared" si="1027"/>
        <v>0</v>
      </c>
      <c r="T1948" s="14">
        <f t="shared" si="1027"/>
        <v>0</v>
      </c>
      <c r="U1948" s="14">
        <f t="shared" si="1027"/>
        <v>0</v>
      </c>
      <c r="V1948" s="14">
        <f t="shared" si="1027"/>
        <v>0</v>
      </c>
      <c r="W1948" s="14">
        <f t="shared" si="1027"/>
        <v>0</v>
      </c>
      <c r="X1948" s="14">
        <f t="shared" si="1027"/>
        <v>0</v>
      </c>
      <c r="Y1948" s="14">
        <f t="shared" si="1027"/>
        <v>0</v>
      </c>
      <c r="Z1948" s="14">
        <f t="shared" si="1027"/>
        <v>0</v>
      </c>
      <c r="AA1948" s="14">
        <f t="shared" si="1027"/>
        <v>0</v>
      </c>
      <c r="AB1948" s="14">
        <f t="shared" si="1027"/>
        <v>0</v>
      </c>
      <c r="AC1948" s="14">
        <f t="shared" si="1027"/>
        <v>0</v>
      </c>
      <c r="AD1948" s="14">
        <f t="shared" si="1027"/>
        <v>0</v>
      </c>
      <c r="AE1948" s="14">
        <f t="shared" si="1027"/>
        <v>0</v>
      </c>
      <c r="AF1948" s="14">
        <f t="shared" si="1027"/>
        <v>0</v>
      </c>
      <c r="AG1948" s="14">
        <f t="shared" si="1027"/>
        <v>0</v>
      </c>
      <c r="AH1948" s="14">
        <f t="shared" si="1027"/>
        <v>0</v>
      </c>
      <c r="AI1948" s="14">
        <f t="shared" si="1027"/>
        <v>0</v>
      </c>
      <c r="AJ1948" s="14">
        <f t="shared" si="1027"/>
        <v>0</v>
      </c>
      <c r="AK1948" s="14">
        <f t="shared" si="1027"/>
        <v>0</v>
      </c>
      <c r="AL1948" s="14">
        <f t="shared" si="1027"/>
        <v>0</v>
      </c>
      <c r="AM1948" s="14">
        <f t="shared" si="1027"/>
        <v>0</v>
      </c>
      <c r="AN1948" s="14">
        <f t="shared" si="1027"/>
        <v>0</v>
      </c>
      <c r="AO1948" s="14">
        <f t="shared" si="1027"/>
        <v>0</v>
      </c>
      <c r="AP1948" s="14">
        <f t="shared" si="1027"/>
        <v>0</v>
      </c>
      <c r="AQ1948" s="14">
        <f t="shared" si="1027"/>
        <v>0</v>
      </c>
      <c r="AR1948" s="14">
        <f t="shared" si="1027"/>
        <v>0</v>
      </c>
      <c r="AS1948" s="14">
        <f t="shared" si="1027"/>
        <v>0</v>
      </c>
      <c r="AT1948" s="14">
        <f t="shared" si="1027"/>
        <v>0</v>
      </c>
      <c r="AU1948" s="14">
        <f t="shared" si="1027"/>
        <v>0</v>
      </c>
      <c r="AV1948" s="14">
        <f t="shared" si="1027"/>
        <v>0</v>
      </c>
      <c r="AW1948" s="14">
        <f t="shared" si="1027"/>
        <v>0</v>
      </c>
      <c r="AX1948" s="14">
        <f t="shared" si="1027"/>
        <v>0</v>
      </c>
      <c r="AY1948" s="14">
        <f t="shared" si="1027"/>
        <v>0</v>
      </c>
      <c r="AZ1948" s="14">
        <f t="shared" si="1027"/>
        <v>0</v>
      </c>
      <c r="BA1948" s="14">
        <f t="shared" si="1027"/>
        <v>0</v>
      </c>
      <c r="BB1948" s="14">
        <f t="shared" si="1027"/>
        <v>0</v>
      </c>
      <c r="BC1948" s="14">
        <f t="shared" si="1027"/>
        <v>0</v>
      </c>
      <c r="BD1948" s="14">
        <f t="shared" si="1027"/>
        <v>0</v>
      </c>
      <c r="BE1948" s="14">
        <f t="shared" si="1027"/>
        <v>0</v>
      </c>
      <c r="BF1948" s="14">
        <f t="shared" si="1027"/>
        <v>0</v>
      </c>
      <c r="BG1948" s="29">
        <f t="shared" si="1025"/>
        <v>0</v>
      </c>
    </row>
    <row r="1949" spans="1:59" ht="12.95" customHeight="1" x14ac:dyDescent="0.2">
      <c r="A1949" s="398"/>
      <c r="B1949" s="398"/>
      <c r="C1949" s="361"/>
      <c r="D1949" s="367"/>
      <c r="E1949" s="43" t="str">
        <f>Parameters!$B$15</f>
        <v>Fem.</v>
      </c>
      <c r="F1949" s="11"/>
      <c r="G1949" s="11"/>
      <c r="H1949" s="11"/>
      <c r="I1949" s="11"/>
      <c r="J1949" s="11"/>
      <c r="K1949" s="11"/>
      <c r="L1949" s="11"/>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6">
        <f t="shared" si="1025"/>
        <v>0</v>
      </c>
    </row>
    <row r="1950" spans="1:59" ht="12.95" customHeight="1" x14ac:dyDescent="0.2">
      <c r="A1950" s="398"/>
      <c r="B1950" s="398"/>
      <c r="C1950" s="361"/>
      <c r="D1950" s="368"/>
      <c r="E1950" s="43" t="str">
        <f>Parameters!$B$16</f>
        <v>Male</v>
      </c>
      <c r="F1950" s="11"/>
      <c r="G1950" s="11"/>
      <c r="H1950" s="11"/>
      <c r="I1950" s="11"/>
      <c r="J1950" s="11"/>
      <c r="K1950" s="11"/>
      <c r="L1950" s="11"/>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6">
        <f t="shared" si="1025"/>
        <v>0</v>
      </c>
    </row>
    <row r="1951" spans="1:59" ht="12.95" customHeight="1" x14ac:dyDescent="0.2">
      <c r="A1951" s="398"/>
      <c r="B1951" s="398"/>
      <c r="C1951" s="361"/>
      <c r="D1951" s="369" t="str">
        <f>Parameters!$B$13</f>
        <v>Death</v>
      </c>
      <c r="E1951" s="66" t="str">
        <f>Parameters!$B$14</f>
        <v>Total</v>
      </c>
      <c r="F1951" s="14">
        <f>F1952+F1953</f>
        <v>0</v>
      </c>
      <c r="G1951" s="14">
        <f t="shared" ref="G1951:BF1951" si="1028">G1952+G1953</f>
        <v>0</v>
      </c>
      <c r="H1951" s="14">
        <f t="shared" si="1028"/>
        <v>0</v>
      </c>
      <c r="I1951" s="14">
        <f t="shared" si="1028"/>
        <v>0</v>
      </c>
      <c r="J1951" s="14">
        <f t="shared" si="1028"/>
        <v>0</v>
      </c>
      <c r="K1951" s="14">
        <f t="shared" si="1028"/>
        <v>0</v>
      </c>
      <c r="L1951" s="14">
        <f t="shared" si="1028"/>
        <v>0</v>
      </c>
      <c r="M1951" s="14">
        <f t="shared" si="1028"/>
        <v>0</v>
      </c>
      <c r="N1951" s="14">
        <f t="shared" si="1028"/>
        <v>0</v>
      </c>
      <c r="O1951" s="14">
        <f t="shared" si="1028"/>
        <v>0</v>
      </c>
      <c r="P1951" s="14">
        <f t="shared" si="1028"/>
        <v>0</v>
      </c>
      <c r="Q1951" s="14">
        <f t="shared" si="1028"/>
        <v>0</v>
      </c>
      <c r="R1951" s="14">
        <f t="shared" si="1028"/>
        <v>0</v>
      </c>
      <c r="S1951" s="14">
        <f t="shared" si="1028"/>
        <v>0</v>
      </c>
      <c r="T1951" s="14">
        <f t="shared" si="1028"/>
        <v>0</v>
      </c>
      <c r="U1951" s="14">
        <f t="shared" si="1028"/>
        <v>0</v>
      </c>
      <c r="V1951" s="14">
        <f t="shared" si="1028"/>
        <v>0</v>
      </c>
      <c r="W1951" s="14">
        <f t="shared" si="1028"/>
        <v>0</v>
      </c>
      <c r="X1951" s="14">
        <f t="shared" si="1028"/>
        <v>0</v>
      </c>
      <c r="Y1951" s="14">
        <f t="shared" si="1028"/>
        <v>0</v>
      </c>
      <c r="Z1951" s="14">
        <f t="shared" si="1028"/>
        <v>0</v>
      </c>
      <c r="AA1951" s="14">
        <f t="shared" si="1028"/>
        <v>0</v>
      </c>
      <c r="AB1951" s="14">
        <f t="shared" si="1028"/>
        <v>0</v>
      </c>
      <c r="AC1951" s="14">
        <f t="shared" si="1028"/>
        <v>0</v>
      </c>
      <c r="AD1951" s="14">
        <f t="shared" si="1028"/>
        <v>0</v>
      </c>
      <c r="AE1951" s="14">
        <f t="shared" si="1028"/>
        <v>0</v>
      </c>
      <c r="AF1951" s="14">
        <f t="shared" si="1028"/>
        <v>0</v>
      </c>
      <c r="AG1951" s="14">
        <f t="shared" si="1028"/>
        <v>0</v>
      </c>
      <c r="AH1951" s="14">
        <f t="shared" si="1028"/>
        <v>0</v>
      </c>
      <c r="AI1951" s="14">
        <f t="shared" si="1028"/>
        <v>0</v>
      </c>
      <c r="AJ1951" s="14">
        <f t="shared" si="1028"/>
        <v>0</v>
      </c>
      <c r="AK1951" s="14">
        <f t="shared" si="1028"/>
        <v>0</v>
      </c>
      <c r="AL1951" s="14">
        <f t="shared" si="1028"/>
        <v>0</v>
      </c>
      <c r="AM1951" s="14">
        <f t="shared" si="1028"/>
        <v>0</v>
      </c>
      <c r="AN1951" s="14">
        <f t="shared" si="1028"/>
        <v>0</v>
      </c>
      <c r="AO1951" s="14">
        <f t="shared" si="1028"/>
        <v>0</v>
      </c>
      <c r="AP1951" s="14">
        <f t="shared" si="1028"/>
        <v>0</v>
      </c>
      <c r="AQ1951" s="14">
        <f t="shared" si="1028"/>
        <v>0</v>
      </c>
      <c r="AR1951" s="14">
        <f t="shared" si="1028"/>
        <v>0</v>
      </c>
      <c r="AS1951" s="14">
        <f t="shared" si="1028"/>
        <v>0</v>
      </c>
      <c r="AT1951" s="14">
        <f t="shared" si="1028"/>
        <v>0</v>
      </c>
      <c r="AU1951" s="14">
        <f t="shared" si="1028"/>
        <v>0</v>
      </c>
      <c r="AV1951" s="14">
        <f t="shared" si="1028"/>
        <v>0</v>
      </c>
      <c r="AW1951" s="14">
        <f t="shared" si="1028"/>
        <v>0</v>
      </c>
      <c r="AX1951" s="14">
        <f t="shared" si="1028"/>
        <v>0</v>
      </c>
      <c r="AY1951" s="14">
        <f t="shared" si="1028"/>
        <v>0</v>
      </c>
      <c r="AZ1951" s="14">
        <f t="shared" si="1028"/>
        <v>0</v>
      </c>
      <c r="BA1951" s="14">
        <f t="shared" si="1028"/>
        <v>0</v>
      </c>
      <c r="BB1951" s="14">
        <f t="shared" si="1028"/>
        <v>0</v>
      </c>
      <c r="BC1951" s="14">
        <f t="shared" si="1028"/>
        <v>0</v>
      </c>
      <c r="BD1951" s="14">
        <f t="shared" si="1028"/>
        <v>0</v>
      </c>
      <c r="BE1951" s="14">
        <f t="shared" si="1028"/>
        <v>0</v>
      </c>
      <c r="BF1951" s="14">
        <f t="shared" si="1028"/>
        <v>0</v>
      </c>
      <c r="BG1951" s="29">
        <f t="shared" si="1025"/>
        <v>0</v>
      </c>
    </row>
    <row r="1952" spans="1:59" ht="12.95" customHeight="1" x14ac:dyDescent="0.2">
      <c r="A1952" s="398"/>
      <c r="B1952" s="398"/>
      <c r="C1952" s="361"/>
      <c r="D1952" s="367"/>
      <c r="E1952" s="43" t="str">
        <f>Parameters!$B$15</f>
        <v>Fem.</v>
      </c>
      <c r="F1952" s="11"/>
      <c r="G1952" s="11"/>
      <c r="H1952" s="11"/>
      <c r="I1952" s="11"/>
      <c r="J1952" s="11"/>
      <c r="K1952" s="11"/>
      <c r="L1952" s="11"/>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6">
        <f t="shared" si="1025"/>
        <v>0</v>
      </c>
    </row>
    <row r="1953" spans="1:59" ht="12.95" customHeight="1" thickBot="1" x14ac:dyDescent="0.25">
      <c r="A1953" s="398"/>
      <c r="B1953" s="398"/>
      <c r="C1953" s="362"/>
      <c r="D1953" s="370"/>
      <c r="E1953" s="358" t="str">
        <f>Parameters!$B$16</f>
        <v>Male</v>
      </c>
      <c r="F1953" s="32"/>
      <c r="G1953" s="32"/>
      <c r="H1953" s="32"/>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2"/>
      <c r="AR1953" s="32"/>
      <c r="AS1953" s="32"/>
      <c r="AT1953" s="32"/>
      <c r="AU1953" s="32"/>
      <c r="AV1953" s="32"/>
      <c r="AW1953" s="32"/>
      <c r="AX1953" s="32"/>
      <c r="AY1953" s="32"/>
      <c r="AZ1953" s="32"/>
      <c r="BA1953" s="32"/>
      <c r="BB1953" s="32"/>
      <c r="BC1953" s="32"/>
      <c r="BD1953" s="32"/>
      <c r="BE1953" s="32"/>
      <c r="BF1953" s="32"/>
      <c r="BG1953" s="33">
        <f>SUM(F1953:BF1953)</f>
        <v>0</v>
      </c>
    </row>
    <row r="1954" spans="1:59" ht="12.95" customHeight="1" x14ac:dyDescent="0.25"/>
    <row r="1955" spans="1:59" ht="12.95" customHeight="1" x14ac:dyDescent="0.25"/>
    <row r="1956" spans="1:59" ht="12.95" customHeight="1" x14ac:dyDescent="0.2">
      <c r="A1956" s="421" t="s">
        <v>127</v>
      </c>
      <c r="B1956" s="421"/>
      <c r="C1956" s="421"/>
      <c r="D1956" s="421"/>
      <c r="E1956" s="421"/>
      <c r="F1956" s="189" t="str">
        <f t="shared" ref="F1956:AK1956" si="1029">IF(F1621=0,"",(F289+F400+F511+F622+F733+F844)/F1621)</f>
        <v/>
      </c>
      <c r="G1956" s="189" t="str">
        <f t="shared" si="1029"/>
        <v/>
      </c>
      <c r="H1956" s="189" t="str">
        <f t="shared" si="1029"/>
        <v/>
      </c>
      <c r="I1956" s="189" t="str">
        <f t="shared" si="1029"/>
        <v/>
      </c>
      <c r="J1956" s="189" t="str">
        <f t="shared" si="1029"/>
        <v/>
      </c>
      <c r="K1956" s="189" t="str">
        <f t="shared" si="1029"/>
        <v/>
      </c>
      <c r="L1956" s="189" t="str">
        <f t="shared" si="1029"/>
        <v/>
      </c>
      <c r="M1956" s="189" t="str">
        <f t="shared" si="1029"/>
        <v/>
      </c>
      <c r="N1956" s="189" t="str">
        <f t="shared" si="1029"/>
        <v/>
      </c>
      <c r="O1956" s="189" t="str">
        <f t="shared" si="1029"/>
        <v/>
      </c>
      <c r="P1956" s="189" t="str">
        <f t="shared" si="1029"/>
        <v/>
      </c>
      <c r="Q1956" s="189" t="str">
        <f t="shared" si="1029"/>
        <v/>
      </c>
      <c r="R1956" s="189" t="str">
        <f t="shared" si="1029"/>
        <v/>
      </c>
      <c r="S1956" s="189" t="str">
        <f t="shared" si="1029"/>
        <v/>
      </c>
      <c r="T1956" s="189" t="str">
        <f t="shared" si="1029"/>
        <v/>
      </c>
      <c r="U1956" s="189" t="str">
        <f t="shared" si="1029"/>
        <v/>
      </c>
      <c r="V1956" s="189" t="str">
        <f t="shared" si="1029"/>
        <v/>
      </c>
      <c r="W1956" s="189" t="str">
        <f t="shared" si="1029"/>
        <v/>
      </c>
      <c r="X1956" s="189" t="str">
        <f t="shared" si="1029"/>
        <v/>
      </c>
      <c r="Y1956" s="189" t="str">
        <f t="shared" si="1029"/>
        <v/>
      </c>
      <c r="Z1956" s="189" t="str">
        <f t="shared" si="1029"/>
        <v/>
      </c>
      <c r="AA1956" s="189" t="str">
        <f t="shared" si="1029"/>
        <v/>
      </c>
      <c r="AB1956" s="189" t="str">
        <f t="shared" si="1029"/>
        <v/>
      </c>
      <c r="AC1956" s="189" t="str">
        <f t="shared" si="1029"/>
        <v/>
      </c>
      <c r="AD1956" s="189" t="str">
        <f t="shared" si="1029"/>
        <v/>
      </c>
      <c r="AE1956" s="189" t="str">
        <f t="shared" si="1029"/>
        <v/>
      </c>
      <c r="AF1956" s="189" t="str">
        <f t="shared" si="1029"/>
        <v/>
      </c>
      <c r="AG1956" s="189" t="str">
        <f t="shared" si="1029"/>
        <v/>
      </c>
      <c r="AH1956" s="189" t="str">
        <f t="shared" si="1029"/>
        <v/>
      </c>
      <c r="AI1956" s="189" t="str">
        <f t="shared" si="1029"/>
        <v/>
      </c>
      <c r="AJ1956" s="189" t="str">
        <f t="shared" si="1029"/>
        <v/>
      </c>
      <c r="AK1956" s="189" t="str">
        <f t="shared" si="1029"/>
        <v/>
      </c>
      <c r="AL1956" s="189" t="str">
        <f t="shared" ref="AL1956:BF1956" si="1030">IF(AL1621=0,"",(AL289+AL400+AL511+AL622+AL733+AL844)/AL1621)</f>
        <v/>
      </c>
      <c r="AM1956" s="189" t="str">
        <f t="shared" si="1030"/>
        <v/>
      </c>
      <c r="AN1956" s="189" t="str">
        <f t="shared" si="1030"/>
        <v/>
      </c>
      <c r="AO1956" s="189" t="str">
        <f t="shared" si="1030"/>
        <v/>
      </c>
      <c r="AP1956" s="189" t="str">
        <f t="shared" si="1030"/>
        <v/>
      </c>
      <c r="AQ1956" s="189" t="str">
        <f t="shared" si="1030"/>
        <v/>
      </c>
      <c r="AR1956" s="189" t="str">
        <f t="shared" si="1030"/>
        <v/>
      </c>
      <c r="AS1956" s="189" t="str">
        <f t="shared" si="1030"/>
        <v/>
      </c>
      <c r="AT1956" s="189" t="str">
        <f t="shared" si="1030"/>
        <v/>
      </c>
      <c r="AU1956" s="189" t="str">
        <f t="shared" si="1030"/>
        <v/>
      </c>
      <c r="AV1956" s="189" t="str">
        <f t="shared" si="1030"/>
        <v/>
      </c>
      <c r="AW1956" s="189" t="str">
        <f t="shared" si="1030"/>
        <v/>
      </c>
      <c r="AX1956" s="189" t="str">
        <f t="shared" si="1030"/>
        <v/>
      </c>
      <c r="AY1956" s="189" t="str">
        <f t="shared" si="1030"/>
        <v/>
      </c>
      <c r="AZ1956" s="189" t="str">
        <f t="shared" si="1030"/>
        <v/>
      </c>
      <c r="BA1956" s="189" t="str">
        <f t="shared" si="1030"/>
        <v/>
      </c>
      <c r="BB1956" s="189" t="str">
        <f t="shared" si="1030"/>
        <v/>
      </c>
      <c r="BC1956" s="189" t="str">
        <f t="shared" si="1030"/>
        <v/>
      </c>
      <c r="BD1956" s="189" t="str">
        <f t="shared" si="1030"/>
        <v/>
      </c>
      <c r="BE1956" s="189" t="str">
        <f t="shared" si="1030"/>
        <v/>
      </c>
      <c r="BF1956" s="189" t="str">
        <f t="shared" si="1030"/>
        <v/>
      </c>
    </row>
    <row r="1957" spans="1:59" ht="12.95" customHeight="1" x14ac:dyDescent="0.2">
      <c r="A1957" s="421" t="s">
        <v>128</v>
      </c>
      <c r="B1957" s="421"/>
      <c r="C1957" s="421"/>
      <c r="D1957" s="421"/>
      <c r="E1957" s="421"/>
      <c r="F1957" s="189" t="str">
        <f>IF(F1621=0,"",(F289+F400+F511+F622+F733+F844+F955+F1066+F1177+F1288+F1399)/F1621)</f>
        <v/>
      </c>
      <c r="G1957" s="189" t="str">
        <f t="shared" ref="G1957:BF1957" si="1031">IF(G1621=0,"",(G289+G400+G511+G622+G733+G844+G955+G1066+G1177+G1288+G1399)/G1621)</f>
        <v/>
      </c>
      <c r="H1957" s="189" t="str">
        <f t="shared" si="1031"/>
        <v/>
      </c>
      <c r="I1957" s="189" t="str">
        <f t="shared" si="1031"/>
        <v/>
      </c>
      <c r="J1957" s="189" t="str">
        <f t="shared" si="1031"/>
        <v/>
      </c>
      <c r="K1957" s="189" t="str">
        <f t="shared" si="1031"/>
        <v/>
      </c>
      <c r="L1957" s="189" t="str">
        <f t="shared" si="1031"/>
        <v/>
      </c>
      <c r="M1957" s="189" t="str">
        <f t="shared" si="1031"/>
        <v/>
      </c>
      <c r="N1957" s="189" t="str">
        <f t="shared" si="1031"/>
        <v/>
      </c>
      <c r="O1957" s="189" t="str">
        <f t="shared" si="1031"/>
        <v/>
      </c>
      <c r="P1957" s="189" t="str">
        <f t="shared" si="1031"/>
        <v/>
      </c>
      <c r="Q1957" s="189" t="str">
        <f t="shared" si="1031"/>
        <v/>
      </c>
      <c r="R1957" s="189" t="str">
        <f t="shared" si="1031"/>
        <v/>
      </c>
      <c r="S1957" s="189" t="str">
        <f t="shared" si="1031"/>
        <v/>
      </c>
      <c r="T1957" s="189" t="str">
        <f t="shared" si="1031"/>
        <v/>
      </c>
      <c r="U1957" s="189" t="str">
        <f t="shared" si="1031"/>
        <v/>
      </c>
      <c r="V1957" s="189" t="str">
        <f t="shared" si="1031"/>
        <v/>
      </c>
      <c r="W1957" s="189" t="str">
        <f t="shared" si="1031"/>
        <v/>
      </c>
      <c r="X1957" s="189" t="str">
        <f t="shared" si="1031"/>
        <v/>
      </c>
      <c r="Y1957" s="189" t="str">
        <f t="shared" si="1031"/>
        <v/>
      </c>
      <c r="Z1957" s="189" t="str">
        <f t="shared" si="1031"/>
        <v/>
      </c>
      <c r="AA1957" s="189" t="str">
        <f t="shared" si="1031"/>
        <v/>
      </c>
      <c r="AB1957" s="189" t="str">
        <f t="shared" si="1031"/>
        <v/>
      </c>
      <c r="AC1957" s="189" t="str">
        <f t="shared" si="1031"/>
        <v/>
      </c>
      <c r="AD1957" s="189" t="str">
        <f t="shared" si="1031"/>
        <v/>
      </c>
      <c r="AE1957" s="189" t="str">
        <f t="shared" si="1031"/>
        <v/>
      </c>
      <c r="AF1957" s="189" t="str">
        <f t="shared" si="1031"/>
        <v/>
      </c>
      <c r="AG1957" s="189" t="str">
        <f t="shared" si="1031"/>
        <v/>
      </c>
      <c r="AH1957" s="189" t="str">
        <f t="shared" si="1031"/>
        <v/>
      </c>
      <c r="AI1957" s="189" t="str">
        <f t="shared" si="1031"/>
        <v/>
      </c>
      <c r="AJ1957" s="189" t="str">
        <f t="shared" si="1031"/>
        <v/>
      </c>
      <c r="AK1957" s="189" t="str">
        <f t="shared" si="1031"/>
        <v/>
      </c>
      <c r="AL1957" s="189" t="str">
        <f t="shared" si="1031"/>
        <v/>
      </c>
      <c r="AM1957" s="189" t="str">
        <f t="shared" si="1031"/>
        <v/>
      </c>
      <c r="AN1957" s="189" t="str">
        <f t="shared" si="1031"/>
        <v/>
      </c>
      <c r="AO1957" s="189" t="str">
        <f t="shared" si="1031"/>
        <v/>
      </c>
      <c r="AP1957" s="189" t="str">
        <f t="shared" si="1031"/>
        <v/>
      </c>
      <c r="AQ1957" s="189" t="str">
        <f t="shared" si="1031"/>
        <v/>
      </c>
      <c r="AR1957" s="189" t="str">
        <f t="shared" si="1031"/>
        <v/>
      </c>
      <c r="AS1957" s="189" t="str">
        <f t="shared" si="1031"/>
        <v/>
      </c>
      <c r="AT1957" s="189" t="str">
        <f t="shared" si="1031"/>
        <v/>
      </c>
      <c r="AU1957" s="189" t="str">
        <f t="shared" si="1031"/>
        <v/>
      </c>
      <c r="AV1957" s="189" t="str">
        <f t="shared" si="1031"/>
        <v/>
      </c>
      <c r="AW1957" s="189" t="str">
        <f t="shared" si="1031"/>
        <v/>
      </c>
      <c r="AX1957" s="189" t="str">
        <f t="shared" si="1031"/>
        <v/>
      </c>
      <c r="AY1957" s="189" t="str">
        <f t="shared" si="1031"/>
        <v/>
      </c>
      <c r="AZ1957" s="189" t="str">
        <f t="shared" si="1031"/>
        <v/>
      </c>
      <c r="BA1957" s="189" t="str">
        <f t="shared" si="1031"/>
        <v/>
      </c>
      <c r="BB1957" s="189" t="str">
        <f t="shared" si="1031"/>
        <v/>
      </c>
      <c r="BC1957" s="189" t="str">
        <f t="shared" si="1031"/>
        <v/>
      </c>
      <c r="BD1957" s="189" t="str">
        <f t="shared" si="1031"/>
        <v/>
      </c>
      <c r="BE1957" s="189" t="str">
        <f t="shared" si="1031"/>
        <v/>
      </c>
      <c r="BF1957" s="189" t="str">
        <f t="shared" si="1031"/>
        <v/>
      </c>
    </row>
    <row r="1958" spans="1:59" ht="12.95" customHeight="1" x14ac:dyDescent="0.25"/>
    <row r="1959" spans="1:59" ht="12.95" customHeight="1" x14ac:dyDescent="0.25"/>
    <row r="1960" spans="1:59" ht="12.95" customHeight="1" x14ac:dyDescent="0.25"/>
    <row r="1961" spans="1:59" ht="12.95" customHeight="1" x14ac:dyDescent="0.25"/>
    <row r="1962" spans="1:59" ht="12.95" customHeight="1" x14ac:dyDescent="0.25"/>
    <row r="1963" spans="1:59" ht="12.95" customHeight="1" x14ac:dyDescent="0.25"/>
    <row r="1964" spans="1:59" ht="12.95" customHeight="1" x14ac:dyDescent="0.25"/>
    <row r="1965" spans="1:59" ht="12.95" customHeight="1" x14ac:dyDescent="0.25"/>
    <row r="1966" spans="1:59" ht="12.95" customHeight="1" x14ac:dyDescent="0.25"/>
    <row r="1967" spans="1:59" ht="12.95" customHeight="1" x14ac:dyDescent="0.25"/>
    <row r="1968" spans="1:59" ht="12.95" customHeight="1" x14ac:dyDescent="0.25"/>
    <row r="1969" ht="12.95" customHeight="1" x14ac:dyDescent="0.25"/>
    <row r="1970" ht="12.95" customHeight="1" x14ac:dyDescent="0.25"/>
    <row r="1971" ht="12.95" customHeight="1" x14ac:dyDescent="0.25"/>
    <row r="1972" ht="12.95" customHeight="1" x14ac:dyDescent="0.25"/>
    <row r="1973" ht="12.95" customHeight="1" x14ac:dyDescent="0.25"/>
    <row r="1974" ht="12.95" customHeight="1" x14ac:dyDescent="0.25"/>
    <row r="1975" ht="12.95" customHeight="1" x14ac:dyDescent="0.25"/>
    <row r="1976" ht="12.95" customHeight="1" x14ac:dyDescent="0.25"/>
    <row r="1977" ht="12.95" customHeight="1" x14ac:dyDescent="0.25"/>
    <row r="1978" ht="12.95" customHeight="1" x14ac:dyDescent="0.25"/>
    <row r="1979" ht="12.95" customHeight="1" x14ac:dyDescent="0.25"/>
    <row r="1980" ht="12.95" customHeight="1" x14ac:dyDescent="0.25"/>
    <row r="1981" ht="12.95" customHeight="1" x14ac:dyDescent="0.25"/>
    <row r="1982" ht="12.95" customHeight="1" x14ac:dyDescent="0.25"/>
    <row r="1983" ht="12.95" customHeight="1" x14ac:dyDescent="0.25"/>
    <row r="1984" ht="12.95" customHeight="1" x14ac:dyDescent="0.25"/>
    <row r="1985" ht="12.95" customHeight="1" x14ac:dyDescent="0.25"/>
    <row r="1986" ht="12.95" customHeight="1" x14ac:dyDescent="0.25"/>
    <row r="1987" ht="12.95" customHeight="1" x14ac:dyDescent="0.25"/>
    <row r="1988" ht="12.95" customHeight="1" x14ac:dyDescent="0.25"/>
    <row r="1989" ht="12.95" customHeight="1" x14ac:dyDescent="0.25"/>
    <row r="1990" ht="12.95" customHeight="1" x14ac:dyDescent="0.25"/>
    <row r="1991" ht="12.95" customHeight="1" x14ac:dyDescent="0.25"/>
    <row r="1992" ht="12.95" customHeight="1" x14ac:dyDescent="0.25"/>
    <row r="1993" ht="12.95" customHeight="1" x14ac:dyDescent="0.25"/>
    <row r="1994" ht="12.95" customHeight="1" x14ac:dyDescent="0.25"/>
    <row r="1995" ht="12.95" customHeight="1" x14ac:dyDescent="0.25"/>
    <row r="1996" ht="12.95" customHeight="1" x14ac:dyDescent="0.25"/>
    <row r="1997" ht="12.95" customHeight="1" x14ac:dyDescent="0.25"/>
    <row r="1998" ht="12.95" customHeight="1" x14ac:dyDescent="0.25"/>
    <row r="1999" ht="12.95" customHeight="1" x14ac:dyDescent="0.25"/>
    <row r="2000" ht="12.95" customHeight="1" x14ac:dyDescent="0.25"/>
    <row r="2001" ht="12.95" customHeight="1" x14ac:dyDescent="0.25"/>
    <row r="2002" ht="12.95" customHeight="1" x14ac:dyDescent="0.25"/>
    <row r="2003" ht="12.95" customHeight="1" x14ac:dyDescent="0.25"/>
    <row r="2004" ht="12.95" customHeight="1" x14ac:dyDescent="0.25"/>
    <row r="2005" ht="12.95" customHeight="1" x14ac:dyDescent="0.25"/>
    <row r="2006" ht="12.95" customHeight="1" x14ac:dyDescent="0.25"/>
  </sheetData>
  <mergeCells count="766">
    <mergeCell ref="C1819:C1830"/>
    <mergeCell ref="D1819:D1821"/>
    <mergeCell ref="D1822:D1824"/>
    <mergeCell ref="D1825:D1827"/>
    <mergeCell ref="D1828:D1830"/>
    <mergeCell ref="C1807:C1818"/>
    <mergeCell ref="C1759:C1770"/>
    <mergeCell ref="D1729:D1731"/>
    <mergeCell ref="D1726:D1728"/>
    <mergeCell ref="C1747:C1758"/>
    <mergeCell ref="D1753:D1755"/>
    <mergeCell ref="C1783:C1794"/>
    <mergeCell ref="C1771:C1782"/>
    <mergeCell ref="D1750:D1752"/>
    <mergeCell ref="D1747:D1749"/>
    <mergeCell ref="D1801:D1803"/>
    <mergeCell ref="D1759:D1761"/>
    <mergeCell ref="D1789:D1791"/>
    <mergeCell ref="D1792:D1794"/>
    <mergeCell ref="C1720:C1731"/>
    <mergeCell ref="D1720:D1722"/>
    <mergeCell ref="D1723:D1725"/>
    <mergeCell ref="D1513:D1515"/>
    <mergeCell ref="C1498:C1509"/>
    <mergeCell ref="D1498:D1500"/>
    <mergeCell ref="D1501:D1503"/>
    <mergeCell ref="D1504:D1506"/>
    <mergeCell ref="D1507:D1509"/>
    <mergeCell ref="D1543:D1545"/>
    <mergeCell ref="D1546:D1548"/>
    <mergeCell ref="C1513:C1524"/>
    <mergeCell ref="C1525:C1536"/>
    <mergeCell ref="C1537:C1548"/>
    <mergeCell ref="D1540:D1542"/>
    <mergeCell ref="D1516:D1518"/>
    <mergeCell ref="D1519:D1521"/>
    <mergeCell ref="D1411:D1413"/>
    <mergeCell ref="D1471:D1473"/>
    <mergeCell ref="D1462:D1464"/>
    <mergeCell ref="D1435:D1437"/>
    <mergeCell ref="D1441:D1443"/>
    <mergeCell ref="D1444:D1446"/>
    <mergeCell ref="D1447:D1449"/>
    <mergeCell ref="D1453:D1455"/>
    <mergeCell ref="D1450:D1452"/>
    <mergeCell ref="D1417:D1419"/>
    <mergeCell ref="D1429:D1431"/>
    <mergeCell ref="C685:C696"/>
    <mergeCell ref="D682:D684"/>
    <mergeCell ref="C697:C708"/>
    <mergeCell ref="D697:D699"/>
    <mergeCell ref="D700:D702"/>
    <mergeCell ref="C1042:C1053"/>
    <mergeCell ref="D1042:D1044"/>
    <mergeCell ref="D1045:D1047"/>
    <mergeCell ref="D1048:D1050"/>
    <mergeCell ref="D1051:D1053"/>
    <mergeCell ref="C1030:C1041"/>
    <mergeCell ref="C709:C720"/>
    <mergeCell ref="D709:D711"/>
    <mergeCell ref="D712:D714"/>
    <mergeCell ref="D715:D717"/>
    <mergeCell ref="D718:D720"/>
    <mergeCell ref="C820:C831"/>
    <mergeCell ref="D820:D822"/>
    <mergeCell ref="D823:D825"/>
    <mergeCell ref="D826:D828"/>
    <mergeCell ref="D829:D831"/>
    <mergeCell ref="D724:D726"/>
    <mergeCell ref="D727:D729"/>
    <mergeCell ref="C907:C918"/>
    <mergeCell ref="C215:C223"/>
    <mergeCell ref="B224:B248"/>
    <mergeCell ref="C376:C387"/>
    <mergeCell ref="D376:D378"/>
    <mergeCell ref="D379:D381"/>
    <mergeCell ref="D382:D384"/>
    <mergeCell ref="D385:D387"/>
    <mergeCell ref="C352:C363"/>
    <mergeCell ref="C316:C327"/>
    <mergeCell ref="C364:C375"/>
    <mergeCell ref="C251:C259"/>
    <mergeCell ref="C260:C268"/>
    <mergeCell ref="C224:C232"/>
    <mergeCell ref="D298:D300"/>
    <mergeCell ref="D295:D297"/>
    <mergeCell ref="D370:D372"/>
    <mergeCell ref="D373:D375"/>
    <mergeCell ref="C233:C241"/>
    <mergeCell ref="C242:C250"/>
    <mergeCell ref="D307:D309"/>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B6:E6"/>
    <mergeCell ref="D550:D552"/>
    <mergeCell ref="D304:D306"/>
    <mergeCell ref="D301:D303"/>
    <mergeCell ref="D292:D294"/>
    <mergeCell ref="A251:B277"/>
    <mergeCell ref="D538:D540"/>
    <mergeCell ref="C98:C106"/>
    <mergeCell ref="C340:C351"/>
    <mergeCell ref="C269:C277"/>
    <mergeCell ref="C134:C142"/>
    <mergeCell ref="C143:C151"/>
    <mergeCell ref="D313:D315"/>
    <mergeCell ref="C170:C178"/>
    <mergeCell ref="C197:C205"/>
    <mergeCell ref="C206:C214"/>
    <mergeCell ref="C107:C115"/>
    <mergeCell ref="B116:B142"/>
    <mergeCell ref="B89:B115"/>
    <mergeCell ref="C116:C124"/>
    <mergeCell ref="C125:C133"/>
    <mergeCell ref="B143:B169"/>
    <mergeCell ref="B62:B88"/>
    <mergeCell ref="C89:C97"/>
    <mergeCell ref="C1846:C1857"/>
    <mergeCell ref="D1846:D1848"/>
    <mergeCell ref="D1849:D1851"/>
    <mergeCell ref="D1855:D1857"/>
    <mergeCell ref="D1852:D1854"/>
    <mergeCell ref="C1843:D1845"/>
    <mergeCell ref="BH1843:BJ1843"/>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C1684:C1695"/>
    <mergeCell ref="D1693:D1695"/>
    <mergeCell ref="C1585:C1596"/>
    <mergeCell ref="D1585:D1587"/>
    <mergeCell ref="D1588:D1590"/>
    <mergeCell ref="D1591:D1593"/>
    <mergeCell ref="D1594:D1596"/>
    <mergeCell ref="C1609:C1620"/>
    <mergeCell ref="D1609:D1611"/>
    <mergeCell ref="D1612:D1614"/>
    <mergeCell ref="D1615:D1617"/>
    <mergeCell ref="D1618:D1620"/>
    <mergeCell ref="C1648:C1659"/>
    <mergeCell ref="D1678:D1680"/>
    <mergeCell ref="D1675:D1677"/>
    <mergeCell ref="D1672:D1674"/>
    <mergeCell ref="D1669:D1671"/>
    <mergeCell ref="D1654:D1656"/>
    <mergeCell ref="D1657:D1659"/>
    <mergeCell ref="D1663:D1665"/>
    <mergeCell ref="D1651:D1653"/>
    <mergeCell ref="D1681:D1683"/>
    <mergeCell ref="D1687:D1689"/>
    <mergeCell ref="D1690:D1692"/>
    <mergeCell ref="C895:C906"/>
    <mergeCell ref="D1390:D1392"/>
    <mergeCell ref="D1393:D1395"/>
    <mergeCell ref="D1396:D1398"/>
    <mergeCell ref="D1309:D1311"/>
    <mergeCell ref="D1312:D1314"/>
    <mergeCell ref="D1135:D1137"/>
    <mergeCell ref="D1123:D1125"/>
    <mergeCell ref="D1129:D1131"/>
    <mergeCell ref="D1324:D1326"/>
    <mergeCell ref="D1387:D1389"/>
    <mergeCell ref="D1162:D1164"/>
    <mergeCell ref="D1165:D1167"/>
    <mergeCell ref="D1168:D1170"/>
    <mergeCell ref="D1171:D1173"/>
    <mergeCell ref="D1174:D1176"/>
    <mergeCell ref="D1099:D1101"/>
    <mergeCell ref="D1102:D1104"/>
    <mergeCell ref="D1030:D1032"/>
    <mergeCell ref="D1033:D1035"/>
    <mergeCell ref="D1036:D1038"/>
    <mergeCell ref="D1039:D1041"/>
    <mergeCell ref="D904:D906"/>
    <mergeCell ref="D910:D912"/>
    <mergeCell ref="C871:C882"/>
    <mergeCell ref="C736:C747"/>
    <mergeCell ref="D841:D843"/>
    <mergeCell ref="C832:C843"/>
    <mergeCell ref="D832:D834"/>
    <mergeCell ref="D835:D837"/>
    <mergeCell ref="D838:D840"/>
    <mergeCell ref="D814:D816"/>
    <mergeCell ref="D817:D819"/>
    <mergeCell ref="D865:D867"/>
    <mergeCell ref="D781:D783"/>
    <mergeCell ref="D811:D813"/>
    <mergeCell ref="D736:D738"/>
    <mergeCell ref="D739:D741"/>
    <mergeCell ref="D805:D807"/>
    <mergeCell ref="C772:C783"/>
    <mergeCell ref="D748:D750"/>
    <mergeCell ref="D760:D762"/>
    <mergeCell ref="D772:D774"/>
    <mergeCell ref="D784:D786"/>
    <mergeCell ref="D796:D798"/>
    <mergeCell ref="D856:D858"/>
    <mergeCell ref="D793:D795"/>
    <mergeCell ref="D757:D759"/>
    <mergeCell ref="D1684:D1686"/>
    <mergeCell ref="D1459:D1461"/>
    <mergeCell ref="D1468:D1470"/>
    <mergeCell ref="D1456:D1458"/>
    <mergeCell ref="D877:D879"/>
    <mergeCell ref="D880:D882"/>
    <mergeCell ref="D895:D897"/>
    <mergeCell ref="D913:D915"/>
    <mergeCell ref="D916:D918"/>
    <mergeCell ref="D961:D963"/>
    <mergeCell ref="D964:D966"/>
    <mergeCell ref="D967:D969"/>
    <mergeCell ref="D907:D909"/>
    <mergeCell ref="D901:D903"/>
    <mergeCell ref="D898:D900"/>
    <mergeCell ref="D1486:D1488"/>
    <mergeCell ref="D1489:D1491"/>
    <mergeCell ref="D1492:D1494"/>
    <mergeCell ref="D1495:D1497"/>
    <mergeCell ref="D1423:D1425"/>
    <mergeCell ref="D1645:D1647"/>
    <mergeCell ref="D1624:D1626"/>
    <mergeCell ref="D1531:D1533"/>
    <mergeCell ref="D1114:D1116"/>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883:D885"/>
    <mergeCell ref="C733:D735"/>
    <mergeCell ref="D859:D861"/>
    <mergeCell ref="D853:D855"/>
    <mergeCell ref="D862:D864"/>
    <mergeCell ref="D742:D744"/>
    <mergeCell ref="D763:D765"/>
    <mergeCell ref="D745:D747"/>
    <mergeCell ref="D868:D870"/>
    <mergeCell ref="D403:D405"/>
    <mergeCell ref="D544:D546"/>
    <mergeCell ref="D418:D420"/>
    <mergeCell ref="D355:D357"/>
    <mergeCell ref="D325:D327"/>
    <mergeCell ref="D328:D330"/>
    <mergeCell ref="D340:D342"/>
    <mergeCell ref="C451:C462"/>
    <mergeCell ref="C463:C474"/>
    <mergeCell ref="D388:D390"/>
    <mergeCell ref="D424:D426"/>
    <mergeCell ref="D427:D429"/>
    <mergeCell ref="D439:D441"/>
    <mergeCell ref="D346:D348"/>
    <mergeCell ref="D445:D447"/>
    <mergeCell ref="D466:D468"/>
    <mergeCell ref="D349:D351"/>
    <mergeCell ref="D448:D450"/>
    <mergeCell ref="D358:D360"/>
    <mergeCell ref="D433:D435"/>
    <mergeCell ref="D409:D411"/>
    <mergeCell ref="D460:D462"/>
    <mergeCell ref="D391:D393"/>
    <mergeCell ref="C514:C525"/>
    <mergeCell ref="D457:D459"/>
    <mergeCell ref="D451:D453"/>
    <mergeCell ref="D514:D516"/>
    <mergeCell ref="D472:D474"/>
    <mergeCell ref="D535:D537"/>
    <mergeCell ref="D541:D543"/>
    <mergeCell ref="D628:D630"/>
    <mergeCell ref="D547:D549"/>
    <mergeCell ref="D520:D522"/>
    <mergeCell ref="D562:D564"/>
    <mergeCell ref="D556:D558"/>
    <mergeCell ref="D583:D585"/>
    <mergeCell ref="D580:D582"/>
    <mergeCell ref="D517:D519"/>
    <mergeCell ref="C511:D513"/>
    <mergeCell ref="D553:D555"/>
    <mergeCell ref="D598:D600"/>
    <mergeCell ref="D568:D570"/>
    <mergeCell ref="D625:D627"/>
    <mergeCell ref="D574:D576"/>
    <mergeCell ref="D571:D573"/>
    <mergeCell ref="D601:D603"/>
    <mergeCell ref="D604:D606"/>
    <mergeCell ref="D607:D609"/>
    <mergeCell ref="D616:D618"/>
    <mergeCell ref="D526:D528"/>
    <mergeCell ref="D577:D579"/>
    <mergeCell ref="D523:D525"/>
    <mergeCell ref="D529:D531"/>
    <mergeCell ref="D532:D534"/>
    <mergeCell ref="C526:C537"/>
    <mergeCell ref="C550:C561"/>
    <mergeCell ref="C574:C585"/>
    <mergeCell ref="C538:C549"/>
    <mergeCell ref="C562:C573"/>
    <mergeCell ref="D565:D567"/>
    <mergeCell ref="D559:D561"/>
    <mergeCell ref="C1660:C1671"/>
    <mergeCell ref="C1672:C1683"/>
    <mergeCell ref="C1573:C1584"/>
    <mergeCell ref="C994:C1005"/>
    <mergeCell ref="C1006:C1017"/>
    <mergeCell ref="C1093:C1104"/>
    <mergeCell ref="C1129:C1140"/>
    <mergeCell ref="C1510:D1512"/>
    <mergeCell ref="C1621:D1623"/>
    <mergeCell ref="D1666:D1668"/>
    <mergeCell ref="D1561:D1563"/>
    <mergeCell ref="D1573:D1575"/>
    <mergeCell ref="D1636:D1638"/>
    <mergeCell ref="D1648:D1650"/>
    <mergeCell ref="D1660:D1662"/>
    <mergeCell ref="D1567:D1569"/>
    <mergeCell ref="D1570:D1572"/>
    <mergeCell ref="D1576:D1578"/>
    <mergeCell ref="D1582:D1584"/>
    <mergeCell ref="D1630:D1632"/>
    <mergeCell ref="D1639:D1641"/>
    <mergeCell ref="C1624:C1635"/>
    <mergeCell ref="C1636:C1647"/>
    <mergeCell ref="C1486:C1497"/>
    <mergeCell ref="D1579:D1581"/>
    <mergeCell ref="D1642:D1644"/>
    <mergeCell ref="D1564:D1566"/>
    <mergeCell ref="D1633:D1635"/>
    <mergeCell ref="D1627:D1629"/>
    <mergeCell ref="D1534:D1536"/>
    <mergeCell ref="D1558:D1560"/>
    <mergeCell ref="C1597:C1608"/>
    <mergeCell ref="D1597:D1599"/>
    <mergeCell ref="D1600:D1602"/>
    <mergeCell ref="D1603:D1605"/>
    <mergeCell ref="D1606:D1608"/>
    <mergeCell ref="C1549:C1560"/>
    <mergeCell ref="C1561:C1572"/>
    <mergeCell ref="D1552:D1554"/>
    <mergeCell ref="C1462:C1473"/>
    <mergeCell ref="C1069:C1080"/>
    <mergeCell ref="C1315:C1326"/>
    <mergeCell ref="C1351:C1362"/>
    <mergeCell ref="C1399:D1401"/>
    <mergeCell ref="D1342:D1344"/>
    <mergeCell ref="D1345:D1347"/>
    <mergeCell ref="D1348:D1350"/>
    <mergeCell ref="D1354:D1356"/>
    <mergeCell ref="D1351:D1353"/>
    <mergeCell ref="D1357:D1359"/>
    <mergeCell ref="C1363:C1374"/>
    <mergeCell ref="D1363:D1365"/>
    <mergeCell ref="D1366:D1368"/>
    <mergeCell ref="D1369:D1371"/>
    <mergeCell ref="D1372:D1374"/>
    <mergeCell ref="C1387:C1398"/>
    <mergeCell ref="D1438:D1440"/>
    <mergeCell ref="D1339:D1341"/>
    <mergeCell ref="D1306:D1308"/>
    <mergeCell ref="D1318:D1320"/>
    <mergeCell ref="D1138:D1140"/>
    <mergeCell ref="C1402:C1413"/>
    <mergeCell ref="D1303:D1305"/>
    <mergeCell ref="D1405:D1407"/>
    <mergeCell ref="D1408:D1410"/>
    <mergeCell ref="C1153:C1164"/>
    <mergeCell ref="D1153:D1155"/>
    <mergeCell ref="D1156:D1158"/>
    <mergeCell ref="D1159:D1161"/>
    <mergeCell ref="D1402:D1404"/>
    <mergeCell ref="C1375:C1386"/>
    <mergeCell ref="D1375:D1377"/>
    <mergeCell ref="D1378:D1380"/>
    <mergeCell ref="D1381:D1383"/>
    <mergeCell ref="D1384:D1386"/>
    <mergeCell ref="D1315:D1317"/>
    <mergeCell ref="D1327:D1329"/>
    <mergeCell ref="D1300:D1302"/>
    <mergeCell ref="C1177:D1179"/>
    <mergeCell ref="C1180:C1191"/>
    <mergeCell ref="D1180:D1182"/>
    <mergeCell ref="D1183:D1185"/>
    <mergeCell ref="D1186:D1188"/>
    <mergeCell ref="D1189:D1191"/>
    <mergeCell ref="C1192:C1203"/>
    <mergeCell ref="D1192:D1194"/>
    <mergeCell ref="D1195:D1197"/>
    <mergeCell ref="C970:C981"/>
    <mergeCell ref="D655:D657"/>
    <mergeCell ref="D850:D852"/>
    <mergeCell ref="C1327:C1338"/>
    <mergeCell ref="C1339:C1350"/>
    <mergeCell ref="D1336:D1338"/>
    <mergeCell ref="D1321:D1323"/>
    <mergeCell ref="D1333:D1335"/>
    <mergeCell ref="D1360:D1362"/>
    <mergeCell ref="D730:D732"/>
    <mergeCell ref="D667:D669"/>
    <mergeCell ref="D676:D678"/>
    <mergeCell ref="D658:D660"/>
    <mergeCell ref="C661:C672"/>
    <mergeCell ref="C673:C684"/>
    <mergeCell ref="C649:C660"/>
    <mergeCell ref="D694:D696"/>
    <mergeCell ref="D661:D663"/>
    <mergeCell ref="D688:D690"/>
    <mergeCell ref="D691:D693"/>
    <mergeCell ref="D664:D666"/>
    <mergeCell ref="D649:D651"/>
    <mergeCell ref="C982:C993"/>
    <mergeCell ref="D703:D705"/>
    <mergeCell ref="C1141:C1152"/>
    <mergeCell ref="D1141:D1143"/>
    <mergeCell ref="D1144:D1146"/>
    <mergeCell ref="D1147:D1149"/>
    <mergeCell ref="D1150:D1152"/>
    <mergeCell ref="C1165:C1176"/>
    <mergeCell ref="C1081:C1092"/>
    <mergeCell ref="D1132:D1134"/>
    <mergeCell ref="D1117:D1119"/>
    <mergeCell ref="C1117:C1128"/>
    <mergeCell ref="D673:D675"/>
    <mergeCell ref="D670:D672"/>
    <mergeCell ref="C637:C648"/>
    <mergeCell ref="D685:D687"/>
    <mergeCell ref="D679:D681"/>
    <mergeCell ref="D652:D654"/>
    <mergeCell ref="D634:D636"/>
    <mergeCell ref="C586:C597"/>
    <mergeCell ref="D586:D588"/>
    <mergeCell ref="D589:D591"/>
    <mergeCell ref="D592:D594"/>
    <mergeCell ref="C625:C636"/>
    <mergeCell ref="D643:D645"/>
    <mergeCell ref="C622:D624"/>
    <mergeCell ref="D637:D639"/>
    <mergeCell ref="D646:D648"/>
    <mergeCell ref="C598:C609"/>
    <mergeCell ref="D631:D633"/>
    <mergeCell ref="D640:D642"/>
    <mergeCell ref="D619:D621"/>
    <mergeCell ref="D595:D597"/>
    <mergeCell ref="C610:C621"/>
    <mergeCell ref="D610:D612"/>
    <mergeCell ref="D613:D615"/>
    <mergeCell ref="D847:D849"/>
    <mergeCell ref="D790:D792"/>
    <mergeCell ref="D751:D753"/>
    <mergeCell ref="D778:D780"/>
    <mergeCell ref="D802:D804"/>
    <mergeCell ref="D787:D789"/>
    <mergeCell ref="C844:D846"/>
    <mergeCell ref="C796:C807"/>
    <mergeCell ref="C808:C819"/>
    <mergeCell ref="D808:D810"/>
    <mergeCell ref="D766:D768"/>
    <mergeCell ref="D769:D771"/>
    <mergeCell ref="D775:D777"/>
    <mergeCell ref="D799:D801"/>
    <mergeCell ref="D958:D960"/>
    <mergeCell ref="C955:D957"/>
    <mergeCell ref="D1108:D1110"/>
    <mergeCell ref="D1111:D1113"/>
    <mergeCell ref="D1081:D1083"/>
    <mergeCell ref="D1093:D1095"/>
    <mergeCell ref="D1075:D1077"/>
    <mergeCell ref="D1078:D1080"/>
    <mergeCell ref="D1090:D1092"/>
    <mergeCell ref="D1027:D1029"/>
    <mergeCell ref="D1069:D1071"/>
    <mergeCell ref="C1066:D1068"/>
    <mergeCell ref="C1018:C1029"/>
    <mergeCell ref="C958:C969"/>
    <mergeCell ref="C1054:C1065"/>
    <mergeCell ref="D1054:D1056"/>
    <mergeCell ref="D1057:D1059"/>
    <mergeCell ref="D1060:D1062"/>
    <mergeCell ref="D1063:D1065"/>
    <mergeCell ref="D973:D975"/>
    <mergeCell ref="D979:D981"/>
    <mergeCell ref="D1006:D1008"/>
    <mergeCell ref="D985:D987"/>
    <mergeCell ref="D1072:D1074"/>
    <mergeCell ref="A1956:E1956"/>
    <mergeCell ref="A1957:E1957"/>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D1291:D1293"/>
    <mergeCell ref="D1294:D1296"/>
    <mergeCell ref="D1537:D1539"/>
    <mergeCell ref="D1549:D1551"/>
    <mergeCell ref="D1555:D1557"/>
    <mergeCell ref="D1528:D1530"/>
    <mergeCell ref="D1525:D1527"/>
    <mergeCell ref="D1522:D1524"/>
    <mergeCell ref="C499:C510"/>
    <mergeCell ref="D499:D501"/>
    <mergeCell ref="D502:D504"/>
    <mergeCell ref="D505:D507"/>
    <mergeCell ref="D508:D510"/>
    <mergeCell ref="C292:C303"/>
    <mergeCell ref="C304:C315"/>
    <mergeCell ref="C328:C339"/>
    <mergeCell ref="D334:D336"/>
    <mergeCell ref="D463:D465"/>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400:D402"/>
    <mergeCell ref="C8:C16"/>
    <mergeCell ref="C80:C88"/>
    <mergeCell ref="C152:C160"/>
    <mergeCell ref="C161:C169"/>
    <mergeCell ref="C475:C486"/>
    <mergeCell ref="D475:D477"/>
    <mergeCell ref="D478:D480"/>
    <mergeCell ref="D481:D483"/>
    <mergeCell ref="D484:D486"/>
    <mergeCell ref="C179:C187"/>
    <mergeCell ref="C188:C196"/>
    <mergeCell ref="C17:C25"/>
    <mergeCell ref="C71:C79"/>
    <mergeCell ref="C35:C43"/>
    <mergeCell ref="C44:C52"/>
    <mergeCell ref="C26:C34"/>
    <mergeCell ref="C53:C61"/>
    <mergeCell ref="C62:C70"/>
    <mergeCell ref="C388:C399"/>
    <mergeCell ref="C289:D291"/>
    <mergeCell ref="D430:D432"/>
    <mergeCell ref="C427:C438"/>
    <mergeCell ref="C439:C450"/>
    <mergeCell ref="D361:D363"/>
    <mergeCell ref="D1021:D1023"/>
    <mergeCell ref="C1474:C1485"/>
    <mergeCell ref="D1474:D1476"/>
    <mergeCell ref="D1477:D1479"/>
    <mergeCell ref="D1480:D1482"/>
    <mergeCell ref="D1483:D1485"/>
    <mergeCell ref="C1438:C1449"/>
    <mergeCell ref="D1297:D1299"/>
    <mergeCell ref="C1288:D1290"/>
    <mergeCell ref="C1291:C1302"/>
    <mergeCell ref="C1303:C1314"/>
    <mergeCell ref="D1330:D1332"/>
    <mergeCell ref="D1432:D1434"/>
    <mergeCell ref="D1414:D1416"/>
    <mergeCell ref="D1426:D1428"/>
    <mergeCell ref="C1450:C1461"/>
    <mergeCell ref="D1465:D1467"/>
    <mergeCell ref="D1420:D1422"/>
    <mergeCell ref="C1414:C1425"/>
    <mergeCell ref="C1426:C1437"/>
    <mergeCell ref="D1126:D1128"/>
    <mergeCell ref="D1120:D1122"/>
    <mergeCell ref="C1105:C1116"/>
    <mergeCell ref="D1096:D1098"/>
    <mergeCell ref="D1897:D1899"/>
    <mergeCell ref="C1732:D1734"/>
    <mergeCell ref="D1738:D1740"/>
    <mergeCell ref="D1741:D1743"/>
    <mergeCell ref="D1744:D1746"/>
    <mergeCell ref="C1735:C1746"/>
    <mergeCell ref="D1735:D1737"/>
    <mergeCell ref="D1807:D1809"/>
    <mergeCell ref="D1810:D1812"/>
    <mergeCell ref="D1813:D1815"/>
    <mergeCell ref="D1816:D1818"/>
    <mergeCell ref="C1831:C1842"/>
    <mergeCell ref="D1831:D1833"/>
    <mergeCell ref="D1834:D1836"/>
    <mergeCell ref="D1795:D1797"/>
    <mergeCell ref="D1783:D1785"/>
    <mergeCell ref="D1771:D1773"/>
    <mergeCell ref="D1777:D1779"/>
    <mergeCell ref="D1780:D1782"/>
    <mergeCell ref="D1768:D1770"/>
    <mergeCell ref="D1837:D1839"/>
    <mergeCell ref="D1840:D1842"/>
    <mergeCell ref="D1756:D1758"/>
    <mergeCell ref="D1762:D1764"/>
    <mergeCell ref="C1696:C1707"/>
    <mergeCell ref="D1696:D1698"/>
    <mergeCell ref="D1699:D1701"/>
    <mergeCell ref="D1702:D1704"/>
    <mergeCell ref="D1705:D1707"/>
    <mergeCell ref="C1795:C1806"/>
    <mergeCell ref="D1765:D1767"/>
    <mergeCell ref="D1774:D1776"/>
    <mergeCell ref="D1804:D1806"/>
    <mergeCell ref="D1786:D1788"/>
    <mergeCell ref="D1798:D1800"/>
    <mergeCell ref="C1708:C1719"/>
    <mergeCell ref="D1708:D1710"/>
    <mergeCell ref="D1711:D1713"/>
    <mergeCell ref="D1714:D1716"/>
    <mergeCell ref="D1717:D1719"/>
    <mergeCell ref="C1918:C1929"/>
    <mergeCell ref="D1918:D1920"/>
    <mergeCell ref="D1921:D1923"/>
    <mergeCell ref="D1924:D1926"/>
    <mergeCell ref="D1927:D1929"/>
    <mergeCell ref="C1942:C1953"/>
    <mergeCell ref="D1942:D1944"/>
    <mergeCell ref="D1945:D1947"/>
    <mergeCell ref="D1948:D1950"/>
    <mergeCell ref="D1951:D1953"/>
    <mergeCell ref="C1930:C1941"/>
    <mergeCell ref="D1930:D1932"/>
    <mergeCell ref="D1933:D1935"/>
    <mergeCell ref="D1936:D1938"/>
    <mergeCell ref="D1939:D1941"/>
    <mergeCell ref="C1906:C1917"/>
    <mergeCell ref="D1906:D1908"/>
    <mergeCell ref="D1909:D1911"/>
    <mergeCell ref="D1912:D1914"/>
    <mergeCell ref="D1915:D1917"/>
    <mergeCell ref="C1858:C1869"/>
    <mergeCell ref="D1858:D1860"/>
    <mergeCell ref="D1861:D1863"/>
    <mergeCell ref="D1864:D1866"/>
    <mergeCell ref="D1891:D1893"/>
    <mergeCell ref="C1894:C1905"/>
    <mergeCell ref="D1894:D1896"/>
    <mergeCell ref="D1870:D1872"/>
    <mergeCell ref="D1873:D1875"/>
    <mergeCell ref="D1879:D1881"/>
    <mergeCell ref="D1900:D1902"/>
    <mergeCell ref="D1903:D1905"/>
    <mergeCell ref="D1876:D1878"/>
    <mergeCell ref="D1888:D1890"/>
    <mergeCell ref="D1867:D1869"/>
    <mergeCell ref="C1882:C1893"/>
    <mergeCell ref="D1882:D1884"/>
    <mergeCell ref="D1885:D1887"/>
    <mergeCell ref="C1870:C1881"/>
    <mergeCell ref="B1288:B1398"/>
    <mergeCell ref="B1399:B1509"/>
    <mergeCell ref="A955:A1509"/>
    <mergeCell ref="A1510:B1620"/>
    <mergeCell ref="A1621:B1731"/>
    <mergeCell ref="A1732:B1842"/>
    <mergeCell ref="A1843:B1953"/>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BH289:BJ289"/>
    <mergeCell ref="BH1732:BJ1732"/>
    <mergeCell ref="BH1621:BJ1621"/>
    <mergeCell ref="BH1510:BJ1510"/>
    <mergeCell ref="BH1399:BJ1399"/>
    <mergeCell ref="BH1288:BJ1288"/>
    <mergeCell ref="BH1066:BJ1066"/>
    <mergeCell ref="BH955:BJ955"/>
    <mergeCell ref="BH844:BJ844"/>
    <mergeCell ref="BH733:BJ733"/>
    <mergeCell ref="BH622:BJ622"/>
    <mergeCell ref="BH511:BJ511"/>
    <mergeCell ref="BH400:BJ400"/>
    <mergeCell ref="BH1177:BJ1177"/>
    <mergeCell ref="D1246:D1248"/>
    <mergeCell ref="D1249:D1251"/>
    <mergeCell ref="D1198:D1200"/>
    <mergeCell ref="D1201:D1203"/>
    <mergeCell ref="C1204:C1215"/>
    <mergeCell ref="D1204:D1206"/>
    <mergeCell ref="D1207:D1209"/>
    <mergeCell ref="D1210:D1212"/>
    <mergeCell ref="D1213:D1215"/>
    <mergeCell ref="C1216:C1227"/>
    <mergeCell ref="D1216:D1218"/>
    <mergeCell ref="D1219:D1221"/>
    <mergeCell ref="D1222:D1224"/>
    <mergeCell ref="D1225:D1227"/>
    <mergeCell ref="C1276:C1287"/>
    <mergeCell ref="D1276:D1278"/>
    <mergeCell ref="D1279:D1281"/>
    <mergeCell ref="D1282:D1284"/>
    <mergeCell ref="D1285:D1287"/>
    <mergeCell ref="B1177:B1287"/>
    <mergeCell ref="C1252:C1263"/>
    <mergeCell ref="D1252:D1254"/>
    <mergeCell ref="D1255:D1257"/>
    <mergeCell ref="D1258:D1260"/>
    <mergeCell ref="D1261:D1263"/>
    <mergeCell ref="C1264:C1275"/>
    <mergeCell ref="D1264:D1266"/>
    <mergeCell ref="D1267:D1269"/>
    <mergeCell ref="D1270:D1272"/>
    <mergeCell ref="D1273:D1275"/>
    <mergeCell ref="C1228:C1239"/>
    <mergeCell ref="D1228:D1230"/>
    <mergeCell ref="D1231:D1233"/>
    <mergeCell ref="D1234:D1236"/>
    <mergeCell ref="D1237:D1239"/>
    <mergeCell ref="C1240:C1251"/>
    <mergeCell ref="D1240:D1242"/>
    <mergeCell ref="D1243:D12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1"/>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236" t="s">
        <v>129</v>
      </c>
      <c r="C2" s="237" t="s">
        <v>33</v>
      </c>
      <c r="D2" s="328" t="s">
        <v>177</v>
      </c>
      <c r="E2" s="329" t="s">
        <v>178</v>
      </c>
      <c r="F2" s="330" t="s">
        <v>179</v>
      </c>
      <c r="G2" s="331" t="s">
        <v>180</v>
      </c>
      <c r="H2" s="237" t="s">
        <v>183</v>
      </c>
    </row>
    <row r="3" spans="2:8" ht="13.5" thickBot="1" x14ac:dyDescent="0.25">
      <c r="B3" s="280" t="s">
        <v>76</v>
      </c>
      <c r="C3" s="276" t="s">
        <v>184</v>
      </c>
      <c r="D3" s="340" t="s">
        <v>110</v>
      </c>
      <c r="E3" s="342" t="s">
        <v>17</v>
      </c>
      <c r="F3" s="332" t="s">
        <v>181</v>
      </c>
      <c r="G3" s="271" t="s">
        <v>212</v>
      </c>
      <c r="H3" s="337" t="s">
        <v>21</v>
      </c>
    </row>
    <row r="4" spans="2:8" ht="13.5" thickBot="1" x14ac:dyDescent="0.25">
      <c r="B4" s="281" t="s">
        <v>29</v>
      </c>
      <c r="C4" s="277" t="s">
        <v>185</v>
      </c>
      <c r="D4" s="341" t="s">
        <v>98</v>
      </c>
      <c r="E4" s="315" t="s">
        <v>83</v>
      </c>
      <c r="H4" s="338" t="s">
        <v>22</v>
      </c>
    </row>
    <row r="5" spans="2:8" x14ac:dyDescent="0.2">
      <c r="B5" s="273" t="s">
        <v>85</v>
      </c>
      <c r="C5" s="277" t="s">
        <v>186</v>
      </c>
      <c r="E5" s="315" t="s">
        <v>84</v>
      </c>
      <c r="H5" s="338" t="s">
        <v>23</v>
      </c>
    </row>
    <row r="6" spans="2:8" x14ac:dyDescent="0.2">
      <c r="B6" s="263" t="s">
        <v>79</v>
      </c>
      <c r="C6" s="277" t="s">
        <v>187</v>
      </c>
      <c r="E6" s="315" t="s">
        <v>16</v>
      </c>
      <c r="H6" s="338" t="s">
        <v>19</v>
      </c>
    </row>
    <row r="7" spans="2:8" x14ac:dyDescent="0.2">
      <c r="B7" s="289" t="s">
        <v>169</v>
      </c>
      <c r="C7" s="277" t="s">
        <v>188</v>
      </c>
      <c r="E7" s="315" t="s">
        <v>175</v>
      </c>
      <c r="H7" s="338" t="s">
        <v>25</v>
      </c>
    </row>
    <row r="8" spans="2:8" x14ac:dyDescent="0.2">
      <c r="B8" s="263" t="s">
        <v>170</v>
      </c>
      <c r="C8" s="277" t="s">
        <v>189</v>
      </c>
      <c r="E8" s="315" t="s">
        <v>4</v>
      </c>
      <c r="H8" s="338" t="s">
        <v>24</v>
      </c>
    </row>
    <row r="9" spans="2:8" x14ac:dyDescent="0.2">
      <c r="B9" s="263" t="s">
        <v>171</v>
      </c>
      <c r="C9" s="277" t="s">
        <v>190</v>
      </c>
      <c r="E9" s="315" t="s">
        <v>11</v>
      </c>
      <c r="H9" s="338" t="s">
        <v>104</v>
      </c>
    </row>
    <row r="10" spans="2:8" x14ac:dyDescent="0.2">
      <c r="B10" s="282" t="s">
        <v>75</v>
      </c>
      <c r="C10" s="277" t="s">
        <v>191</v>
      </c>
      <c r="E10" s="315" t="s">
        <v>101</v>
      </c>
      <c r="H10" s="338" t="s">
        <v>105</v>
      </c>
    </row>
    <row r="11" spans="2:8" ht="13.5" thickBot="1" x14ac:dyDescent="0.25">
      <c r="B11" s="282" t="s">
        <v>9</v>
      </c>
      <c r="C11" s="278" t="s">
        <v>192</v>
      </c>
      <c r="E11" s="333" t="s">
        <v>182</v>
      </c>
      <c r="H11" s="339" t="s">
        <v>20</v>
      </c>
    </row>
    <row r="12" spans="2:8" x14ac:dyDescent="0.2">
      <c r="B12" s="263" t="s">
        <v>27</v>
      </c>
      <c r="C12" s="279"/>
      <c r="E12" s="315" t="s">
        <v>1</v>
      </c>
    </row>
    <row r="13" spans="2:8" x14ac:dyDescent="0.2">
      <c r="B13" s="263" t="s">
        <v>28</v>
      </c>
      <c r="C13" s="238"/>
      <c r="E13" s="315" t="s">
        <v>97</v>
      </c>
    </row>
    <row r="14" spans="2:8" x14ac:dyDescent="0.2">
      <c r="B14" s="283" t="s">
        <v>0</v>
      </c>
      <c r="C14" s="238"/>
      <c r="E14" s="334" t="s">
        <v>93</v>
      </c>
    </row>
    <row r="15" spans="2:8" x14ac:dyDescent="0.2">
      <c r="B15" s="263" t="s">
        <v>10</v>
      </c>
      <c r="C15" s="238"/>
      <c r="E15" s="334" t="s">
        <v>94</v>
      </c>
    </row>
    <row r="16" spans="2:8" x14ac:dyDescent="0.2">
      <c r="B16" s="263" t="s">
        <v>40</v>
      </c>
      <c r="C16" s="238"/>
      <c r="E16" s="334" t="s">
        <v>95</v>
      </c>
    </row>
    <row r="17" spans="1:8" ht="13.5" thickBot="1" x14ac:dyDescent="0.25">
      <c r="B17" s="284" t="s">
        <v>193</v>
      </c>
      <c r="C17" s="238"/>
      <c r="E17" s="343" t="s">
        <v>96</v>
      </c>
    </row>
    <row r="18" spans="1:8" x14ac:dyDescent="0.2">
      <c r="B18" s="335" t="s">
        <v>194</v>
      </c>
      <c r="C18" s="238"/>
      <c r="D18" s="80"/>
      <c r="E18" s="80"/>
      <c r="F18" s="80"/>
      <c r="G18" s="80"/>
      <c r="H18" s="80"/>
    </row>
    <row r="19" spans="1:8" x14ac:dyDescent="0.2">
      <c r="B19" s="335" t="s">
        <v>195</v>
      </c>
      <c r="C19" s="238"/>
      <c r="D19" s="80"/>
      <c r="E19" s="80"/>
      <c r="F19" s="80"/>
      <c r="G19" s="80"/>
      <c r="H19" s="80"/>
    </row>
    <row r="20" spans="1:8" x14ac:dyDescent="0.2">
      <c r="B20" s="335" t="s">
        <v>196</v>
      </c>
      <c r="C20" s="238"/>
      <c r="D20" s="80"/>
      <c r="E20" s="80"/>
      <c r="F20" s="80"/>
      <c r="G20" s="80"/>
      <c r="H20" s="80"/>
    </row>
    <row r="21" spans="1:8" x14ac:dyDescent="0.2">
      <c r="B21" s="335" t="s">
        <v>197</v>
      </c>
      <c r="C21" s="238"/>
      <c r="D21" s="80"/>
      <c r="E21" s="80"/>
      <c r="F21" s="80"/>
      <c r="G21" s="80"/>
      <c r="H21" s="80"/>
    </row>
    <row r="22" spans="1:8" x14ac:dyDescent="0.2">
      <c r="B22" s="335" t="s">
        <v>198</v>
      </c>
      <c r="C22" s="238"/>
      <c r="D22" s="80"/>
      <c r="E22" s="80"/>
      <c r="F22" s="80"/>
      <c r="G22" s="80"/>
      <c r="H22" s="80"/>
    </row>
    <row r="23" spans="1:8" x14ac:dyDescent="0.2">
      <c r="B23" s="335" t="s">
        <v>199</v>
      </c>
      <c r="C23" s="238"/>
      <c r="D23" s="80"/>
      <c r="E23" s="80"/>
      <c r="F23" s="80"/>
      <c r="G23" s="80"/>
      <c r="H23" s="80"/>
    </row>
    <row r="24" spans="1:8" x14ac:dyDescent="0.2">
      <c r="B24" s="335" t="s">
        <v>200</v>
      </c>
      <c r="C24" s="238"/>
      <c r="D24" s="80"/>
      <c r="E24" s="80"/>
      <c r="F24" s="80"/>
      <c r="G24" s="80"/>
      <c r="H24" s="80"/>
    </row>
    <row r="25" spans="1:8" x14ac:dyDescent="0.2">
      <c r="B25" s="284" t="s">
        <v>201</v>
      </c>
      <c r="C25" s="238"/>
      <c r="D25" s="80"/>
      <c r="E25" s="80"/>
      <c r="F25" s="80"/>
      <c r="G25" s="80"/>
      <c r="H25" s="80"/>
    </row>
    <row r="26" spans="1:8" x14ac:dyDescent="0.2">
      <c r="B26" s="335" t="s">
        <v>202</v>
      </c>
      <c r="C26" s="238"/>
      <c r="D26" s="80"/>
      <c r="E26" s="80"/>
      <c r="F26" s="80"/>
      <c r="G26" s="80"/>
      <c r="H26" s="80"/>
    </row>
    <row r="27" spans="1:8" x14ac:dyDescent="0.2">
      <c r="B27" s="335" t="s">
        <v>203</v>
      </c>
      <c r="C27" s="238"/>
      <c r="D27" s="80"/>
      <c r="E27" s="80"/>
      <c r="F27" s="80"/>
      <c r="G27" s="80"/>
      <c r="H27" s="80"/>
    </row>
    <row r="28" spans="1:8" x14ac:dyDescent="0.2">
      <c r="A28" s="239"/>
      <c r="B28" s="335" t="s">
        <v>204</v>
      </c>
      <c r="C28" s="238"/>
      <c r="D28" s="80"/>
      <c r="E28" s="80"/>
      <c r="F28" s="80"/>
      <c r="G28" s="80"/>
      <c r="H28" s="80"/>
    </row>
    <row r="29" spans="1:8" x14ac:dyDescent="0.2">
      <c r="B29" s="482" t="s">
        <v>32</v>
      </c>
      <c r="C29" s="336" t="s">
        <v>205</v>
      </c>
      <c r="D29" s="80"/>
      <c r="E29" s="80"/>
      <c r="F29" s="80"/>
      <c r="G29" s="80"/>
      <c r="H29" s="80"/>
    </row>
    <row r="30" spans="1:8" x14ac:dyDescent="0.2">
      <c r="B30" s="483" t="s">
        <v>26</v>
      </c>
      <c r="C30" s="336" t="s">
        <v>206</v>
      </c>
      <c r="D30" s="80"/>
      <c r="E30" s="80"/>
      <c r="F30" s="80"/>
      <c r="G30" s="80"/>
      <c r="H30" s="80"/>
    </row>
    <row r="31" spans="1:8" ht="14.25" customHeight="1" x14ac:dyDescent="0.2">
      <c r="B31" s="483" t="s">
        <v>27</v>
      </c>
      <c r="C31" s="336" t="s">
        <v>207</v>
      </c>
      <c r="D31" s="80"/>
      <c r="E31" s="80"/>
      <c r="F31" s="80"/>
      <c r="G31" s="80"/>
      <c r="H31" s="80"/>
    </row>
    <row r="32" spans="1:8" x14ac:dyDescent="0.2">
      <c r="B32" s="483" t="s">
        <v>28</v>
      </c>
      <c r="C32" s="336" t="s">
        <v>208</v>
      </c>
      <c r="D32" s="80"/>
      <c r="E32" s="80"/>
      <c r="F32" s="80"/>
      <c r="G32" s="80"/>
      <c r="H32" s="80"/>
    </row>
    <row r="33" spans="2:8" x14ac:dyDescent="0.2">
      <c r="B33" s="263" t="s">
        <v>99</v>
      </c>
      <c r="C33" s="238"/>
      <c r="D33" s="80"/>
      <c r="E33" s="80"/>
      <c r="F33" s="80"/>
      <c r="G33" s="80"/>
      <c r="H33" s="80"/>
    </row>
    <row r="34" spans="2:8" x14ac:dyDescent="0.2">
      <c r="B34" s="263" t="s">
        <v>100</v>
      </c>
      <c r="C34" s="238"/>
      <c r="D34" s="80"/>
      <c r="E34" s="80"/>
      <c r="F34" s="80"/>
      <c r="G34" s="80"/>
      <c r="H34" s="80"/>
    </row>
    <row r="35" spans="2:8" x14ac:dyDescent="0.2">
      <c r="B35" s="263" t="s">
        <v>79</v>
      </c>
      <c r="C35" s="238"/>
      <c r="D35" s="80"/>
      <c r="E35" s="80"/>
      <c r="F35" s="80"/>
      <c r="G35" s="80"/>
      <c r="H35" s="80"/>
    </row>
    <row r="36" spans="2:8" x14ac:dyDescent="0.2">
      <c r="B36" s="263" t="s">
        <v>5</v>
      </c>
      <c r="C36" s="238"/>
      <c r="D36" s="80"/>
      <c r="E36" s="80"/>
      <c r="F36" s="80"/>
      <c r="G36" s="80"/>
      <c r="H36" s="80"/>
    </row>
    <row r="37" spans="2:8" x14ac:dyDescent="0.2">
      <c r="B37" s="284" t="s">
        <v>6</v>
      </c>
      <c r="C37" s="238"/>
    </row>
    <row r="38" spans="2:8" x14ac:dyDescent="0.2">
      <c r="B38" s="263" t="s">
        <v>18</v>
      </c>
      <c r="C38" s="238"/>
    </row>
    <row r="39" spans="2:8" x14ac:dyDescent="0.2">
      <c r="B39" s="263" t="s">
        <v>88</v>
      </c>
      <c r="C39" s="238"/>
    </row>
    <row r="40" spans="2:8" x14ac:dyDescent="0.2">
      <c r="B40" s="263" t="s">
        <v>102</v>
      </c>
      <c r="C40" s="238"/>
    </row>
    <row r="41" spans="2:8" x14ac:dyDescent="0.2">
      <c r="B41" s="263" t="s">
        <v>92</v>
      </c>
      <c r="C41" s="238"/>
    </row>
    <row r="42" spans="2:8" x14ac:dyDescent="0.2">
      <c r="B42" s="263" t="s">
        <v>176</v>
      </c>
      <c r="C42" s="238"/>
    </row>
    <row r="43" spans="2:8" x14ac:dyDescent="0.2">
      <c r="B43" s="263" t="s">
        <v>7</v>
      </c>
      <c r="C43" s="238"/>
    </row>
    <row r="44" spans="2:8" x14ac:dyDescent="0.2">
      <c r="B44" s="263" t="s">
        <v>2</v>
      </c>
      <c r="C44" s="238"/>
    </row>
    <row r="45" spans="2:8" x14ac:dyDescent="0.2">
      <c r="B45" s="263" t="s">
        <v>91</v>
      </c>
      <c r="C45" s="238"/>
    </row>
    <row r="46" spans="2:8" x14ac:dyDescent="0.2">
      <c r="B46" s="263" t="s">
        <v>90</v>
      </c>
      <c r="C46" s="238"/>
    </row>
    <row r="47" spans="2:8" x14ac:dyDescent="0.2">
      <c r="B47" s="263" t="s">
        <v>3</v>
      </c>
      <c r="C47" s="238"/>
    </row>
    <row r="48" spans="2:8" x14ac:dyDescent="0.2">
      <c r="B48" s="263" t="s">
        <v>89</v>
      </c>
      <c r="C48" s="238"/>
    </row>
    <row r="49" spans="1:4" x14ac:dyDescent="0.2">
      <c r="B49" s="263" t="s">
        <v>74</v>
      </c>
      <c r="C49" s="238"/>
    </row>
    <row r="50" spans="1:4" x14ac:dyDescent="0.2">
      <c r="B50" s="263" t="s">
        <v>37</v>
      </c>
      <c r="C50" s="238"/>
    </row>
    <row r="51" spans="1:4" x14ac:dyDescent="0.2">
      <c r="B51" s="263" t="s">
        <v>8</v>
      </c>
      <c r="C51" s="238"/>
    </row>
    <row r="52" spans="1:4" x14ac:dyDescent="0.2">
      <c r="B52" s="284" t="s">
        <v>12</v>
      </c>
      <c r="C52" s="264"/>
      <c r="D52" s="265"/>
    </row>
    <row r="53" spans="1:4" x14ac:dyDescent="0.2">
      <c r="B53" s="284" t="s">
        <v>13</v>
      </c>
      <c r="C53" s="264"/>
      <c r="D53" s="265"/>
    </row>
    <row r="54" spans="1:4" x14ac:dyDescent="0.2">
      <c r="B54" s="263" t="s">
        <v>124</v>
      </c>
      <c r="C54" s="238"/>
    </row>
    <row r="55" spans="1:4" x14ac:dyDescent="0.2">
      <c r="B55" s="263" t="s">
        <v>125</v>
      </c>
      <c r="C55" s="238"/>
    </row>
    <row r="56" spans="1:4" x14ac:dyDescent="0.2">
      <c r="B56" s="263" t="s">
        <v>126</v>
      </c>
      <c r="C56" s="238"/>
    </row>
    <row r="57" spans="1:4" x14ac:dyDescent="0.2">
      <c r="B57" s="285" t="s">
        <v>154</v>
      </c>
      <c r="C57" s="238"/>
    </row>
    <row r="58" spans="1:4" ht="27.75" customHeight="1" x14ac:dyDescent="0.2">
      <c r="A58" s="239" t="s">
        <v>130</v>
      </c>
      <c r="B58" s="286" t="s">
        <v>166</v>
      </c>
      <c r="C58" s="238"/>
      <c r="D58" s="357"/>
    </row>
    <row r="59" spans="1:4" ht="38.25" x14ac:dyDescent="0.2">
      <c r="A59" s="239" t="s">
        <v>131</v>
      </c>
      <c r="B59" s="287" t="s">
        <v>167</v>
      </c>
      <c r="C59" s="238"/>
      <c r="D59" s="275"/>
    </row>
    <row r="60" spans="1:4" ht="51" x14ac:dyDescent="0.2">
      <c r="A60" s="239" t="s">
        <v>132</v>
      </c>
      <c r="B60" s="250" t="s">
        <v>211</v>
      </c>
      <c r="C60" s="238"/>
      <c r="D60" s="275"/>
    </row>
    <row r="61" spans="1:4" ht="13.5" thickBot="1" x14ac:dyDescent="0.25">
      <c r="B61" s="288" t="s">
        <v>168</v>
      </c>
      <c r="C61" s="238"/>
    </row>
    <row r="62" spans="1:4" ht="26.25" customHeight="1" x14ac:dyDescent="0.2">
      <c r="A62" s="240" t="s">
        <v>133</v>
      </c>
      <c r="B62" s="241">
        <v>7</v>
      </c>
      <c r="C62" s="238"/>
    </row>
    <row r="63" spans="1:4" ht="26.25" customHeight="1" thickBot="1" x14ac:dyDescent="0.25">
      <c r="A63" s="242" t="s">
        <v>134</v>
      </c>
      <c r="B63" s="243">
        <v>2</v>
      </c>
      <c r="C63" s="244"/>
    </row>
    <row r="64" spans="1:4" ht="26.25" customHeight="1" x14ac:dyDescent="0.2">
      <c r="A64" s="245" t="s">
        <v>135</v>
      </c>
      <c r="B64" s="241">
        <v>22</v>
      </c>
    </row>
    <row r="65" spans="1:8" ht="26.25" customHeight="1" thickBot="1" x14ac:dyDescent="0.25">
      <c r="A65" s="246" t="s">
        <v>136</v>
      </c>
      <c r="B65" s="243">
        <v>2</v>
      </c>
    </row>
    <row r="66" spans="1:8" x14ac:dyDescent="0.2">
      <c r="A66" s="269" t="s">
        <v>137</v>
      </c>
      <c r="B66" s="272" t="s">
        <v>155</v>
      </c>
    </row>
    <row r="67" spans="1:8" x14ac:dyDescent="0.2">
      <c r="A67" s="270" t="s">
        <v>138</v>
      </c>
      <c r="B67" s="273" t="s">
        <v>139</v>
      </c>
    </row>
    <row r="68" spans="1:8" ht="15" x14ac:dyDescent="0.2">
      <c r="A68" s="270" t="s">
        <v>140</v>
      </c>
      <c r="B68" s="273" t="s">
        <v>156</v>
      </c>
      <c r="D68" s="275"/>
    </row>
    <row r="69" spans="1:8" x14ac:dyDescent="0.2">
      <c r="A69" s="270" t="s">
        <v>141</v>
      </c>
      <c r="B69" s="273" t="s">
        <v>157</v>
      </c>
    </row>
    <row r="70" spans="1:8" ht="13.5" thickBot="1" x14ac:dyDescent="0.25">
      <c r="A70" s="271" t="s">
        <v>142</v>
      </c>
      <c r="B70" s="274" t="s">
        <v>158</v>
      </c>
    </row>
    <row r="71" spans="1:8" ht="26.25" thickBot="1" x14ac:dyDescent="0.25">
      <c r="A71" s="247" t="s">
        <v>143</v>
      </c>
      <c r="B71" s="248" t="s">
        <v>210</v>
      </c>
      <c r="F71" s="275"/>
    </row>
    <row r="72" spans="1:8" ht="39" thickBot="1" x14ac:dyDescent="0.25">
      <c r="A72" s="249" t="s">
        <v>144</v>
      </c>
      <c r="B72" s="250" t="s">
        <v>209</v>
      </c>
      <c r="C72" s="251" t="s">
        <v>145</v>
      </c>
      <c r="D72" s="252" t="s">
        <v>146</v>
      </c>
      <c r="E72" s="267"/>
      <c r="F72" s="357"/>
      <c r="G72" s="267"/>
      <c r="H72" s="267"/>
    </row>
    <row r="73" spans="1:8" x14ac:dyDescent="0.2">
      <c r="A73" s="253" t="s">
        <v>147</v>
      </c>
      <c r="B73" s="254" t="s">
        <v>159</v>
      </c>
      <c r="C73" s="255">
        <v>7</v>
      </c>
      <c r="D73" s="256">
        <v>3</v>
      </c>
      <c r="E73" s="268"/>
      <c r="F73" s="268"/>
      <c r="G73" s="268"/>
      <c r="H73" s="268"/>
    </row>
    <row r="74" spans="1:8" x14ac:dyDescent="0.2">
      <c r="A74" s="257" t="s">
        <v>148</v>
      </c>
      <c r="B74" s="258" t="s">
        <v>160</v>
      </c>
      <c r="C74" s="259">
        <v>8</v>
      </c>
      <c r="D74" s="256">
        <v>3</v>
      </c>
      <c r="E74" s="268"/>
      <c r="F74" s="268"/>
      <c r="G74" s="268"/>
      <c r="H74" s="268"/>
    </row>
    <row r="75" spans="1:8" x14ac:dyDescent="0.2">
      <c r="A75" s="345" t="s">
        <v>149</v>
      </c>
      <c r="B75" s="346" t="s">
        <v>161</v>
      </c>
      <c r="C75" s="347">
        <v>12</v>
      </c>
      <c r="D75" s="348">
        <v>3</v>
      </c>
      <c r="E75" s="268"/>
      <c r="F75" s="268"/>
      <c r="G75" s="268"/>
      <c r="H75" s="268"/>
    </row>
    <row r="76" spans="1:8" x14ac:dyDescent="0.2">
      <c r="A76" s="257" t="s">
        <v>150</v>
      </c>
      <c r="B76" s="258" t="s">
        <v>162</v>
      </c>
      <c r="C76" s="259">
        <v>7</v>
      </c>
      <c r="D76" s="256">
        <v>3</v>
      </c>
      <c r="E76" s="268"/>
      <c r="F76" s="268"/>
      <c r="G76" s="268"/>
      <c r="H76" s="268"/>
    </row>
    <row r="77" spans="1:8" x14ac:dyDescent="0.2">
      <c r="A77" s="257" t="s">
        <v>151</v>
      </c>
      <c r="B77" s="258" t="s">
        <v>163</v>
      </c>
      <c r="C77" s="259">
        <v>7</v>
      </c>
      <c r="D77" s="256">
        <v>3</v>
      </c>
      <c r="E77" s="268"/>
      <c r="F77" s="268"/>
      <c r="G77" s="268"/>
      <c r="H77" s="268"/>
    </row>
    <row r="78" spans="1:8" x14ac:dyDescent="0.2">
      <c r="A78" s="257" t="s">
        <v>152</v>
      </c>
      <c r="B78" s="258" t="s">
        <v>164</v>
      </c>
      <c r="C78" s="259">
        <v>7</v>
      </c>
      <c r="D78" s="256">
        <v>2</v>
      </c>
      <c r="E78" s="268"/>
      <c r="F78" s="268"/>
      <c r="G78" s="268"/>
      <c r="H78" s="268"/>
    </row>
    <row r="79" spans="1:8" x14ac:dyDescent="0.2">
      <c r="A79" s="257" t="s">
        <v>153</v>
      </c>
      <c r="B79" s="258" t="s">
        <v>165</v>
      </c>
      <c r="C79" s="259">
        <v>11</v>
      </c>
      <c r="D79" s="256">
        <v>3</v>
      </c>
      <c r="E79" s="268"/>
      <c r="F79" s="268"/>
      <c r="G79" s="268"/>
      <c r="H79" s="268"/>
    </row>
    <row r="80" spans="1:8" x14ac:dyDescent="0.2">
      <c r="A80" s="257" t="s">
        <v>215</v>
      </c>
      <c r="B80" s="258" t="s">
        <v>216</v>
      </c>
      <c r="C80" s="259">
        <v>23</v>
      </c>
      <c r="D80" s="256">
        <v>2</v>
      </c>
    </row>
    <row r="81" spans="1:4" ht="13.5" thickBot="1" x14ac:dyDescent="0.25">
      <c r="A81" s="260" t="s">
        <v>213</v>
      </c>
      <c r="B81" s="266" t="s">
        <v>214</v>
      </c>
      <c r="C81" s="261">
        <v>11</v>
      </c>
      <c r="D81" s="26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57"/>
  <sheetViews>
    <sheetView zoomScale="80" zoomScaleNormal="80" workbookViewId="0"/>
  </sheetViews>
  <sheetFormatPr defaultColWidth="11.42578125" defaultRowHeight="12.75" x14ac:dyDescent="0.2"/>
  <cols>
    <col min="1" max="1" width="13" style="74" customWidth="1"/>
    <col min="2" max="2" width="22.28515625" style="74" customWidth="1"/>
    <col min="3" max="20" width="6.140625" style="74" customWidth="1"/>
    <col min="21" max="16384" width="11.42578125" style="74"/>
  </cols>
  <sheetData>
    <row r="2" spans="1:62" ht="18" x14ac:dyDescent="0.25">
      <c r="A2" s="484" t="s">
        <v>73</v>
      </c>
      <c r="D2" s="485"/>
      <c r="F2" s="485"/>
      <c r="H2" s="485"/>
      <c r="J2" s="485"/>
      <c r="L2" s="485"/>
      <c r="N2" s="485"/>
      <c r="P2" s="485"/>
      <c r="R2" s="485"/>
      <c r="T2" s="485"/>
      <c r="BG2" s="486"/>
      <c r="BJ2" s="487"/>
    </row>
    <row r="3" spans="1:62" ht="23.25" x14ac:dyDescent="0.35">
      <c r="A3" s="488" t="str">
        <f>Tables!$A$3</f>
        <v>Dominica</v>
      </c>
      <c r="B3" s="489"/>
      <c r="C3" s="490"/>
      <c r="D3" s="491"/>
      <c r="E3" s="490"/>
      <c r="F3" s="491"/>
      <c r="G3" s="490"/>
      <c r="H3" s="491"/>
      <c r="I3" s="492"/>
      <c r="J3" s="493"/>
      <c r="K3" s="494"/>
      <c r="L3" s="493"/>
      <c r="M3" s="494"/>
      <c r="N3" s="493"/>
      <c r="O3" s="492"/>
      <c r="P3" s="495"/>
      <c r="Q3" s="492"/>
      <c r="R3" s="495"/>
      <c r="S3" s="492"/>
      <c r="T3" s="495"/>
      <c r="BG3" s="486"/>
      <c r="BJ3" s="487"/>
    </row>
    <row r="4" spans="1:62" ht="18" x14ac:dyDescent="0.25">
      <c r="A4" s="488" t="str">
        <f>Tables!$A$4</f>
        <v>Years</v>
      </c>
      <c r="B4" s="484"/>
      <c r="C4" s="490"/>
      <c r="D4" s="491"/>
      <c r="E4" s="490"/>
      <c r="F4" s="491"/>
      <c r="G4" s="490"/>
      <c r="H4" s="491"/>
      <c r="I4" s="492"/>
      <c r="J4" s="493"/>
      <c r="K4" s="494"/>
      <c r="L4" s="493"/>
      <c r="M4" s="494"/>
      <c r="N4" s="493"/>
      <c r="O4" s="492"/>
      <c r="P4" s="495"/>
      <c r="Q4" s="492"/>
      <c r="R4" s="495"/>
      <c r="S4" s="492"/>
      <c r="T4" s="495"/>
      <c r="BG4" s="486"/>
      <c r="BJ4" s="487"/>
    </row>
    <row r="5" spans="1:62" ht="18" x14ac:dyDescent="0.25">
      <c r="A5" s="496" t="s">
        <v>114</v>
      </c>
      <c r="B5" s="484"/>
      <c r="C5" s="490"/>
      <c r="D5" s="491"/>
      <c r="E5" s="490"/>
      <c r="F5" s="491"/>
      <c r="G5" s="490"/>
      <c r="H5" s="491"/>
      <c r="I5" s="492"/>
      <c r="J5" s="493"/>
      <c r="K5" s="494"/>
      <c r="L5" s="493"/>
      <c r="M5" s="494"/>
      <c r="N5" s="493"/>
      <c r="O5" s="492"/>
      <c r="P5" s="495"/>
      <c r="Q5" s="492"/>
      <c r="R5" s="495"/>
      <c r="S5" s="492"/>
      <c r="T5" s="495"/>
      <c r="BG5" s="486"/>
      <c r="BJ5" s="487"/>
    </row>
    <row r="6" spans="1:62" ht="18.75" thickBot="1" x14ac:dyDescent="0.3">
      <c r="A6" s="496"/>
      <c r="B6" s="496"/>
      <c r="C6" s="497"/>
      <c r="D6" s="498"/>
      <c r="E6" s="499"/>
      <c r="F6" s="498"/>
      <c r="G6" s="499"/>
      <c r="H6" s="498"/>
      <c r="I6" s="500"/>
      <c r="J6" s="501"/>
      <c r="K6" s="502"/>
      <c r="L6" s="501"/>
      <c r="M6" s="502"/>
      <c r="N6" s="501"/>
      <c r="P6" s="485"/>
      <c r="R6" s="485"/>
      <c r="T6" s="485"/>
      <c r="U6" s="492"/>
      <c r="BG6" s="486"/>
      <c r="BJ6" s="487"/>
    </row>
    <row r="7" spans="1:62" ht="18.75" thickBot="1" x14ac:dyDescent="0.3">
      <c r="A7" s="503" t="s">
        <v>34</v>
      </c>
      <c r="B7" s="504"/>
      <c r="C7" s="505" t="s">
        <v>37</v>
      </c>
      <c r="D7" s="506"/>
      <c r="E7" s="506"/>
      <c r="F7" s="506"/>
      <c r="G7" s="506"/>
      <c r="H7" s="506"/>
      <c r="I7" s="506"/>
      <c r="J7" s="506"/>
      <c r="K7" s="506"/>
      <c r="L7" s="506"/>
      <c r="M7" s="506"/>
      <c r="N7" s="506"/>
      <c r="O7" s="506"/>
      <c r="P7" s="506"/>
      <c r="Q7" s="506"/>
      <c r="R7" s="506"/>
      <c r="S7" s="506"/>
      <c r="T7" s="507"/>
      <c r="U7" s="492"/>
      <c r="BG7" s="486"/>
      <c r="BJ7" s="487"/>
    </row>
    <row r="8" spans="1:62" ht="18" x14ac:dyDescent="0.25">
      <c r="A8" s="508"/>
      <c r="B8" s="509"/>
      <c r="C8" s="510" t="s">
        <v>36</v>
      </c>
      <c r="D8" s="511"/>
      <c r="E8" s="511"/>
      <c r="F8" s="511"/>
      <c r="G8" s="511"/>
      <c r="H8" s="512"/>
      <c r="I8" s="513" t="s">
        <v>38</v>
      </c>
      <c r="J8" s="514"/>
      <c r="K8" s="514"/>
      <c r="L8" s="514"/>
      <c r="M8" s="514"/>
      <c r="N8" s="515"/>
      <c r="O8" s="516" t="s">
        <v>39</v>
      </c>
      <c r="P8" s="517"/>
      <c r="Q8" s="517"/>
      <c r="R8" s="517"/>
      <c r="S8" s="517"/>
      <c r="T8" s="518"/>
      <c r="U8" s="492"/>
      <c r="BG8" s="486"/>
      <c r="BJ8" s="487"/>
    </row>
    <row r="9" spans="1:62" x14ac:dyDescent="0.2">
      <c r="A9" s="508"/>
      <c r="B9" s="509"/>
      <c r="C9" s="519" t="s">
        <v>10</v>
      </c>
      <c r="D9" s="520"/>
      <c r="E9" s="520" t="s">
        <v>40</v>
      </c>
      <c r="F9" s="520"/>
      <c r="G9" s="521" t="s">
        <v>0</v>
      </c>
      <c r="H9" s="522"/>
      <c r="I9" s="523" t="s">
        <v>10</v>
      </c>
      <c r="J9" s="524"/>
      <c r="K9" s="524" t="s">
        <v>40</v>
      </c>
      <c r="L9" s="524"/>
      <c r="M9" s="524" t="s">
        <v>0</v>
      </c>
      <c r="N9" s="525"/>
      <c r="O9" s="526" t="s">
        <v>10</v>
      </c>
      <c r="P9" s="527"/>
      <c r="Q9" s="527" t="s">
        <v>40</v>
      </c>
      <c r="R9" s="527"/>
      <c r="S9" s="527" t="s">
        <v>0</v>
      </c>
      <c r="T9" s="528"/>
      <c r="BG9" s="486"/>
      <c r="BJ9" s="487"/>
    </row>
    <row r="10" spans="1:62" ht="13.5" thickBot="1" x14ac:dyDescent="0.25">
      <c r="A10" s="529"/>
      <c r="B10" s="530"/>
      <c r="C10" s="531" t="s">
        <v>15</v>
      </c>
      <c r="D10" s="532" t="s">
        <v>8</v>
      </c>
      <c r="E10" s="533" t="s">
        <v>15</v>
      </c>
      <c r="F10" s="532" t="s">
        <v>8</v>
      </c>
      <c r="G10" s="534" t="s">
        <v>15</v>
      </c>
      <c r="H10" s="535" t="s">
        <v>8</v>
      </c>
      <c r="I10" s="531" t="s">
        <v>15</v>
      </c>
      <c r="J10" s="532" t="s">
        <v>8</v>
      </c>
      <c r="K10" s="533" t="s">
        <v>15</v>
      </c>
      <c r="L10" s="532" t="s">
        <v>8</v>
      </c>
      <c r="M10" s="536" t="s">
        <v>15</v>
      </c>
      <c r="N10" s="537" t="s">
        <v>8</v>
      </c>
      <c r="O10" s="531" t="s">
        <v>15</v>
      </c>
      <c r="P10" s="532" t="s">
        <v>8</v>
      </c>
      <c r="Q10" s="533" t="s">
        <v>15</v>
      </c>
      <c r="R10" s="532" t="s">
        <v>8</v>
      </c>
      <c r="S10" s="538" t="s">
        <v>15</v>
      </c>
      <c r="T10" s="539" t="s">
        <v>8</v>
      </c>
      <c r="BG10" s="486"/>
      <c r="BJ10" s="487"/>
    </row>
    <row r="11" spans="1:62" ht="13.5" thickBot="1" x14ac:dyDescent="0.25">
      <c r="A11" s="540" t="s">
        <v>35</v>
      </c>
      <c r="B11" s="541"/>
      <c r="C11" s="542">
        <f>Tables!BG228</f>
        <v>0</v>
      </c>
      <c r="D11" s="543">
        <v>1</v>
      </c>
      <c r="E11" s="544">
        <f>Tables!BG229</f>
        <v>0</v>
      </c>
      <c r="F11" s="543">
        <v>1</v>
      </c>
      <c r="G11" s="545">
        <f>C11+E11</f>
        <v>0</v>
      </c>
      <c r="H11" s="546">
        <v>1</v>
      </c>
      <c r="I11" s="542">
        <f>Tables!BG237</f>
        <v>0</v>
      </c>
      <c r="J11" s="543">
        <v>1</v>
      </c>
      <c r="K11" s="544">
        <f>Tables!BG238</f>
        <v>0</v>
      </c>
      <c r="L11" s="543">
        <v>1</v>
      </c>
      <c r="M11" s="547">
        <f>I11+K11</f>
        <v>0</v>
      </c>
      <c r="N11" s="548">
        <v>1</v>
      </c>
      <c r="O11" s="542">
        <f>Tables!BG246</f>
        <v>0</v>
      </c>
      <c r="P11" s="543">
        <v>1</v>
      </c>
      <c r="Q11" s="544">
        <f>Tables!BG247</f>
        <v>0</v>
      </c>
      <c r="R11" s="543">
        <v>1</v>
      </c>
      <c r="S11" s="549">
        <f>O11+Q11</f>
        <v>0</v>
      </c>
      <c r="T11" s="550">
        <v>1</v>
      </c>
      <c r="BG11" s="486"/>
      <c r="BJ11" s="487"/>
    </row>
    <row r="12" spans="1:62" ht="13.5" thickBot="1" x14ac:dyDescent="0.25">
      <c r="A12" s="551"/>
      <c r="B12" s="552"/>
      <c r="C12" s="553"/>
      <c r="D12" s="554"/>
      <c r="E12" s="555"/>
      <c r="F12" s="555"/>
      <c r="I12" s="555"/>
      <c r="J12" s="555"/>
      <c r="K12" s="555"/>
      <c r="L12" s="555"/>
      <c r="O12" s="555"/>
      <c r="P12" s="555"/>
      <c r="Q12" s="555"/>
      <c r="R12" s="555"/>
      <c r="BG12" s="486"/>
      <c r="BJ12" s="487"/>
    </row>
    <row r="13" spans="1:62" x14ac:dyDescent="0.2">
      <c r="A13" s="556" t="s">
        <v>106</v>
      </c>
      <c r="B13" s="557"/>
      <c r="C13" s="558">
        <f>C11-C22</f>
        <v>-1135</v>
      </c>
      <c r="D13" s="559" t="str">
        <f>IF(C$11=0,"",C13/C$11)</f>
        <v/>
      </c>
      <c r="E13" s="560">
        <f>E11-E22</f>
        <v>-1384</v>
      </c>
      <c r="F13" s="559" t="str">
        <f>IF(E$11=0,"",E13/E$11)</f>
        <v/>
      </c>
      <c r="G13" s="561">
        <f>G11-G22</f>
        <v>-2519</v>
      </c>
      <c r="H13" s="562" t="str">
        <f>IF(G$11=0,"",G13/G$11)</f>
        <v/>
      </c>
      <c r="I13" s="558">
        <f>I11-I22</f>
        <v>-114</v>
      </c>
      <c r="J13" s="559" t="str">
        <f>IF(I$11=0,"",I13/I$11)</f>
        <v/>
      </c>
      <c r="K13" s="560">
        <f>K11-K22</f>
        <v>-163</v>
      </c>
      <c r="L13" s="559" t="str">
        <f>IF(K$11=0,"",K13/K$11)</f>
        <v/>
      </c>
      <c r="M13" s="563">
        <f>M11-M22</f>
        <v>-277</v>
      </c>
      <c r="N13" s="564" t="str">
        <f>IF(M$11=0,"",M13/M$11)</f>
        <v/>
      </c>
      <c r="O13" s="558">
        <f>O11-O22</f>
        <v>-31</v>
      </c>
      <c r="P13" s="559" t="str">
        <f>IF(O$11=0,"",O13/O$11)</f>
        <v/>
      </c>
      <c r="Q13" s="560">
        <f>Q11-Q22</f>
        <v>-46</v>
      </c>
      <c r="R13" s="559" t="str">
        <f>IF(Q$11=0,"",Q13/Q$11)</f>
        <v/>
      </c>
      <c r="S13" s="565">
        <f>S11-S22</f>
        <v>-77</v>
      </c>
      <c r="T13" s="566" t="str">
        <f>IF(S$11=0,"",S13/S$11)</f>
        <v/>
      </c>
      <c r="BG13" s="486"/>
      <c r="BJ13" s="487"/>
    </row>
    <row r="14" spans="1:62" x14ac:dyDescent="0.2">
      <c r="A14" s="567" t="s">
        <v>41</v>
      </c>
      <c r="B14" s="568"/>
      <c r="C14" s="569">
        <v>250</v>
      </c>
      <c r="D14" s="570" t="str">
        <f t="shared" ref="D14:D22" si="0">IF(C$11=0,"",C14/C$11)</f>
        <v/>
      </c>
      <c r="E14" s="571">
        <v>218</v>
      </c>
      <c r="F14" s="570" t="str">
        <f t="shared" ref="F14:F22" si="1">IF(E$11=0,"",E14/E$11)</f>
        <v/>
      </c>
      <c r="G14" s="572">
        <f t="shared" ref="G14:G22" si="2">C14+E14</f>
        <v>468</v>
      </c>
      <c r="H14" s="573" t="str">
        <f t="shared" ref="H14:H22" si="3">IF(G$11=0,"",G14/G$11)</f>
        <v/>
      </c>
      <c r="I14" s="569">
        <v>44</v>
      </c>
      <c r="J14" s="570" t="str">
        <f t="shared" ref="J14:J22" si="4">IF(I$11=0,"",I14/I$11)</f>
        <v/>
      </c>
      <c r="K14" s="571">
        <v>47</v>
      </c>
      <c r="L14" s="570" t="str">
        <f t="shared" ref="L14:L22" si="5">IF(K$11=0,"",K14/K$11)</f>
        <v/>
      </c>
      <c r="M14" s="574">
        <f t="shared" ref="M14:M22" si="6">I14+K14</f>
        <v>91</v>
      </c>
      <c r="N14" s="575" t="str">
        <f t="shared" ref="N14:N22" si="7">IF(M$11=0,"",M14/M$11)</f>
        <v/>
      </c>
      <c r="O14" s="569">
        <v>14</v>
      </c>
      <c r="P14" s="570" t="str">
        <f t="shared" ref="P14:P22" si="8">IF(O$11=0,"",O14/O$11)</f>
        <v/>
      </c>
      <c r="Q14" s="571">
        <v>19</v>
      </c>
      <c r="R14" s="570" t="str">
        <f t="shared" ref="R14:R22" si="9">IF(Q$11=0,"",Q14/Q$11)</f>
        <v/>
      </c>
      <c r="S14" s="576">
        <f t="shared" ref="S14:S22" si="10">O14+Q14</f>
        <v>33</v>
      </c>
      <c r="T14" s="577" t="str">
        <f t="shared" ref="T14:T22" si="11">IF(S$11=0,"",S14/S$11)</f>
        <v/>
      </c>
      <c r="BG14" s="486"/>
      <c r="BJ14" s="487"/>
    </row>
    <row r="15" spans="1:62" x14ac:dyDescent="0.2">
      <c r="A15" s="578" t="s">
        <v>14</v>
      </c>
      <c r="B15" s="579"/>
      <c r="C15" s="569">
        <v>246</v>
      </c>
      <c r="D15" s="570" t="str">
        <f t="shared" si="0"/>
        <v/>
      </c>
      <c r="E15" s="571">
        <v>209</v>
      </c>
      <c r="F15" s="570" t="str">
        <f t="shared" si="1"/>
        <v/>
      </c>
      <c r="G15" s="572">
        <f t="shared" si="2"/>
        <v>455</v>
      </c>
      <c r="H15" s="573" t="str">
        <f t="shared" si="3"/>
        <v/>
      </c>
      <c r="I15" s="569">
        <v>37</v>
      </c>
      <c r="J15" s="570" t="str">
        <f t="shared" si="4"/>
        <v/>
      </c>
      <c r="K15" s="571">
        <v>47</v>
      </c>
      <c r="L15" s="570" t="str">
        <f t="shared" si="5"/>
        <v/>
      </c>
      <c r="M15" s="574">
        <f t="shared" si="6"/>
        <v>84</v>
      </c>
      <c r="N15" s="575" t="str">
        <f t="shared" si="7"/>
        <v/>
      </c>
      <c r="O15" s="569">
        <v>19</v>
      </c>
      <c r="P15" s="570" t="str">
        <f t="shared" si="8"/>
        <v/>
      </c>
      <c r="Q15" s="571">
        <v>27</v>
      </c>
      <c r="R15" s="570" t="str">
        <f t="shared" si="9"/>
        <v/>
      </c>
      <c r="S15" s="576">
        <f t="shared" si="10"/>
        <v>46</v>
      </c>
      <c r="T15" s="577" t="str">
        <f t="shared" si="11"/>
        <v/>
      </c>
      <c r="BG15" s="486"/>
      <c r="BJ15" s="487"/>
    </row>
    <row r="16" spans="1:62" x14ac:dyDescent="0.2">
      <c r="A16" s="578" t="s">
        <v>42</v>
      </c>
      <c r="B16" s="579"/>
      <c r="C16" s="569">
        <v>148</v>
      </c>
      <c r="D16" s="570" t="str">
        <f t="shared" si="0"/>
        <v/>
      </c>
      <c r="E16" s="571">
        <v>111</v>
      </c>
      <c r="F16" s="570" t="str">
        <f t="shared" si="1"/>
        <v/>
      </c>
      <c r="G16" s="572">
        <f t="shared" si="2"/>
        <v>259</v>
      </c>
      <c r="H16" s="573" t="str">
        <f t="shared" si="3"/>
        <v/>
      </c>
      <c r="I16" s="569">
        <v>16</v>
      </c>
      <c r="J16" s="570" t="str">
        <f t="shared" si="4"/>
        <v/>
      </c>
      <c r="K16" s="571">
        <v>20</v>
      </c>
      <c r="L16" s="570" t="str">
        <f t="shared" si="5"/>
        <v/>
      </c>
      <c r="M16" s="574">
        <f t="shared" si="6"/>
        <v>36</v>
      </c>
      <c r="N16" s="575" t="str">
        <f t="shared" si="7"/>
        <v/>
      </c>
      <c r="O16" s="569">
        <v>12</v>
      </c>
      <c r="P16" s="570" t="str">
        <f t="shared" si="8"/>
        <v/>
      </c>
      <c r="Q16" s="571">
        <v>12</v>
      </c>
      <c r="R16" s="570" t="str">
        <f t="shared" si="9"/>
        <v/>
      </c>
      <c r="S16" s="576">
        <f t="shared" si="10"/>
        <v>24</v>
      </c>
      <c r="T16" s="577" t="str">
        <f t="shared" si="11"/>
        <v/>
      </c>
      <c r="U16" s="580"/>
      <c r="BG16" s="486"/>
      <c r="BJ16" s="487"/>
    </row>
    <row r="17" spans="1:62" x14ac:dyDescent="0.2">
      <c r="A17" s="578" t="s">
        <v>43</v>
      </c>
      <c r="B17" s="579"/>
      <c r="C17" s="569">
        <v>253</v>
      </c>
      <c r="D17" s="570" t="str">
        <f t="shared" si="0"/>
        <v/>
      </c>
      <c r="E17" s="571">
        <v>184</v>
      </c>
      <c r="F17" s="570" t="str">
        <f t="shared" si="1"/>
        <v/>
      </c>
      <c r="G17" s="572">
        <f t="shared" si="2"/>
        <v>437</v>
      </c>
      <c r="H17" s="573" t="str">
        <f t="shared" si="3"/>
        <v/>
      </c>
      <c r="I17" s="569">
        <v>41</v>
      </c>
      <c r="J17" s="570" t="str">
        <f t="shared" si="4"/>
        <v/>
      </c>
      <c r="K17" s="571">
        <v>20</v>
      </c>
      <c r="L17" s="570" t="str">
        <f t="shared" si="5"/>
        <v/>
      </c>
      <c r="M17" s="574">
        <f t="shared" si="6"/>
        <v>61</v>
      </c>
      <c r="N17" s="575" t="str">
        <f t="shared" si="7"/>
        <v/>
      </c>
      <c r="O17" s="569">
        <v>6</v>
      </c>
      <c r="P17" s="570" t="str">
        <f t="shared" si="8"/>
        <v/>
      </c>
      <c r="Q17" s="571">
        <v>4</v>
      </c>
      <c r="R17" s="570" t="str">
        <f t="shared" si="9"/>
        <v/>
      </c>
      <c r="S17" s="576">
        <f t="shared" si="10"/>
        <v>10</v>
      </c>
      <c r="T17" s="577" t="str">
        <f t="shared" si="11"/>
        <v/>
      </c>
      <c r="U17" s="580"/>
      <c r="BG17" s="486"/>
      <c r="BJ17" s="487"/>
    </row>
    <row r="18" spans="1:62" x14ac:dyDescent="0.2">
      <c r="A18" s="578" t="s">
        <v>44</v>
      </c>
      <c r="B18" s="579"/>
      <c r="C18" s="569">
        <v>388</v>
      </c>
      <c r="D18" s="570" t="str">
        <f t="shared" si="0"/>
        <v/>
      </c>
      <c r="E18" s="571">
        <v>350</v>
      </c>
      <c r="F18" s="570" t="str">
        <f t="shared" si="1"/>
        <v/>
      </c>
      <c r="G18" s="572">
        <f t="shared" si="2"/>
        <v>738</v>
      </c>
      <c r="H18" s="573" t="str">
        <f t="shared" si="3"/>
        <v/>
      </c>
      <c r="I18" s="569">
        <v>67</v>
      </c>
      <c r="J18" s="570" t="str">
        <f t="shared" si="4"/>
        <v/>
      </c>
      <c r="K18" s="571">
        <v>65</v>
      </c>
      <c r="L18" s="570" t="str">
        <f t="shared" si="5"/>
        <v/>
      </c>
      <c r="M18" s="574">
        <f t="shared" si="6"/>
        <v>132</v>
      </c>
      <c r="N18" s="575" t="str">
        <f t="shared" si="7"/>
        <v/>
      </c>
      <c r="O18" s="569">
        <v>24</v>
      </c>
      <c r="P18" s="570" t="str">
        <f t="shared" si="8"/>
        <v/>
      </c>
      <c r="Q18" s="571">
        <v>34</v>
      </c>
      <c r="R18" s="570" t="str">
        <f t="shared" si="9"/>
        <v/>
      </c>
      <c r="S18" s="576">
        <f t="shared" si="10"/>
        <v>58</v>
      </c>
      <c r="T18" s="577" t="str">
        <f t="shared" si="11"/>
        <v/>
      </c>
      <c r="U18" s="580"/>
      <c r="BG18" s="486"/>
      <c r="BJ18" s="487"/>
    </row>
    <row r="19" spans="1:62" x14ac:dyDescent="0.2">
      <c r="A19" s="578" t="s">
        <v>45</v>
      </c>
      <c r="B19" s="579"/>
      <c r="C19" s="569">
        <v>14</v>
      </c>
      <c r="D19" s="570" t="str">
        <f t="shared" si="0"/>
        <v/>
      </c>
      <c r="E19" s="571">
        <v>30</v>
      </c>
      <c r="F19" s="570" t="str">
        <f t="shared" si="1"/>
        <v/>
      </c>
      <c r="G19" s="572">
        <f t="shared" si="2"/>
        <v>44</v>
      </c>
      <c r="H19" s="573" t="str">
        <f t="shared" si="3"/>
        <v/>
      </c>
      <c r="I19" s="569">
        <v>1</v>
      </c>
      <c r="J19" s="570" t="str">
        <f t="shared" si="4"/>
        <v/>
      </c>
      <c r="K19" s="571">
        <v>7</v>
      </c>
      <c r="L19" s="570" t="str">
        <f t="shared" si="5"/>
        <v/>
      </c>
      <c r="M19" s="574">
        <f t="shared" si="6"/>
        <v>8</v>
      </c>
      <c r="N19" s="575" t="str">
        <f t="shared" si="7"/>
        <v/>
      </c>
      <c r="O19" s="569">
        <v>1</v>
      </c>
      <c r="P19" s="570" t="str">
        <f t="shared" si="8"/>
        <v/>
      </c>
      <c r="Q19" s="571">
        <v>7</v>
      </c>
      <c r="R19" s="570" t="str">
        <f t="shared" si="9"/>
        <v/>
      </c>
      <c r="S19" s="576">
        <f t="shared" si="10"/>
        <v>8</v>
      </c>
      <c r="T19" s="577" t="str">
        <f t="shared" si="11"/>
        <v/>
      </c>
      <c r="U19" s="580"/>
      <c r="BG19" s="486"/>
      <c r="BJ19" s="487"/>
    </row>
    <row r="20" spans="1:62" x14ac:dyDescent="0.2">
      <c r="A20" s="578" t="s">
        <v>115</v>
      </c>
      <c r="B20" s="579"/>
      <c r="C20" s="569">
        <v>106</v>
      </c>
      <c r="D20" s="570" t="str">
        <f t="shared" si="0"/>
        <v/>
      </c>
      <c r="E20" s="571">
        <v>103</v>
      </c>
      <c r="F20" s="570" t="str">
        <f t="shared" si="1"/>
        <v/>
      </c>
      <c r="G20" s="572">
        <f t="shared" si="2"/>
        <v>209</v>
      </c>
      <c r="H20" s="573" t="str">
        <f t="shared" si="3"/>
        <v/>
      </c>
      <c r="I20" s="569">
        <v>22</v>
      </c>
      <c r="J20" s="570" t="str">
        <f t="shared" si="4"/>
        <v/>
      </c>
      <c r="K20" s="571">
        <v>18</v>
      </c>
      <c r="L20" s="570" t="str">
        <f t="shared" si="5"/>
        <v/>
      </c>
      <c r="M20" s="574">
        <f t="shared" si="6"/>
        <v>40</v>
      </c>
      <c r="N20" s="575" t="str">
        <f t="shared" si="7"/>
        <v/>
      </c>
      <c r="O20" s="569">
        <v>6</v>
      </c>
      <c r="P20" s="570" t="str">
        <f t="shared" si="8"/>
        <v/>
      </c>
      <c r="Q20" s="571">
        <v>13</v>
      </c>
      <c r="R20" s="570" t="str">
        <f t="shared" si="9"/>
        <v/>
      </c>
      <c r="S20" s="576">
        <f t="shared" si="10"/>
        <v>19</v>
      </c>
      <c r="T20" s="577" t="str">
        <f t="shared" si="11"/>
        <v/>
      </c>
      <c r="U20" s="580"/>
      <c r="BG20" s="486"/>
      <c r="BJ20" s="487"/>
    </row>
    <row r="21" spans="1:62" x14ac:dyDescent="0.2">
      <c r="A21" s="578" t="s">
        <v>46</v>
      </c>
      <c r="B21" s="579"/>
      <c r="C21" s="569">
        <v>74</v>
      </c>
      <c r="D21" s="570" t="str">
        <f t="shared" si="0"/>
        <v/>
      </c>
      <c r="E21" s="571">
        <v>106</v>
      </c>
      <c r="F21" s="570" t="str">
        <f t="shared" si="1"/>
        <v/>
      </c>
      <c r="G21" s="572">
        <f t="shared" si="2"/>
        <v>180</v>
      </c>
      <c r="H21" s="573" t="str">
        <f t="shared" si="3"/>
        <v/>
      </c>
      <c r="I21" s="569">
        <v>14</v>
      </c>
      <c r="J21" s="570" t="str">
        <f t="shared" si="4"/>
        <v/>
      </c>
      <c r="K21" s="571">
        <v>11</v>
      </c>
      <c r="L21" s="570" t="str">
        <f t="shared" si="5"/>
        <v/>
      </c>
      <c r="M21" s="574">
        <f t="shared" si="6"/>
        <v>25</v>
      </c>
      <c r="N21" s="575" t="str">
        <f t="shared" si="7"/>
        <v/>
      </c>
      <c r="O21" s="569">
        <v>2</v>
      </c>
      <c r="P21" s="570" t="str">
        <f t="shared" si="8"/>
        <v/>
      </c>
      <c r="Q21" s="571">
        <v>8</v>
      </c>
      <c r="R21" s="570" t="str">
        <f t="shared" si="9"/>
        <v/>
      </c>
      <c r="S21" s="576">
        <f t="shared" si="10"/>
        <v>10</v>
      </c>
      <c r="T21" s="577" t="str">
        <f t="shared" si="11"/>
        <v/>
      </c>
      <c r="U21" s="580"/>
      <c r="BG21" s="486"/>
      <c r="BJ21" s="487"/>
    </row>
    <row r="22" spans="1:62" ht="13.5" thickBot="1" x14ac:dyDescent="0.25">
      <c r="A22" s="581" t="s">
        <v>107</v>
      </c>
      <c r="B22" s="582"/>
      <c r="C22" s="583">
        <v>1135</v>
      </c>
      <c r="D22" s="584" t="str">
        <f t="shared" si="0"/>
        <v/>
      </c>
      <c r="E22" s="585">
        <v>1384</v>
      </c>
      <c r="F22" s="584" t="str">
        <f t="shared" si="1"/>
        <v/>
      </c>
      <c r="G22" s="586">
        <f t="shared" si="2"/>
        <v>2519</v>
      </c>
      <c r="H22" s="587" t="str">
        <f t="shared" si="3"/>
        <v/>
      </c>
      <c r="I22" s="583">
        <v>114</v>
      </c>
      <c r="J22" s="584" t="str">
        <f t="shared" si="4"/>
        <v/>
      </c>
      <c r="K22" s="585">
        <v>163</v>
      </c>
      <c r="L22" s="584" t="str">
        <f t="shared" si="5"/>
        <v/>
      </c>
      <c r="M22" s="588">
        <f t="shared" si="6"/>
        <v>277</v>
      </c>
      <c r="N22" s="589" t="str">
        <f t="shared" si="7"/>
        <v/>
      </c>
      <c r="O22" s="583">
        <v>31</v>
      </c>
      <c r="P22" s="584" t="str">
        <f t="shared" si="8"/>
        <v/>
      </c>
      <c r="Q22" s="585">
        <v>46</v>
      </c>
      <c r="R22" s="584" t="str">
        <f t="shared" si="9"/>
        <v/>
      </c>
      <c r="S22" s="590">
        <f t="shared" si="10"/>
        <v>77</v>
      </c>
      <c r="T22" s="591" t="str">
        <f t="shared" si="11"/>
        <v/>
      </c>
      <c r="U22" s="580"/>
      <c r="BG22" s="486"/>
      <c r="BJ22" s="487"/>
    </row>
    <row r="23" spans="1:62" ht="13.5" thickBot="1" x14ac:dyDescent="0.25">
      <c r="A23" s="592"/>
      <c r="B23" s="593"/>
      <c r="C23" s="594"/>
      <c r="D23" s="595"/>
      <c r="E23" s="596"/>
      <c r="F23" s="595"/>
      <c r="G23" s="596"/>
      <c r="H23" s="595"/>
      <c r="I23" s="594"/>
      <c r="J23" s="595"/>
      <c r="K23" s="596"/>
      <c r="L23" s="595"/>
      <c r="M23" s="596"/>
      <c r="N23" s="595"/>
      <c r="O23" s="594"/>
      <c r="P23" s="595"/>
      <c r="Q23" s="596"/>
      <c r="R23" s="595"/>
      <c r="S23" s="596"/>
      <c r="T23" s="595"/>
      <c r="U23" s="580"/>
      <c r="BG23" s="486"/>
      <c r="BJ23" s="487"/>
    </row>
    <row r="24" spans="1:62" ht="13.5" thickBot="1" x14ac:dyDescent="0.25">
      <c r="A24" s="597" t="s">
        <v>47</v>
      </c>
      <c r="B24" s="598"/>
      <c r="C24" s="599"/>
      <c r="D24" s="600"/>
      <c r="E24" s="601"/>
      <c r="F24" s="600"/>
      <c r="G24" s="602"/>
      <c r="H24" s="600"/>
      <c r="I24" s="599"/>
      <c r="J24" s="600"/>
      <c r="K24" s="601"/>
      <c r="L24" s="600"/>
      <c r="M24" s="602"/>
      <c r="N24" s="600"/>
      <c r="O24" s="599"/>
      <c r="P24" s="600"/>
      <c r="Q24" s="601"/>
      <c r="R24" s="600"/>
      <c r="S24" s="602"/>
      <c r="T24" s="603"/>
      <c r="U24" s="580"/>
      <c r="BG24" s="486"/>
      <c r="BJ24" s="487"/>
    </row>
    <row r="25" spans="1:62" x14ac:dyDescent="0.2">
      <c r="A25" s="604" t="s">
        <v>48</v>
      </c>
      <c r="B25" s="605"/>
      <c r="C25" s="606">
        <v>107</v>
      </c>
      <c r="D25" s="559" t="str">
        <f>IF(C$11=0,"",C25/C$11)</f>
        <v/>
      </c>
      <c r="E25" s="607">
        <v>181</v>
      </c>
      <c r="F25" s="559" t="str">
        <f>IF(E$11=0,"",E25/E$11)</f>
        <v/>
      </c>
      <c r="G25" s="608">
        <f t="shared" ref="G25:G45" si="12">C25+E25</f>
        <v>288</v>
      </c>
      <c r="H25" s="562" t="str">
        <f>IF(G$11=0,"",G25/G$11)</f>
        <v/>
      </c>
      <c r="I25" s="606">
        <v>25</v>
      </c>
      <c r="J25" s="559" t="str">
        <f>IF(I$11=0,"",I25/I$11)</f>
        <v/>
      </c>
      <c r="K25" s="607">
        <v>42</v>
      </c>
      <c r="L25" s="559" t="str">
        <f>IF(K$11=0,"",K25/K$11)</f>
        <v/>
      </c>
      <c r="M25" s="609">
        <f t="shared" ref="M25:M30" si="13">I25+K25</f>
        <v>67</v>
      </c>
      <c r="N25" s="564" t="str">
        <f>IF(M$11=0,"",M25/M$11)</f>
        <v/>
      </c>
      <c r="O25" s="606">
        <v>4</v>
      </c>
      <c r="P25" s="559" t="str">
        <f>IF(O$11=0,"",O25/O$11)</f>
        <v/>
      </c>
      <c r="Q25" s="607">
        <v>16</v>
      </c>
      <c r="R25" s="559" t="str">
        <f>IF(Q$11=0,"",Q25/Q$11)</f>
        <v/>
      </c>
      <c r="S25" s="610">
        <f t="shared" ref="S25:S45" si="14">O25+Q25</f>
        <v>20</v>
      </c>
      <c r="T25" s="566" t="str">
        <f>IF(S$11=0,"",S25/S$11)</f>
        <v/>
      </c>
      <c r="U25" s="580"/>
      <c r="BG25" s="486"/>
      <c r="BJ25" s="487"/>
    </row>
    <row r="26" spans="1:62" x14ac:dyDescent="0.2">
      <c r="A26" s="611" t="s">
        <v>49</v>
      </c>
      <c r="B26" s="612"/>
      <c r="C26" s="613">
        <v>20</v>
      </c>
      <c r="D26" s="570" t="str">
        <f>IF(C$11=0,"",C26/C$11)</f>
        <v/>
      </c>
      <c r="E26" s="614">
        <v>114</v>
      </c>
      <c r="F26" s="570" t="str">
        <f>IF(E$11=0,"",E26/E$11)</f>
        <v/>
      </c>
      <c r="G26" s="572">
        <f t="shared" si="12"/>
        <v>134</v>
      </c>
      <c r="H26" s="573" t="str">
        <f>IF(G$11=0,"",G26/G$11)</f>
        <v/>
      </c>
      <c r="I26" s="613">
        <v>5</v>
      </c>
      <c r="J26" s="570" t="str">
        <f>IF(I$11=0,"",I26/I$11)</f>
        <v/>
      </c>
      <c r="K26" s="614">
        <v>32</v>
      </c>
      <c r="L26" s="570" t="str">
        <f>IF(K$11=0,"",K26/K$11)</f>
        <v/>
      </c>
      <c r="M26" s="574">
        <f t="shared" si="13"/>
        <v>37</v>
      </c>
      <c r="N26" s="575" t="str">
        <f>IF(M$11=0,"",M26/M$11)</f>
        <v/>
      </c>
      <c r="O26" s="613">
        <v>2</v>
      </c>
      <c r="P26" s="570" t="str">
        <f>IF(O$11=0,"",O26/O$11)</f>
        <v/>
      </c>
      <c r="Q26" s="614">
        <v>12</v>
      </c>
      <c r="R26" s="570" t="str">
        <f>IF(Q$11=0,"",Q26/Q$11)</f>
        <v/>
      </c>
      <c r="S26" s="576">
        <f t="shared" si="14"/>
        <v>14</v>
      </c>
      <c r="T26" s="577" t="str">
        <f>IF(S$11=0,"",S26/S$11)</f>
        <v/>
      </c>
      <c r="U26" s="580"/>
      <c r="BG26" s="486"/>
      <c r="BJ26" s="487"/>
    </row>
    <row r="27" spans="1:62" x14ac:dyDescent="0.2">
      <c r="A27" s="611" t="s">
        <v>50</v>
      </c>
      <c r="B27" s="612"/>
      <c r="C27" s="569">
        <f>SUM(C28:C30)</f>
        <v>98</v>
      </c>
      <c r="D27" s="570" t="str">
        <f>IF(C$11=0,"",C27/C$11)</f>
        <v/>
      </c>
      <c r="E27" s="615">
        <f>SUM(E28:E30)</f>
        <v>62</v>
      </c>
      <c r="F27" s="570" t="str">
        <f>IF(E$11=0,"",E27/E$11)</f>
        <v/>
      </c>
      <c r="G27" s="572">
        <f t="shared" si="12"/>
        <v>160</v>
      </c>
      <c r="H27" s="573" t="str">
        <f>IF(G$11=0,"",G27/G$11)</f>
        <v/>
      </c>
      <c r="I27" s="613">
        <f>SUM(I28:I30)</f>
        <v>19</v>
      </c>
      <c r="J27" s="570" t="str">
        <f>IF(I$11=0,"",I27/I$11)</f>
        <v/>
      </c>
      <c r="K27" s="615">
        <f>SUM(K28:K30)</f>
        <v>19</v>
      </c>
      <c r="L27" s="570" t="str">
        <f>IF(K$11=0,"",K27/K$11)</f>
        <v/>
      </c>
      <c r="M27" s="574">
        <f t="shared" si="13"/>
        <v>38</v>
      </c>
      <c r="N27" s="575" t="str">
        <f>IF(M$11=0,"",M27/M$11)</f>
        <v/>
      </c>
      <c r="O27" s="613">
        <f>SUM(O28:O30)</f>
        <v>6</v>
      </c>
      <c r="P27" s="570" t="str">
        <f>IF(O$11=0,"",O27/O$11)</f>
        <v/>
      </c>
      <c r="Q27" s="615">
        <f>SUM(Q28:Q30)</f>
        <v>6</v>
      </c>
      <c r="R27" s="570" t="str">
        <f>IF(Q$11=0,"",Q27/Q$11)</f>
        <v/>
      </c>
      <c r="S27" s="576">
        <f t="shared" si="14"/>
        <v>12</v>
      </c>
      <c r="T27" s="577" t="str">
        <f>IF(S$11=0,"",S27/S$11)</f>
        <v/>
      </c>
      <c r="U27" s="580"/>
      <c r="BG27" s="486"/>
      <c r="BJ27" s="487"/>
    </row>
    <row r="28" spans="1:62" x14ac:dyDescent="0.2">
      <c r="A28" s="616"/>
      <c r="B28" s="617" t="s">
        <v>51</v>
      </c>
      <c r="C28" s="569">
        <v>52</v>
      </c>
      <c r="D28" s="570">
        <f>IF(C$27=0,"",C28/C$27)</f>
        <v>0.53061224489795922</v>
      </c>
      <c r="E28" s="571">
        <v>39</v>
      </c>
      <c r="F28" s="618">
        <f>IF(E$27=0,"",E28/E$27)</f>
        <v>0.62903225806451613</v>
      </c>
      <c r="G28" s="572">
        <f t="shared" si="12"/>
        <v>91</v>
      </c>
      <c r="H28" s="619">
        <f>IF(G$27=0,"",G28/G$27)</f>
        <v>0.56874999999999998</v>
      </c>
      <c r="I28" s="569">
        <v>9</v>
      </c>
      <c r="J28" s="570">
        <f>IF(I$27=0,"",I28/I$27)</f>
        <v>0.47368421052631576</v>
      </c>
      <c r="K28" s="571">
        <v>14</v>
      </c>
      <c r="L28" s="618">
        <f>IF(K$27=0,"",K28/K$27)</f>
        <v>0.73684210526315785</v>
      </c>
      <c r="M28" s="620">
        <f t="shared" si="13"/>
        <v>23</v>
      </c>
      <c r="N28" s="621">
        <f>IF(M$27=0,"",M28/M$27)</f>
        <v>0.60526315789473684</v>
      </c>
      <c r="O28" s="569">
        <v>2</v>
      </c>
      <c r="P28" s="570">
        <f>IF(O$27=0,"",O28/O$27)</f>
        <v>0.33333333333333331</v>
      </c>
      <c r="Q28" s="571">
        <v>4</v>
      </c>
      <c r="R28" s="618">
        <f>IF(Q$27=0,"",Q28/Q$27)</f>
        <v>0.66666666666666663</v>
      </c>
      <c r="S28" s="622">
        <f t="shared" si="14"/>
        <v>6</v>
      </c>
      <c r="T28" s="577">
        <f>IF(S$27=0,"",S28/S$27)</f>
        <v>0.5</v>
      </c>
      <c r="U28" s="580"/>
      <c r="BG28" s="486"/>
      <c r="BJ28" s="487"/>
    </row>
    <row r="29" spans="1:62" x14ac:dyDescent="0.2">
      <c r="A29" s="616"/>
      <c r="B29" s="617" t="s">
        <v>52</v>
      </c>
      <c r="C29" s="569">
        <v>23</v>
      </c>
      <c r="D29" s="570">
        <f>IF(C$27=0,"",C29/C$27)</f>
        <v>0.23469387755102042</v>
      </c>
      <c r="E29" s="571">
        <v>8</v>
      </c>
      <c r="F29" s="618">
        <f>IF(E$27=0,"",E29/E$27)</f>
        <v>0.12903225806451613</v>
      </c>
      <c r="G29" s="572">
        <f t="shared" si="12"/>
        <v>31</v>
      </c>
      <c r="H29" s="619">
        <f>IF(G$27=0,"",G29/G$27)</f>
        <v>0.19375000000000001</v>
      </c>
      <c r="I29" s="569">
        <v>7</v>
      </c>
      <c r="J29" s="570">
        <f>IF(I$27=0,"",I29/I$27)</f>
        <v>0.36842105263157893</v>
      </c>
      <c r="K29" s="571">
        <v>2</v>
      </c>
      <c r="L29" s="618">
        <f>IF(K$27=0,"",K29/K$27)</f>
        <v>0.10526315789473684</v>
      </c>
      <c r="M29" s="620">
        <f t="shared" si="13"/>
        <v>9</v>
      </c>
      <c r="N29" s="621">
        <f>IF(M$27=0,"",M29/M$27)</f>
        <v>0.23684210526315788</v>
      </c>
      <c r="O29" s="569">
        <v>1</v>
      </c>
      <c r="P29" s="570">
        <f>IF(O$27=0,"",O29/O$27)</f>
        <v>0.16666666666666666</v>
      </c>
      <c r="Q29" s="571">
        <v>2</v>
      </c>
      <c r="R29" s="618">
        <f>IF(Q$27=0,"",Q29/Q$27)</f>
        <v>0.33333333333333331</v>
      </c>
      <c r="S29" s="622">
        <f t="shared" si="14"/>
        <v>3</v>
      </c>
      <c r="T29" s="577">
        <f>IF(S$27=0,"",S29/S$27)</f>
        <v>0.25</v>
      </c>
      <c r="U29" s="580"/>
      <c r="BG29" s="486"/>
      <c r="BJ29" s="487"/>
    </row>
    <row r="30" spans="1:62" x14ac:dyDescent="0.2">
      <c r="A30" s="623"/>
      <c r="B30" s="617" t="s">
        <v>53</v>
      </c>
      <c r="C30" s="569">
        <v>23</v>
      </c>
      <c r="D30" s="570">
        <f>IF(C$27=0,"",C30/C$27)</f>
        <v>0.23469387755102042</v>
      </c>
      <c r="E30" s="571">
        <v>15</v>
      </c>
      <c r="F30" s="618">
        <f>IF(E$27=0,"",E30/E$27)</f>
        <v>0.24193548387096775</v>
      </c>
      <c r="G30" s="572">
        <f t="shared" si="12"/>
        <v>38</v>
      </c>
      <c r="H30" s="619">
        <f>IF(G$27=0,"",G30/G$27)</f>
        <v>0.23749999999999999</v>
      </c>
      <c r="I30" s="569">
        <v>3</v>
      </c>
      <c r="J30" s="570">
        <f>IF(I$27=0,"",I30/I$27)</f>
        <v>0.15789473684210525</v>
      </c>
      <c r="K30" s="571">
        <v>3</v>
      </c>
      <c r="L30" s="618">
        <f>IF(K$27=0,"",K30/K$27)</f>
        <v>0.15789473684210525</v>
      </c>
      <c r="M30" s="620">
        <f t="shared" si="13"/>
        <v>6</v>
      </c>
      <c r="N30" s="621">
        <f>IF(M$27=0,"",M30/M$27)</f>
        <v>0.15789473684210525</v>
      </c>
      <c r="O30" s="569">
        <v>3</v>
      </c>
      <c r="P30" s="570">
        <f>IF(O$27=0,"",O30/O$27)</f>
        <v>0.5</v>
      </c>
      <c r="Q30" s="571">
        <v>0</v>
      </c>
      <c r="R30" s="618">
        <f>IF(Q$27=0,"",Q30/Q$27)</f>
        <v>0</v>
      </c>
      <c r="S30" s="622">
        <f t="shared" si="14"/>
        <v>3</v>
      </c>
      <c r="T30" s="577">
        <f>IF(S$27=0,"",S30/S$27)</f>
        <v>0.25</v>
      </c>
      <c r="U30" s="580"/>
      <c r="BG30" s="486"/>
      <c r="BJ30" s="487"/>
    </row>
    <row r="31" spans="1:62" x14ac:dyDescent="0.2">
      <c r="A31" s="611" t="s">
        <v>54</v>
      </c>
      <c r="B31" s="612"/>
      <c r="C31" s="613">
        <v>21</v>
      </c>
      <c r="D31" s="570" t="str">
        <f>IF(C$11=0,"",C31/C$11)</f>
        <v/>
      </c>
      <c r="E31" s="571">
        <v>33</v>
      </c>
      <c r="F31" s="624" t="str">
        <f>IF(E$11=0,"",E31/E$11)</f>
        <v/>
      </c>
      <c r="G31" s="625">
        <f t="shared" si="12"/>
        <v>54</v>
      </c>
      <c r="H31" s="626" t="str">
        <f>IF(G$11=0,"",G31/G$11)</f>
        <v/>
      </c>
      <c r="I31" s="613">
        <v>2</v>
      </c>
      <c r="J31" s="570" t="str">
        <f>IF(I$11=0,"",I31/I$11)</f>
        <v/>
      </c>
      <c r="K31" s="571">
        <v>9</v>
      </c>
      <c r="L31" s="624" t="str">
        <f>IF(K$11=0,"",K31/K$11)</f>
        <v/>
      </c>
      <c r="M31" s="627"/>
      <c r="N31" s="628" t="str">
        <f>IF(M$11=0,"",M31/M$11)</f>
        <v/>
      </c>
      <c r="O31" s="613">
        <v>5</v>
      </c>
      <c r="P31" s="570" t="str">
        <f>IF(O$11=0,"",O31/O$11)</f>
        <v/>
      </c>
      <c r="Q31" s="571">
        <v>1</v>
      </c>
      <c r="R31" s="624" t="str">
        <f>IF(Q$11=0,"",Q31/Q$11)</f>
        <v/>
      </c>
      <c r="S31" s="622">
        <f t="shared" si="14"/>
        <v>6</v>
      </c>
      <c r="T31" s="629" t="str">
        <f>IF(S$11=0,"",S31/S$11)</f>
        <v/>
      </c>
      <c r="U31" s="580"/>
      <c r="BG31" s="486"/>
      <c r="BJ31" s="487"/>
    </row>
    <row r="32" spans="1:62" x14ac:dyDescent="0.2">
      <c r="A32" s="611" t="s">
        <v>55</v>
      </c>
      <c r="B32" s="612"/>
      <c r="C32" s="630">
        <f>SUM(C33:C36)</f>
        <v>93</v>
      </c>
      <c r="D32" s="631" t="str">
        <f>IF(C$11=0,"",C32/C$11)</f>
        <v/>
      </c>
      <c r="E32" s="632"/>
      <c r="F32" s="631"/>
      <c r="G32" s="633">
        <f t="shared" si="12"/>
        <v>93</v>
      </c>
      <c r="H32" s="634" t="str">
        <f>IF(G$11=0,"",G32/G$11)</f>
        <v/>
      </c>
      <c r="I32" s="630">
        <f>SUM(I33:I36)</f>
        <v>1</v>
      </c>
      <c r="J32" s="631" t="str">
        <f>IF(I$11=0,"",I32/I$11)</f>
        <v/>
      </c>
      <c r="K32" s="632"/>
      <c r="L32" s="631"/>
      <c r="M32" s="635">
        <f t="shared" ref="M32:M45" si="15">I32+K32</f>
        <v>1</v>
      </c>
      <c r="N32" s="636" t="str">
        <f>IF(M$11=0,"",M32/M$11)</f>
        <v/>
      </c>
      <c r="O32" s="630">
        <f>SUM(O33:O36)</f>
        <v>10</v>
      </c>
      <c r="P32" s="631" t="str">
        <f>IF(O$11=0,"",O32/O$11)</f>
        <v/>
      </c>
      <c r="Q32" s="632"/>
      <c r="R32" s="631"/>
      <c r="S32" s="637">
        <f t="shared" si="14"/>
        <v>10</v>
      </c>
      <c r="T32" s="638" t="str">
        <f>IF(S$11=0,"",S32/S$11)</f>
        <v/>
      </c>
      <c r="U32" s="580"/>
      <c r="BG32" s="486"/>
      <c r="BJ32" s="487"/>
    </row>
    <row r="33" spans="1:62" x14ac:dyDescent="0.2">
      <c r="A33" s="616"/>
      <c r="B33" s="617" t="s">
        <v>56</v>
      </c>
      <c r="C33" s="630">
        <v>1</v>
      </c>
      <c r="D33" s="631">
        <f>IF(C$32=0,"",C33/C$32)</f>
        <v>1.0752688172043012E-2</v>
      </c>
      <c r="E33" s="639"/>
      <c r="F33" s="631"/>
      <c r="G33" s="633">
        <f t="shared" si="12"/>
        <v>1</v>
      </c>
      <c r="H33" s="640">
        <f>IF(G$32=0,"",G33/G$32)</f>
        <v>1.0752688172043012E-2</v>
      </c>
      <c r="I33" s="630">
        <v>0</v>
      </c>
      <c r="J33" s="631">
        <f>IF(I$32=0,"",I33/I$32)</f>
        <v>0</v>
      </c>
      <c r="K33" s="639"/>
      <c r="L33" s="631"/>
      <c r="M33" s="635">
        <f t="shared" si="15"/>
        <v>0</v>
      </c>
      <c r="N33" s="641">
        <f>IF(M$32=0,"",M33/M$32)</f>
        <v>0</v>
      </c>
      <c r="O33" s="630">
        <v>1</v>
      </c>
      <c r="P33" s="631">
        <f>IF(O$32=0,"",O33/O$32)</f>
        <v>0.1</v>
      </c>
      <c r="Q33" s="639"/>
      <c r="R33" s="631"/>
      <c r="S33" s="637">
        <f t="shared" si="14"/>
        <v>1</v>
      </c>
      <c r="T33" s="642">
        <f>IF(S$32=0,"",S33/S$32)</f>
        <v>0.1</v>
      </c>
      <c r="U33" s="580"/>
      <c r="BG33" s="486"/>
      <c r="BJ33" s="487"/>
    </row>
    <row r="34" spans="1:62" x14ac:dyDescent="0.2">
      <c r="A34" s="616"/>
      <c r="B34" s="617" t="s">
        <v>57</v>
      </c>
      <c r="C34" s="630">
        <v>40</v>
      </c>
      <c r="D34" s="631">
        <f>IF(C$32=0,"",C34/C$32)</f>
        <v>0.43010752688172044</v>
      </c>
      <c r="E34" s="639"/>
      <c r="F34" s="631"/>
      <c r="G34" s="633">
        <f t="shared" si="12"/>
        <v>40</v>
      </c>
      <c r="H34" s="640">
        <f>IF(G$32=0,"",G34/G$32)</f>
        <v>0.43010752688172044</v>
      </c>
      <c r="I34" s="630">
        <v>0</v>
      </c>
      <c r="J34" s="631">
        <f>IF(I$32=0,"",I34/I$32)</f>
        <v>0</v>
      </c>
      <c r="K34" s="639"/>
      <c r="L34" s="631"/>
      <c r="M34" s="635">
        <f t="shared" si="15"/>
        <v>0</v>
      </c>
      <c r="N34" s="641">
        <f>IF(M$32=0,"",M34/M$32)</f>
        <v>0</v>
      </c>
      <c r="O34" s="630">
        <v>2</v>
      </c>
      <c r="P34" s="631">
        <f>IF(O$32=0,"",O34/O$32)</f>
        <v>0.2</v>
      </c>
      <c r="Q34" s="639"/>
      <c r="R34" s="631"/>
      <c r="S34" s="637">
        <f t="shared" si="14"/>
        <v>2</v>
      </c>
      <c r="T34" s="642">
        <f>IF(S$32=0,"",S34/S$32)</f>
        <v>0.2</v>
      </c>
      <c r="U34" s="580"/>
      <c r="BG34" s="486"/>
      <c r="BJ34" s="487"/>
    </row>
    <row r="35" spans="1:62" x14ac:dyDescent="0.2">
      <c r="A35" s="616"/>
      <c r="B35" s="617" t="s">
        <v>58</v>
      </c>
      <c r="C35" s="630">
        <v>2</v>
      </c>
      <c r="D35" s="631">
        <f>IF(C$32=0,"",C35/C$32)</f>
        <v>2.1505376344086023E-2</v>
      </c>
      <c r="E35" s="639"/>
      <c r="F35" s="631"/>
      <c r="G35" s="633">
        <f t="shared" si="12"/>
        <v>2</v>
      </c>
      <c r="H35" s="640">
        <f>IF(G$32=0,"",G35/G$32)</f>
        <v>2.1505376344086023E-2</v>
      </c>
      <c r="I35" s="630">
        <v>1</v>
      </c>
      <c r="J35" s="631">
        <f>IF(I$32=0,"",I35/I$32)</f>
        <v>1</v>
      </c>
      <c r="K35" s="639"/>
      <c r="L35" s="631"/>
      <c r="M35" s="635">
        <f t="shared" si="15"/>
        <v>1</v>
      </c>
      <c r="N35" s="641">
        <f>IF(M$32=0,"",M35/M$32)</f>
        <v>1</v>
      </c>
      <c r="O35" s="630">
        <v>3</v>
      </c>
      <c r="P35" s="631">
        <f>IF(O$32=0,"",O35/O$32)</f>
        <v>0.3</v>
      </c>
      <c r="Q35" s="639"/>
      <c r="R35" s="631"/>
      <c r="S35" s="637">
        <f t="shared" si="14"/>
        <v>3</v>
      </c>
      <c r="T35" s="642">
        <f>IF(S$32=0,"",S35/S$32)</f>
        <v>0.3</v>
      </c>
      <c r="U35" s="580"/>
      <c r="BG35" s="486"/>
      <c r="BJ35" s="487"/>
    </row>
    <row r="36" spans="1:62" x14ac:dyDescent="0.2">
      <c r="A36" s="623"/>
      <c r="B36" s="617" t="s">
        <v>59</v>
      </c>
      <c r="C36" s="630">
        <v>50</v>
      </c>
      <c r="D36" s="631">
        <f>IF(C$32=0,"",C36/C$32)</f>
        <v>0.5376344086021505</v>
      </c>
      <c r="E36" s="639"/>
      <c r="F36" s="631"/>
      <c r="G36" s="633">
        <f t="shared" si="12"/>
        <v>50</v>
      </c>
      <c r="H36" s="640">
        <f>IF(G$32=0,"",G36/G$32)</f>
        <v>0.5376344086021505</v>
      </c>
      <c r="I36" s="630">
        <v>0</v>
      </c>
      <c r="J36" s="631">
        <f>IF(I$32=0,"",I36/I$32)</f>
        <v>0</v>
      </c>
      <c r="K36" s="639"/>
      <c r="L36" s="631"/>
      <c r="M36" s="635">
        <f t="shared" si="15"/>
        <v>0</v>
      </c>
      <c r="N36" s="641">
        <f>IF(M$32=0,"",M36/M$32)</f>
        <v>0</v>
      </c>
      <c r="O36" s="630">
        <v>4</v>
      </c>
      <c r="P36" s="631">
        <f>IF(O$32=0,"",O36/O$32)</f>
        <v>0.4</v>
      </c>
      <c r="Q36" s="639"/>
      <c r="R36" s="631"/>
      <c r="S36" s="637">
        <f t="shared" si="14"/>
        <v>4</v>
      </c>
      <c r="T36" s="642">
        <f>IF(S$32=0,"",S36/S$32)</f>
        <v>0.4</v>
      </c>
      <c r="U36" s="580"/>
      <c r="BG36" s="486"/>
      <c r="BJ36" s="487"/>
    </row>
    <row r="37" spans="1:62" x14ac:dyDescent="0.2">
      <c r="A37" s="578" t="s">
        <v>60</v>
      </c>
      <c r="B37" s="643"/>
      <c r="C37" s="569">
        <v>10</v>
      </c>
      <c r="D37" s="570" t="str">
        <f>IF(C$11=0,"",C37/C$11)</f>
        <v/>
      </c>
      <c r="E37" s="571"/>
      <c r="F37" s="570"/>
      <c r="G37" s="633">
        <f t="shared" si="12"/>
        <v>10</v>
      </c>
      <c r="H37" s="644" t="str">
        <f>IF(G$11=0,"",G37/G$11)</f>
        <v/>
      </c>
      <c r="I37" s="569">
        <v>10</v>
      </c>
      <c r="J37" s="570" t="str">
        <f>IF(I$11=0,"",I37/I$11)</f>
        <v/>
      </c>
      <c r="K37" s="571"/>
      <c r="L37" s="570"/>
      <c r="M37" s="645">
        <f t="shared" si="15"/>
        <v>10</v>
      </c>
      <c r="N37" s="646" t="str">
        <f>IF(M$11=0,"",M37/M$11)</f>
        <v/>
      </c>
      <c r="O37" s="569">
        <v>2</v>
      </c>
      <c r="P37" s="570" t="str">
        <f>IF(O$11=0,"",O37/O$11)</f>
        <v/>
      </c>
      <c r="Q37" s="571"/>
      <c r="R37" s="570"/>
      <c r="S37" s="647">
        <f t="shared" si="14"/>
        <v>2</v>
      </c>
      <c r="T37" s="648" t="str">
        <f>IF(S$11=0,"",S37/S$11)</f>
        <v/>
      </c>
      <c r="U37" s="580"/>
      <c r="BG37" s="486"/>
      <c r="BJ37" s="487"/>
    </row>
    <row r="38" spans="1:62" x14ac:dyDescent="0.2">
      <c r="A38" s="649" t="s">
        <v>61</v>
      </c>
      <c r="B38" s="643"/>
      <c r="C38" s="650">
        <v>594</v>
      </c>
      <c r="D38" s="651" t="str">
        <f>IF(C$11=0,"",C38/C$11)</f>
        <v/>
      </c>
      <c r="E38" s="652">
        <v>667</v>
      </c>
      <c r="F38" s="651" t="str">
        <f>IF(E$11=0,"",E38/E$11)</f>
        <v/>
      </c>
      <c r="G38" s="653">
        <f t="shared" si="12"/>
        <v>1261</v>
      </c>
      <c r="H38" s="654" t="str">
        <f>IF(G$11=0,"",G38/G$11)</f>
        <v/>
      </c>
      <c r="I38" s="650">
        <v>68</v>
      </c>
      <c r="J38" s="651" t="str">
        <f>IF(I$11=0,"",I38/I$11)</f>
        <v/>
      </c>
      <c r="K38" s="652">
        <v>83</v>
      </c>
      <c r="L38" s="651" t="str">
        <f>IF(K$11=0,"",K38/K$11)</f>
        <v/>
      </c>
      <c r="M38" s="655">
        <f t="shared" si="15"/>
        <v>151</v>
      </c>
      <c r="N38" s="656" t="str">
        <f>IF(M$11=0,"",M38/M$11)</f>
        <v/>
      </c>
      <c r="O38" s="650">
        <v>35</v>
      </c>
      <c r="P38" s="651" t="str">
        <f>IF(O$11=0,"",O38/O$11)</f>
        <v/>
      </c>
      <c r="Q38" s="652">
        <v>59</v>
      </c>
      <c r="R38" s="651" t="str">
        <f>IF(Q$11=0,"",Q38/Q$11)</f>
        <v/>
      </c>
      <c r="S38" s="657">
        <f t="shared" si="14"/>
        <v>94</v>
      </c>
      <c r="T38" s="658" t="str">
        <f>IF(S$11=0,"",S38/S$11)</f>
        <v/>
      </c>
      <c r="U38" s="580"/>
      <c r="BG38" s="486"/>
      <c r="BJ38" s="487"/>
    </row>
    <row r="39" spans="1:62" x14ac:dyDescent="0.2">
      <c r="A39" s="649" t="s">
        <v>62</v>
      </c>
      <c r="B39" s="643"/>
      <c r="C39" s="569">
        <v>10</v>
      </c>
      <c r="D39" s="570" t="str">
        <f>IF(C$11=0,"",C39/C$11)</f>
        <v/>
      </c>
      <c r="E39" s="571">
        <v>11</v>
      </c>
      <c r="F39" s="570" t="str">
        <f>IF(E$11=0,"",E39/E$11)</f>
        <v/>
      </c>
      <c r="G39" s="572">
        <f t="shared" si="12"/>
        <v>21</v>
      </c>
      <c r="H39" s="573" t="str">
        <f>IF(G$11=0,"",G39/G$11)</f>
        <v/>
      </c>
      <c r="I39" s="569">
        <v>8</v>
      </c>
      <c r="J39" s="570" t="str">
        <f>IF(I$11=0,"",I39/I$11)</f>
        <v/>
      </c>
      <c r="K39" s="571">
        <v>9</v>
      </c>
      <c r="L39" s="570" t="str">
        <f>IF(K$11=0,"",K39/K$11)</f>
        <v/>
      </c>
      <c r="M39" s="620">
        <f t="shared" si="15"/>
        <v>17</v>
      </c>
      <c r="N39" s="659" t="str">
        <f>IF(M$11=0,"",M39/M$11)</f>
        <v/>
      </c>
      <c r="O39" s="569">
        <v>3</v>
      </c>
      <c r="P39" s="570" t="str">
        <f>IF(O$11=0,"",O39/O$11)</f>
        <v/>
      </c>
      <c r="Q39" s="571">
        <v>6</v>
      </c>
      <c r="R39" s="570" t="str">
        <f>IF(Q$11=0,"",Q39/Q$11)</f>
        <v/>
      </c>
      <c r="S39" s="622">
        <f t="shared" si="14"/>
        <v>9</v>
      </c>
      <c r="T39" s="660" t="str">
        <f>IF(S$11=0,"",S39/S$11)</f>
        <v/>
      </c>
      <c r="U39" s="580"/>
      <c r="BG39" s="486"/>
      <c r="BJ39" s="487"/>
    </row>
    <row r="40" spans="1:62" x14ac:dyDescent="0.2">
      <c r="A40" s="611" t="s">
        <v>63</v>
      </c>
      <c r="B40" s="612"/>
      <c r="C40" s="661">
        <f>SUM(C41:C44)</f>
        <v>7</v>
      </c>
      <c r="D40" s="662" t="str">
        <f>IF(C$11=0,"",C40/C$11)</f>
        <v/>
      </c>
      <c r="E40" s="663"/>
      <c r="F40" s="662"/>
      <c r="G40" s="664">
        <f t="shared" si="12"/>
        <v>7</v>
      </c>
      <c r="H40" s="665" t="str">
        <f>IF(G$11=0,"",G40/G$11)</f>
        <v/>
      </c>
      <c r="I40" s="661">
        <f>SUM(I41:I44)</f>
        <v>1</v>
      </c>
      <c r="J40" s="662" t="str">
        <f>IF(I$11=0,"",I40/I$11)</f>
        <v/>
      </c>
      <c r="K40" s="666"/>
      <c r="L40" s="662"/>
      <c r="M40" s="667">
        <f t="shared" si="15"/>
        <v>1</v>
      </c>
      <c r="N40" s="668" t="str">
        <f>IF(M$11=0,"",M40/M$11)</f>
        <v/>
      </c>
      <c r="O40" s="661">
        <v>6</v>
      </c>
      <c r="P40" s="662" t="str">
        <f>IF(O$11=0,"",O40/O$11)</f>
        <v/>
      </c>
      <c r="Q40" s="669"/>
      <c r="R40" s="662"/>
      <c r="S40" s="670">
        <f t="shared" si="14"/>
        <v>6</v>
      </c>
      <c r="T40" s="671" t="str">
        <f>IF(S$11=0,"",S40/S$11)</f>
        <v/>
      </c>
      <c r="U40" s="580"/>
      <c r="BG40" s="486"/>
      <c r="BJ40" s="487"/>
    </row>
    <row r="41" spans="1:62" x14ac:dyDescent="0.2">
      <c r="A41" s="616"/>
      <c r="B41" s="617" t="s">
        <v>56</v>
      </c>
      <c r="C41" s="630">
        <v>1</v>
      </c>
      <c r="D41" s="631">
        <f>IF(C$40=0,"",C41/C$40)</f>
        <v>0.14285714285714285</v>
      </c>
      <c r="E41" s="639"/>
      <c r="F41" s="631"/>
      <c r="G41" s="633">
        <f t="shared" si="12"/>
        <v>1</v>
      </c>
      <c r="H41" s="640">
        <f>IF(G$40=0,"",G41/G$40)</f>
        <v>0.14285714285714285</v>
      </c>
      <c r="I41" s="630">
        <v>0</v>
      </c>
      <c r="J41" s="631">
        <f>IF(I$40=0,"",I41/I$40)</f>
        <v>0</v>
      </c>
      <c r="K41" s="639"/>
      <c r="L41" s="631"/>
      <c r="M41" s="635">
        <f t="shared" si="15"/>
        <v>0</v>
      </c>
      <c r="N41" s="641">
        <f>IF(M$40=0,"",M41/M$40)</f>
        <v>0</v>
      </c>
      <c r="O41" s="630">
        <v>0</v>
      </c>
      <c r="P41" s="631">
        <f>IF(O$40=0,"",O41/O$40)</f>
        <v>0</v>
      </c>
      <c r="Q41" s="639"/>
      <c r="R41" s="631"/>
      <c r="S41" s="637">
        <f t="shared" si="14"/>
        <v>0</v>
      </c>
      <c r="T41" s="642">
        <f>IF(S$40=0,"",S41/S$40)</f>
        <v>0</v>
      </c>
      <c r="U41" s="580"/>
      <c r="BG41" s="486"/>
      <c r="BJ41" s="487"/>
    </row>
    <row r="42" spans="1:62" x14ac:dyDescent="0.2">
      <c r="A42" s="616"/>
      <c r="B42" s="617" t="s">
        <v>57</v>
      </c>
      <c r="C42" s="630">
        <v>4</v>
      </c>
      <c r="D42" s="631">
        <f>IF(C$40=0,"",C42/C$40)</f>
        <v>0.5714285714285714</v>
      </c>
      <c r="E42" s="639"/>
      <c r="F42" s="631"/>
      <c r="G42" s="633">
        <f t="shared" si="12"/>
        <v>4</v>
      </c>
      <c r="H42" s="640">
        <f>IF(G$40=0,"",G42/G$40)</f>
        <v>0.5714285714285714</v>
      </c>
      <c r="I42" s="630">
        <v>0</v>
      </c>
      <c r="J42" s="631">
        <f>IF(I$40=0,"",I42/I$40)</f>
        <v>0</v>
      </c>
      <c r="K42" s="639"/>
      <c r="L42" s="631"/>
      <c r="M42" s="635">
        <f t="shared" si="15"/>
        <v>0</v>
      </c>
      <c r="N42" s="641">
        <f>IF(M$40=0,"",M42/M$40)</f>
        <v>0</v>
      </c>
      <c r="O42" s="630">
        <v>4</v>
      </c>
      <c r="P42" s="631">
        <f>IF(O$40=0,"",O42/O$40)</f>
        <v>0.66666666666666663</v>
      </c>
      <c r="Q42" s="639"/>
      <c r="R42" s="631"/>
      <c r="S42" s="637">
        <f t="shared" si="14"/>
        <v>4</v>
      </c>
      <c r="T42" s="642">
        <f>IF(S$40=0,"",S42/S$40)</f>
        <v>0.66666666666666663</v>
      </c>
      <c r="U42" s="580"/>
      <c r="BG42" s="486"/>
      <c r="BJ42" s="487"/>
    </row>
    <row r="43" spans="1:62" x14ac:dyDescent="0.2">
      <c r="A43" s="616"/>
      <c r="B43" s="617" t="s">
        <v>58</v>
      </c>
      <c r="C43" s="630">
        <v>2</v>
      </c>
      <c r="D43" s="631">
        <f>IF(C$40=0,"",C43/C$40)</f>
        <v>0.2857142857142857</v>
      </c>
      <c r="E43" s="639"/>
      <c r="F43" s="631"/>
      <c r="G43" s="633">
        <f t="shared" si="12"/>
        <v>2</v>
      </c>
      <c r="H43" s="640">
        <f>IF(G$40=0,"",G43/G$40)</f>
        <v>0.2857142857142857</v>
      </c>
      <c r="I43" s="630">
        <v>1</v>
      </c>
      <c r="J43" s="631">
        <f>IF(I$40=0,"",I43/I$40)</f>
        <v>1</v>
      </c>
      <c r="K43" s="639"/>
      <c r="L43" s="631"/>
      <c r="M43" s="635">
        <f t="shared" si="15"/>
        <v>1</v>
      </c>
      <c r="N43" s="641">
        <f>IF(M$40=0,"",M43/M$40)</f>
        <v>1</v>
      </c>
      <c r="O43" s="630">
        <v>0</v>
      </c>
      <c r="P43" s="631">
        <f>IF(O$40=0,"",O43/O$40)</f>
        <v>0</v>
      </c>
      <c r="Q43" s="639"/>
      <c r="R43" s="631"/>
      <c r="S43" s="637">
        <f t="shared" si="14"/>
        <v>0</v>
      </c>
      <c r="T43" s="642">
        <f>IF(S$40=0,"",S43/S$40)</f>
        <v>0</v>
      </c>
      <c r="U43" s="580"/>
      <c r="BG43" s="486"/>
      <c r="BJ43" s="487"/>
    </row>
    <row r="44" spans="1:62" x14ac:dyDescent="0.2">
      <c r="A44" s="623"/>
      <c r="B44" s="617" t="s">
        <v>59</v>
      </c>
      <c r="C44" s="672">
        <v>0</v>
      </c>
      <c r="D44" s="673">
        <f>IF(C$40=0,"",C44/C$40)</f>
        <v>0</v>
      </c>
      <c r="E44" s="674"/>
      <c r="F44" s="673"/>
      <c r="G44" s="675">
        <f t="shared" si="12"/>
        <v>0</v>
      </c>
      <c r="H44" s="676">
        <f>IF(G$40=0,"",G44/G$40)</f>
        <v>0</v>
      </c>
      <c r="I44" s="672">
        <v>0</v>
      </c>
      <c r="J44" s="673">
        <f>IF(I$40=0,"",I44/I$40)</f>
        <v>0</v>
      </c>
      <c r="K44" s="674"/>
      <c r="L44" s="673"/>
      <c r="M44" s="677">
        <f t="shared" si="15"/>
        <v>0</v>
      </c>
      <c r="N44" s="678">
        <f>IF(M$40=0,"",M44/M$40)</f>
        <v>0</v>
      </c>
      <c r="O44" s="672">
        <v>0</v>
      </c>
      <c r="P44" s="673">
        <f>IF(O$40=0,"",O44/O$40)</f>
        <v>0</v>
      </c>
      <c r="Q44" s="674"/>
      <c r="R44" s="673"/>
      <c r="S44" s="679">
        <f t="shared" si="14"/>
        <v>0</v>
      </c>
      <c r="T44" s="680">
        <f>IF(S$40=0,"",S44/S$40)</f>
        <v>0</v>
      </c>
      <c r="U44" s="580"/>
      <c r="BG44" s="486"/>
      <c r="BJ44" s="487"/>
    </row>
    <row r="45" spans="1:62" ht="13.5" thickBot="1" x14ac:dyDescent="0.25">
      <c r="A45" s="681" t="s">
        <v>64</v>
      </c>
      <c r="B45" s="682"/>
      <c r="C45" s="583">
        <v>25</v>
      </c>
      <c r="D45" s="584" t="str">
        <f>IF(C$11=0,"",C45/C$11)</f>
        <v/>
      </c>
      <c r="E45" s="585">
        <v>20</v>
      </c>
      <c r="F45" s="584" t="str">
        <f>IF(E$11=0,"",E45/E$11)</f>
        <v/>
      </c>
      <c r="G45" s="586">
        <f t="shared" si="12"/>
        <v>45</v>
      </c>
      <c r="H45" s="587" t="str">
        <f>IF(G$11=0,"",G45/G$11)</f>
        <v/>
      </c>
      <c r="I45" s="583">
        <v>5</v>
      </c>
      <c r="J45" s="584" t="str">
        <f>IF(I$11=0,"",I45/I$11)</f>
        <v/>
      </c>
      <c r="K45" s="585">
        <v>6</v>
      </c>
      <c r="L45" s="584" t="str">
        <f>IF(K$11=0,"",K45/K$11)</f>
        <v/>
      </c>
      <c r="M45" s="683">
        <f t="shared" si="15"/>
        <v>11</v>
      </c>
      <c r="N45" s="684" t="str">
        <f>IF(M$11=0,"",M45/M$11)</f>
        <v/>
      </c>
      <c r="O45" s="583">
        <v>7</v>
      </c>
      <c r="P45" s="584" t="str">
        <f>IF(O$11=0,"",O45/O$11)</f>
        <v/>
      </c>
      <c r="Q45" s="585">
        <v>8</v>
      </c>
      <c r="R45" s="584" t="str">
        <f>IF(Q$11=0,"",Q45/Q$11)</f>
        <v/>
      </c>
      <c r="S45" s="590">
        <f t="shared" si="14"/>
        <v>15</v>
      </c>
      <c r="T45" s="591" t="str">
        <f>IF(S$11=0,"",S45/S$11)</f>
        <v/>
      </c>
      <c r="U45" s="580"/>
      <c r="BG45" s="486"/>
      <c r="BJ45" s="487"/>
    </row>
    <row r="46" spans="1:62" ht="13.5" thickBot="1" x14ac:dyDescent="0.25">
      <c r="A46" s="685"/>
      <c r="C46" s="555"/>
      <c r="D46" s="555"/>
      <c r="E46" s="555"/>
      <c r="F46" s="555"/>
      <c r="I46" s="555"/>
      <c r="J46" s="555"/>
      <c r="K46" s="555"/>
      <c r="L46" s="555"/>
      <c r="O46" s="555"/>
      <c r="P46" s="555"/>
      <c r="Q46" s="555"/>
      <c r="R46" s="555"/>
      <c r="U46" s="580"/>
      <c r="BG46" s="486"/>
      <c r="BJ46" s="487"/>
    </row>
    <row r="47" spans="1:62" ht="13.5" thickBot="1" x14ac:dyDescent="0.25">
      <c r="A47" s="686" t="s">
        <v>65</v>
      </c>
      <c r="B47" s="687"/>
      <c r="C47" s="688"/>
      <c r="D47" s="688"/>
      <c r="E47" s="688"/>
      <c r="F47" s="688"/>
      <c r="G47" s="688"/>
      <c r="H47" s="688"/>
      <c r="I47" s="688"/>
      <c r="J47" s="688"/>
      <c r="K47" s="688"/>
      <c r="L47" s="688"/>
      <c r="M47" s="688"/>
      <c r="N47" s="688"/>
      <c r="O47" s="688"/>
      <c r="P47" s="688"/>
      <c r="Q47" s="688"/>
      <c r="R47" s="688"/>
      <c r="S47" s="688"/>
      <c r="T47" s="689"/>
      <c r="U47" s="580"/>
      <c r="BG47" s="486"/>
      <c r="BJ47" s="487"/>
    </row>
    <row r="48" spans="1:62" x14ac:dyDescent="0.2">
      <c r="A48" s="690" t="s">
        <v>66</v>
      </c>
      <c r="B48" s="691"/>
      <c r="C48" s="692">
        <f>C$11-C25</f>
        <v>-107</v>
      </c>
      <c r="D48" s="559" t="str">
        <f>IF(C$11=0,"",C48/C$11)</f>
        <v/>
      </c>
      <c r="E48" s="693">
        <f>E$11-E25</f>
        <v>-181</v>
      </c>
      <c r="F48" s="559" t="str">
        <f>IF(E$11=0,"",E48/E$11)</f>
        <v/>
      </c>
      <c r="G48" s="694">
        <f>G$11-G25</f>
        <v>-288</v>
      </c>
      <c r="H48" s="562" t="str">
        <f>IF(G$11=0,"",G48/G$11)</f>
        <v/>
      </c>
      <c r="I48" s="692">
        <f>I$11-I25</f>
        <v>-25</v>
      </c>
      <c r="J48" s="559" t="str">
        <f>IF(I$11=0,"",I48/I$11)</f>
        <v/>
      </c>
      <c r="K48" s="693">
        <f>K$11-K25</f>
        <v>-42</v>
      </c>
      <c r="L48" s="559" t="str">
        <f>IF(K$11=0,"",K48/K$11)</f>
        <v/>
      </c>
      <c r="M48" s="695">
        <f>M$11-M25</f>
        <v>-67</v>
      </c>
      <c r="N48" s="564" t="str">
        <f>IF(M$11=0,"",M48/M$11)</f>
        <v/>
      </c>
      <c r="O48" s="692">
        <f>O$11-O25</f>
        <v>-4</v>
      </c>
      <c r="P48" s="559" t="str">
        <f>IF(O$11=0,"",O48/O$11)</f>
        <v/>
      </c>
      <c r="Q48" s="693">
        <f>Q$11-Q25</f>
        <v>-16</v>
      </c>
      <c r="R48" s="559" t="str">
        <f>IF(Q$11=0,"",Q48/Q$11)</f>
        <v/>
      </c>
      <c r="S48" s="696">
        <f>S$11-S25</f>
        <v>-20</v>
      </c>
      <c r="T48" s="566" t="str">
        <f>IF(S$11=0,"",S48/S$11)</f>
        <v/>
      </c>
      <c r="BG48" s="486"/>
      <c r="BJ48" s="487"/>
    </row>
    <row r="49" spans="1:62" x14ac:dyDescent="0.2">
      <c r="A49" s="697" t="s">
        <v>67</v>
      </c>
      <c r="B49" s="698"/>
      <c r="C49" s="699">
        <f>C$11-C26</f>
        <v>-20</v>
      </c>
      <c r="D49" s="570" t="str">
        <f>IF(C$11=0,"",C49/C$11)</f>
        <v/>
      </c>
      <c r="E49" s="700">
        <f>E$11-E26</f>
        <v>-114</v>
      </c>
      <c r="F49" s="570" t="str">
        <f>IF(E$11=0,"",E49/E$11)</f>
        <v/>
      </c>
      <c r="G49" s="701">
        <f>G$11-G26</f>
        <v>-134</v>
      </c>
      <c r="H49" s="573" t="str">
        <f>IF(G$11=0,"",G49/G$11)</f>
        <v/>
      </c>
      <c r="I49" s="699">
        <f>I$11-I26</f>
        <v>-5</v>
      </c>
      <c r="J49" s="570" t="str">
        <f>IF(I$11=0,"",I49/I$11)</f>
        <v/>
      </c>
      <c r="K49" s="700">
        <f>K$11-K26</f>
        <v>-32</v>
      </c>
      <c r="L49" s="570" t="str">
        <f>IF(K$11=0,"",K49/K$11)</f>
        <v/>
      </c>
      <c r="M49" s="702">
        <f>M$11-M26</f>
        <v>-37</v>
      </c>
      <c r="N49" s="575" t="str">
        <f>IF(M$11=0,"",M49/M$11)</f>
        <v/>
      </c>
      <c r="O49" s="699">
        <f>O$11-O26</f>
        <v>-2</v>
      </c>
      <c r="P49" s="570" t="str">
        <f>IF(O$11=0,"",O49/O$11)</f>
        <v/>
      </c>
      <c r="Q49" s="700">
        <f>Q$11-Q26</f>
        <v>-12</v>
      </c>
      <c r="R49" s="570" t="str">
        <f>IF(Q$11=0,"",Q49/Q$11)</f>
        <v/>
      </c>
      <c r="S49" s="703">
        <f>S$11-S26</f>
        <v>-14</v>
      </c>
      <c r="T49" s="577" t="str">
        <f>IF(S$11=0,"",S49/S$11)</f>
        <v/>
      </c>
      <c r="BG49" s="486"/>
      <c r="BJ49" s="487"/>
    </row>
    <row r="50" spans="1:62" x14ac:dyDescent="0.2">
      <c r="A50" s="697" t="s">
        <v>68</v>
      </c>
      <c r="B50" s="698"/>
      <c r="C50" s="699">
        <f>C$11-C27</f>
        <v>-98</v>
      </c>
      <c r="D50" s="570" t="str">
        <f>IF(C$11=0,"",C50/C$11)</f>
        <v/>
      </c>
      <c r="E50" s="700">
        <f>E$11-E27</f>
        <v>-62</v>
      </c>
      <c r="F50" s="570" t="str">
        <f>IF(E$11=0,"",E50/E$11)</f>
        <v/>
      </c>
      <c r="G50" s="701">
        <f>G$11-G27</f>
        <v>-160</v>
      </c>
      <c r="H50" s="573" t="str">
        <f>IF(G$11=0,"",G50/G$11)</f>
        <v/>
      </c>
      <c r="I50" s="699">
        <f>I$11-I27</f>
        <v>-19</v>
      </c>
      <c r="J50" s="570" t="str">
        <f>IF(I$11=0,"",I50/I$11)</f>
        <v/>
      </c>
      <c r="K50" s="700">
        <f>K$11-K27</f>
        <v>-19</v>
      </c>
      <c r="L50" s="570" t="str">
        <f>IF(K$11=0,"",K50/K$11)</f>
        <v/>
      </c>
      <c r="M50" s="702">
        <f>M$11-M27</f>
        <v>-38</v>
      </c>
      <c r="N50" s="575" t="str">
        <f>IF(M$11=0,"",M50/M$11)</f>
        <v/>
      </c>
      <c r="O50" s="699">
        <f>O$11-O27</f>
        <v>-6</v>
      </c>
      <c r="P50" s="570" t="str">
        <f>IF(O$11=0,"",O50/O$11)</f>
        <v/>
      </c>
      <c r="Q50" s="700">
        <f>Q$11-Q27</f>
        <v>-6</v>
      </c>
      <c r="R50" s="570" t="str">
        <f>IF(Q$11=0,"",Q50/Q$11)</f>
        <v/>
      </c>
      <c r="S50" s="703">
        <f>S$11-S27</f>
        <v>-12</v>
      </c>
      <c r="T50" s="577" t="str">
        <f>IF(S$11=0,"",S50/S$11)</f>
        <v/>
      </c>
      <c r="BG50" s="486"/>
      <c r="BJ50" s="487"/>
    </row>
    <row r="51" spans="1:62" ht="15.75" x14ac:dyDescent="0.25">
      <c r="A51" s="697" t="s">
        <v>69</v>
      </c>
      <c r="B51" s="704"/>
      <c r="C51" s="699">
        <f>C$11-C31</f>
        <v>-21</v>
      </c>
      <c r="D51" s="570" t="str">
        <f>IF(C$11=0,"",C51/C$11)</f>
        <v/>
      </c>
      <c r="E51" s="705">
        <f>E$11-E31</f>
        <v>-33</v>
      </c>
      <c r="F51" s="570" t="str">
        <f>IF(E$11=0,"",E51/E$11)</f>
        <v/>
      </c>
      <c r="G51" s="706">
        <f>G$11-G31</f>
        <v>-54</v>
      </c>
      <c r="H51" s="573" t="str">
        <f>IF(G$11=0,"",G51/G$11)</f>
        <v/>
      </c>
      <c r="I51" s="699">
        <f>I$11-I31</f>
        <v>-2</v>
      </c>
      <c r="J51" s="570" t="str">
        <f>IF(I$11=0,"",I51/I$11)</f>
        <v/>
      </c>
      <c r="K51" s="705">
        <f>K$11-K31</f>
        <v>-9</v>
      </c>
      <c r="L51" s="570" t="str">
        <f>IF(K$11=0,"",K51/K$11)</f>
        <v/>
      </c>
      <c r="M51" s="707">
        <f>M$11-M31</f>
        <v>0</v>
      </c>
      <c r="N51" s="575" t="str">
        <f>IF(M$11=0,"",M51/M$11)</f>
        <v/>
      </c>
      <c r="O51" s="699">
        <f>O$11-O31</f>
        <v>-5</v>
      </c>
      <c r="P51" s="570" t="str">
        <f>IF(O$11=0,"",O51/O$11)</f>
        <v/>
      </c>
      <c r="Q51" s="705">
        <f>Q$11-Q31</f>
        <v>-1</v>
      </c>
      <c r="R51" s="570" t="str">
        <f>IF(Q$11=0,"",Q51/Q$11)</f>
        <v/>
      </c>
      <c r="S51" s="708">
        <f>S$11-S31</f>
        <v>-6</v>
      </c>
      <c r="T51" s="577" t="str">
        <f>IF(S$11=0,"",S51/S$11)</f>
        <v/>
      </c>
      <c r="BG51" s="486"/>
      <c r="BJ51" s="487"/>
    </row>
    <row r="52" spans="1:62" ht="13.5" thickBot="1" x14ac:dyDescent="0.25">
      <c r="A52" s="578" t="s">
        <v>70</v>
      </c>
      <c r="B52" s="709"/>
      <c r="C52" s="710">
        <f>C11-C32-C37</f>
        <v>-103</v>
      </c>
      <c r="D52" s="584" t="str">
        <f>IF(C$11=0,"",C52/C$11)</f>
        <v/>
      </c>
      <c r="E52" s="711"/>
      <c r="F52" s="712"/>
      <c r="G52" s="712"/>
      <c r="H52" s="713"/>
      <c r="I52" s="710">
        <f>I11-I32-I37</f>
        <v>-11</v>
      </c>
      <c r="J52" s="584" t="str">
        <f>IF(I$11=0,"",I52/I$11)</f>
        <v/>
      </c>
      <c r="K52" s="711"/>
      <c r="L52" s="712"/>
      <c r="M52" s="712"/>
      <c r="N52" s="713"/>
      <c r="O52" s="710">
        <f>O11-O32-O37</f>
        <v>-12</v>
      </c>
      <c r="P52" s="584" t="str">
        <f>IF(O$11=0,"",O52/O$11)</f>
        <v/>
      </c>
      <c r="Q52" s="711"/>
      <c r="R52" s="712"/>
      <c r="S52" s="712"/>
      <c r="T52" s="713"/>
      <c r="BG52" s="486"/>
      <c r="BJ52" s="487"/>
    </row>
    <row r="53" spans="1:62" ht="15.75" x14ac:dyDescent="0.25">
      <c r="A53" s="496"/>
      <c r="B53" s="496"/>
      <c r="C53" s="497"/>
      <c r="D53" s="498"/>
      <c r="E53" s="499"/>
      <c r="F53" s="498"/>
      <c r="G53" s="499"/>
      <c r="H53" s="498"/>
      <c r="I53" s="500"/>
      <c r="J53" s="501"/>
      <c r="K53" s="502"/>
      <c r="L53" s="501"/>
      <c r="M53" s="502"/>
      <c r="N53" s="501"/>
      <c r="P53" s="485"/>
      <c r="R53" s="485"/>
      <c r="T53" s="485"/>
      <c r="BG53" s="486"/>
      <c r="BJ53" s="487"/>
    </row>
    <row r="55" spans="1:62" x14ac:dyDescent="0.2">
      <c r="A55" s="714" t="s">
        <v>71</v>
      </c>
      <c r="B55" s="551" t="s">
        <v>72</v>
      </c>
    </row>
    <row r="57" spans="1:62" x14ac:dyDescent="0.2">
      <c r="B57" s="551"/>
    </row>
  </sheetData>
  <mergeCells count="14">
    <mergeCell ref="M9:N9"/>
    <mergeCell ref="O9:P9"/>
    <mergeCell ref="Q9:R9"/>
    <mergeCell ref="S9:T9"/>
    <mergeCell ref="A7:B10"/>
    <mergeCell ref="C7:T7"/>
    <mergeCell ref="C8:H8"/>
    <mergeCell ref="I8:N8"/>
    <mergeCell ref="O8:T8"/>
    <mergeCell ref="C9:D9"/>
    <mergeCell ref="E9:F9"/>
    <mergeCell ref="G9:H9"/>
    <mergeCell ref="I9:J9"/>
    <mergeCell ref="K9:L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57"/>
  <sheetViews>
    <sheetView zoomScale="80" zoomScaleNormal="80" workbookViewId="0"/>
  </sheetViews>
  <sheetFormatPr defaultColWidth="11.42578125" defaultRowHeight="12.75" x14ac:dyDescent="0.2"/>
  <cols>
    <col min="1" max="1" width="13" style="74" customWidth="1"/>
    <col min="2" max="2" width="22.28515625" style="74" customWidth="1"/>
    <col min="3" max="20" width="6.140625" style="74" customWidth="1"/>
    <col min="21" max="16384" width="11.42578125" style="74"/>
  </cols>
  <sheetData>
    <row r="2" spans="1:62" ht="18" x14ac:dyDescent="0.25">
      <c r="A2" s="484" t="s">
        <v>217</v>
      </c>
      <c r="D2" s="485"/>
      <c r="F2" s="485"/>
      <c r="H2" s="485"/>
      <c r="J2" s="485"/>
      <c r="L2" s="485"/>
      <c r="N2" s="485"/>
      <c r="P2" s="485"/>
      <c r="R2" s="485"/>
      <c r="T2" s="485"/>
      <c r="BG2" s="486"/>
      <c r="BJ2" s="487"/>
    </row>
    <row r="3" spans="1:62" ht="23.25" x14ac:dyDescent="0.35">
      <c r="A3" s="488" t="str">
        <f>Tables!$A$3</f>
        <v>Dominica</v>
      </c>
      <c r="B3" s="489"/>
      <c r="C3" s="490"/>
      <c r="D3" s="491"/>
      <c r="E3" s="490"/>
      <c r="F3" s="491"/>
      <c r="G3" s="490"/>
      <c r="H3" s="491"/>
      <c r="I3" s="492"/>
      <c r="J3" s="493"/>
      <c r="K3" s="494"/>
      <c r="L3" s="493"/>
      <c r="M3" s="494"/>
      <c r="N3" s="493"/>
      <c r="O3" s="492"/>
      <c r="P3" s="495"/>
      <c r="Q3" s="492"/>
      <c r="R3" s="495"/>
      <c r="S3" s="492"/>
      <c r="T3" s="495"/>
      <c r="BG3" s="486"/>
      <c r="BJ3" s="487"/>
    </row>
    <row r="4" spans="1:62" ht="18" x14ac:dyDescent="0.25">
      <c r="A4" s="488" t="str">
        <f>Tables!$A$4</f>
        <v>Years</v>
      </c>
      <c r="B4" s="484"/>
      <c r="C4" s="490"/>
      <c r="D4" s="491"/>
      <c r="E4" s="490"/>
      <c r="F4" s="491"/>
      <c r="G4" s="490"/>
      <c r="H4" s="491"/>
      <c r="I4" s="492"/>
      <c r="J4" s="493"/>
      <c r="K4" s="494"/>
      <c r="L4" s="493"/>
      <c r="M4" s="494"/>
      <c r="N4" s="493"/>
      <c r="O4" s="492"/>
      <c r="P4" s="495"/>
      <c r="Q4" s="492"/>
      <c r="R4" s="495"/>
      <c r="S4" s="492"/>
      <c r="T4" s="495"/>
      <c r="BG4" s="486"/>
      <c r="BJ4" s="487"/>
    </row>
    <row r="5" spans="1:62" ht="18" x14ac:dyDescent="0.25">
      <c r="A5" s="496" t="s">
        <v>114</v>
      </c>
      <c r="B5" s="484"/>
      <c r="C5" s="490"/>
      <c r="D5" s="491"/>
      <c r="E5" s="490"/>
      <c r="F5" s="491"/>
      <c r="G5" s="490"/>
      <c r="H5" s="491"/>
      <c r="I5" s="492"/>
      <c r="J5" s="493"/>
      <c r="K5" s="494"/>
      <c r="L5" s="493"/>
      <c r="M5" s="494"/>
      <c r="N5" s="493"/>
      <c r="O5" s="492"/>
      <c r="P5" s="495"/>
      <c r="Q5" s="492"/>
      <c r="R5" s="495"/>
      <c r="S5" s="492"/>
      <c r="T5" s="495"/>
      <c r="BG5" s="486"/>
      <c r="BJ5" s="487"/>
    </row>
    <row r="6" spans="1:62" ht="18.75" thickBot="1" x14ac:dyDescent="0.3">
      <c r="A6" s="496"/>
      <c r="B6" s="496"/>
      <c r="C6" s="497"/>
      <c r="D6" s="498"/>
      <c r="E6" s="499"/>
      <c r="F6" s="498"/>
      <c r="G6" s="499"/>
      <c r="H6" s="498"/>
      <c r="I6" s="500"/>
      <c r="J6" s="501"/>
      <c r="K6" s="502"/>
      <c r="L6" s="501"/>
      <c r="M6" s="502"/>
      <c r="N6" s="501"/>
      <c r="P6" s="485"/>
      <c r="R6" s="485"/>
      <c r="T6" s="485"/>
      <c r="U6" s="492"/>
      <c r="BG6" s="486"/>
      <c r="BJ6" s="487"/>
    </row>
    <row r="7" spans="1:62" ht="18.75" thickBot="1" x14ac:dyDescent="0.3">
      <c r="A7" s="503" t="s">
        <v>34</v>
      </c>
      <c r="B7" s="504"/>
      <c r="C7" s="505" t="s">
        <v>37</v>
      </c>
      <c r="D7" s="506"/>
      <c r="E7" s="506"/>
      <c r="F7" s="506"/>
      <c r="G7" s="506"/>
      <c r="H7" s="506"/>
      <c r="I7" s="506"/>
      <c r="J7" s="506"/>
      <c r="K7" s="506"/>
      <c r="L7" s="506"/>
      <c r="M7" s="506"/>
      <c r="N7" s="506"/>
      <c r="O7" s="506"/>
      <c r="P7" s="506"/>
      <c r="Q7" s="506"/>
      <c r="R7" s="506"/>
      <c r="S7" s="506"/>
      <c r="T7" s="507"/>
      <c r="U7" s="492"/>
      <c r="BG7" s="486"/>
      <c r="BJ7" s="487"/>
    </row>
    <row r="8" spans="1:62" ht="18" x14ac:dyDescent="0.25">
      <c r="A8" s="508"/>
      <c r="B8" s="509"/>
      <c r="C8" s="510" t="s">
        <v>36</v>
      </c>
      <c r="D8" s="511"/>
      <c r="E8" s="511"/>
      <c r="F8" s="511"/>
      <c r="G8" s="511"/>
      <c r="H8" s="512"/>
      <c r="I8" s="513" t="s">
        <v>38</v>
      </c>
      <c r="J8" s="514"/>
      <c r="K8" s="514"/>
      <c r="L8" s="514"/>
      <c r="M8" s="514"/>
      <c r="N8" s="515"/>
      <c r="O8" s="516" t="s">
        <v>39</v>
      </c>
      <c r="P8" s="517"/>
      <c r="Q8" s="517"/>
      <c r="R8" s="517"/>
      <c r="S8" s="517"/>
      <c r="T8" s="518"/>
      <c r="U8" s="492"/>
      <c r="BG8" s="486"/>
      <c r="BJ8" s="487"/>
    </row>
    <row r="9" spans="1:62" x14ac:dyDescent="0.2">
      <c r="A9" s="508"/>
      <c r="B9" s="509"/>
      <c r="C9" s="519" t="s">
        <v>10</v>
      </c>
      <c r="D9" s="520"/>
      <c r="E9" s="520" t="s">
        <v>40</v>
      </c>
      <c r="F9" s="520"/>
      <c r="G9" s="521" t="s">
        <v>0</v>
      </c>
      <c r="H9" s="522"/>
      <c r="I9" s="523" t="s">
        <v>10</v>
      </c>
      <c r="J9" s="524"/>
      <c r="K9" s="524" t="s">
        <v>40</v>
      </c>
      <c r="L9" s="524"/>
      <c r="M9" s="524" t="s">
        <v>0</v>
      </c>
      <c r="N9" s="525"/>
      <c r="O9" s="526" t="s">
        <v>10</v>
      </c>
      <c r="P9" s="527"/>
      <c r="Q9" s="527" t="s">
        <v>40</v>
      </c>
      <c r="R9" s="527"/>
      <c r="S9" s="527" t="s">
        <v>0</v>
      </c>
      <c r="T9" s="528"/>
      <c r="BG9" s="486"/>
      <c r="BJ9" s="487"/>
    </row>
    <row r="10" spans="1:62" ht="13.5" thickBot="1" x14ac:dyDescent="0.25">
      <c r="A10" s="529"/>
      <c r="B10" s="530"/>
      <c r="C10" s="531" t="s">
        <v>15</v>
      </c>
      <c r="D10" s="532" t="s">
        <v>8</v>
      </c>
      <c r="E10" s="533" t="s">
        <v>15</v>
      </c>
      <c r="F10" s="532" t="s">
        <v>8</v>
      </c>
      <c r="G10" s="534" t="s">
        <v>15</v>
      </c>
      <c r="H10" s="535" t="s">
        <v>8</v>
      </c>
      <c r="I10" s="531" t="s">
        <v>15</v>
      </c>
      <c r="J10" s="532" t="s">
        <v>8</v>
      </c>
      <c r="K10" s="533" t="s">
        <v>15</v>
      </c>
      <c r="L10" s="532" t="s">
        <v>8</v>
      </c>
      <c r="M10" s="536" t="s">
        <v>15</v>
      </c>
      <c r="N10" s="537" t="s">
        <v>8</v>
      </c>
      <c r="O10" s="531" t="s">
        <v>15</v>
      </c>
      <c r="P10" s="532" t="s">
        <v>8</v>
      </c>
      <c r="Q10" s="533" t="s">
        <v>15</v>
      </c>
      <c r="R10" s="532" t="s">
        <v>8</v>
      </c>
      <c r="S10" s="538" t="s">
        <v>15</v>
      </c>
      <c r="T10" s="539" t="s">
        <v>8</v>
      </c>
      <c r="BG10" s="486"/>
      <c r="BJ10" s="487"/>
    </row>
    <row r="11" spans="1:62" ht="13.5" thickBot="1" x14ac:dyDescent="0.25">
      <c r="A11" s="540" t="s">
        <v>35</v>
      </c>
      <c r="B11" s="541"/>
      <c r="C11" s="542">
        <f>Tables!BG228</f>
        <v>0</v>
      </c>
      <c r="D11" s="543">
        <v>1</v>
      </c>
      <c r="E11" s="544">
        <f>Tables!BG229</f>
        <v>0</v>
      </c>
      <c r="F11" s="543">
        <v>1</v>
      </c>
      <c r="G11" s="545">
        <f>C11+E11</f>
        <v>0</v>
      </c>
      <c r="H11" s="546">
        <v>1</v>
      </c>
      <c r="I11" s="542">
        <f>Tables!BG237</f>
        <v>0</v>
      </c>
      <c r="J11" s="543">
        <v>1</v>
      </c>
      <c r="K11" s="544">
        <f>Tables!BG238</f>
        <v>0</v>
      </c>
      <c r="L11" s="543">
        <v>1</v>
      </c>
      <c r="M11" s="547">
        <f>I11+K11</f>
        <v>0</v>
      </c>
      <c r="N11" s="548">
        <v>1</v>
      </c>
      <c r="O11" s="542">
        <f>Tables!BG246</f>
        <v>0</v>
      </c>
      <c r="P11" s="543">
        <v>1</v>
      </c>
      <c r="Q11" s="544">
        <f>Tables!BG247</f>
        <v>0</v>
      </c>
      <c r="R11" s="543">
        <v>1</v>
      </c>
      <c r="S11" s="549">
        <f>O11+Q11</f>
        <v>0</v>
      </c>
      <c r="T11" s="550">
        <v>1</v>
      </c>
      <c r="BG11" s="486"/>
      <c r="BJ11" s="487"/>
    </row>
    <row r="12" spans="1:62" ht="13.5" thickBot="1" x14ac:dyDescent="0.25">
      <c r="A12" s="551"/>
      <c r="B12" s="552"/>
      <c r="C12" s="553"/>
      <c r="D12" s="554"/>
      <c r="E12" s="555"/>
      <c r="F12" s="555"/>
      <c r="I12" s="555"/>
      <c r="J12" s="555"/>
      <c r="K12" s="555"/>
      <c r="L12" s="555"/>
      <c r="O12" s="555"/>
      <c r="P12" s="555"/>
      <c r="Q12" s="555"/>
      <c r="R12" s="555"/>
      <c r="BG12" s="486"/>
      <c r="BJ12" s="487"/>
    </row>
    <row r="13" spans="1:62" x14ac:dyDescent="0.2">
      <c r="A13" s="556" t="s">
        <v>106</v>
      </c>
      <c r="B13" s="557"/>
      <c r="C13" s="558">
        <f>C11-C22</f>
        <v>-1135</v>
      </c>
      <c r="D13" s="559" t="str">
        <f>IF(C$11=0,"",C13/C$11)</f>
        <v/>
      </c>
      <c r="E13" s="560">
        <f>E11-E22</f>
        <v>-1384</v>
      </c>
      <c r="F13" s="559" t="str">
        <f>IF(E$11=0,"",E13/E$11)</f>
        <v/>
      </c>
      <c r="G13" s="561">
        <f>G11-G22</f>
        <v>-2519</v>
      </c>
      <c r="H13" s="562" t="str">
        <f>IF(G$11=0,"",G13/G$11)</f>
        <v/>
      </c>
      <c r="I13" s="558">
        <f>I11-I22</f>
        <v>-114</v>
      </c>
      <c r="J13" s="559" t="str">
        <f>IF(I$11=0,"",I13/I$11)</f>
        <v/>
      </c>
      <c r="K13" s="560">
        <f>K11-K22</f>
        <v>-163</v>
      </c>
      <c r="L13" s="559" t="str">
        <f>IF(K$11=0,"",K13/K$11)</f>
        <v/>
      </c>
      <c r="M13" s="563">
        <f>M11-M22</f>
        <v>-277</v>
      </c>
      <c r="N13" s="564" t="str">
        <f>IF(M$11=0,"",M13/M$11)</f>
        <v/>
      </c>
      <c r="O13" s="558">
        <f>O11-O22</f>
        <v>-31</v>
      </c>
      <c r="P13" s="559" t="str">
        <f>IF(O$11=0,"",O13/O$11)</f>
        <v/>
      </c>
      <c r="Q13" s="560">
        <f>Q11-Q22</f>
        <v>-46</v>
      </c>
      <c r="R13" s="559" t="str">
        <f>IF(Q$11=0,"",Q13/Q$11)</f>
        <v/>
      </c>
      <c r="S13" s="565">
        <f>S11-S22</f>
        <v>-77</v>
      </c>
      <c r="T13" s="566" t="str">
        <f>IF(S$11=0,"",S13/S$11)</f>
        <v/>
      </c>
      <c r="BG13" s="486"/>
      <c r="BJ13" s="487"/>
    </row>
    <row r="14" spans="1:62" x14ac:dyDescent="0.2">
      <c r="A14" s="567" t="s">
        <v>41</v>
      </c>
      <c r="B14" s="568"/>
      <c r="C14" s="569">
        <v>250</v>
      </c>
      <c r="D14" s="570" t="str">
        <f t="shared" ref="D14:D22" si="0">IF(C$11=0,"",C14/C$11)</f>
        <v/>
      </c>
      <c r="E14" s="571">
        <v>218</v>
      </c>
      <c r="F14" s="570" t="str">
        <f t="shared" ref="F14:F22" si="1">IF(E$11=0,"",E14/E$11)</f>
        <v/>
      </c>
      <c r="G14" s="572">
        <f t="shared" ref="G14:G22" si="2">C14+E14</f>
        <v>468</v>
      </c>
      <c r="H14" s="573" t="str">
        <f t="shared" ref="H14:H22" si="3">IF(G$11=0,"",G14/G$11)</f>
        <v/>
      </c>
      <c r="I14" s="569">
        <v>44</v>
      </c>
      <c r="J14" s="570" t="str">
        <f t="shared" ref="J14:J22" si="4">IF(I$11=0,"",I14/I$11)</f>
        <v/>
      </c>
      <c r="K14" s="571">
        <v>47</v>
      </c>
      <c r="L14" s="570" t="str">
        <f t="shared" ref="L14:L22" si="5">IF(K$11=0,"",K14/K$11)</f>
        <v/>
      </c>
      <c r="M14" s="574">
        <f t="shared" ref="M14:M22" si="6">I14+K14</f>
        <v>91</v>
      </c>
      <c r="N14" s="575" t="str">
        <f t="shared" ref="N14:N22" si="7">IF(M$11=0,"",M14/M$11)</f>
        <v/>
      </c>
      <c r="O14" s="569">
        <v>14</v>
      </c>
      <c r="P14" s="570" t="str">
        <f t="shared" ref="P14:P22" si="8">IF(O$11=0,"",O14/O$11)</f>
        <v/>
      </c>
      <c r="Q14" s="571">
        <v>19</v>
      </c>
      <c r="R14" s="570" t="str">
        <f t="shared" ref="R14:R22" si="9">IF(Q$11=0,"",Q14/Q$11)</f>
        <v/>
      </c>
      <c r="S14" s="576">
        <f t="shared" ref="S14:S22" si="10">O14+Q14</f>
        <v>33</v>
      </c>
      <c r="T14" s="577" t="str">
        <f t="shared" ref="T14:T22" si="11">IF(S$11=0,"",S14/S$11)</f>
        <v/>
      </c>
      <c r="BG14" s="486"/>
      <c r="BJ14" s="487"/>
    </row>
    <row r="15" spans="1:62" x14ac:dyDescent="0.2">
      <c r="A15" s="578" t="s">
        <v>14</v>
      </c>
      <c r="B15" s="579"/>
      <c r="C15" s="569">
        <v>246</v>
      </c>
      <c r="D15" s="570" t="str">
        <f t="shared" si="0"/>
        <v/>
      </c>
      <c r="E15" s="571">
        <v>209</v>
      </c>
      <c r="F15" s="570" t="str">
        <f t="shared" si="1"/>
        <v/>
      </c>
      <c r="G15" s="572">
        <f t="shared" si="2"/>
        <v>455</v>
      </c>
      <c r="H15" s="573" t="str">
        <f t="shared" si="3"/>
        <v/>
      </c>
      <c r="I15" s="569">
        <v>37</v>
      </c>
      <c r="J15" s="570" t="str">
        <f t="shared" si="4"/>
        <v/>
      </c>
      <c r="K15" s="571">
        <v>47</v>
      </c>
      <c r="L15" s="570" t="str">
        <f t="shared" si="5"/>
        <v/>
      </c>
      <c r="M15" s="574">
        <f t="shared" si="6"/>
        <v>84</v>
      </c>
      <c r="N15" s="575" t="str">
        <f t="shared" si="7"/>
        <v/>
      </c>
      <c r="O15" s="569">
        <v>19</v>
      </c>
      <c r="P15" s="570" t="str">
        <f t="shared" si="8"/>
        <v/>
      </c>
      <c r="Q15" s="571">
        <v>27</v>
      </c>
      <c r="R15" s="570" t="str">
        <f t="shared" si="9"/>
        <v/>
      </c>
      <c r="S15" s="576">
        <f t="shared" si="10"/>
        <v>46</v>
      </c>
      <c r="T15" s="577" t="str">
        <f t="shared" si="11"/>
        <v/>
      </c>
      <c r="BG15" s="486"/>
      <c r="BJ15" s="487"/>
    </row>
    <row r="16" spans="1:62" x14ac:dyDescent="0.2">
      <c r="A16" s="578" t="s">
        <v>42</v>
      </c>
      <c r="B16" s="579"/>
      <c r="C16" s="569">
        <v>148</v>
      </c>
      <c r="D16" s="570" t="str">
        <f t="shared" si="0"/>
        <v/>
      </c>
      <c r="E16" s="571">
        <v>111</v>
      </c>
      <c r="F16" s="570" t="str">
        <f t="shared" si="1"/>
        <v/>
      </c>
      <c r="G16" s="572">
        <f t="shared" si="2"/>
        <v>259</v>
      </c>
      <c r="H16" s="573" t="str">
        <f t="shared" si="3"/>
        <v/>
      </c>
      <c r="I16" s="569">
        <v>16</v>
      </c>
      <c r="J16" s="570" t="str">
        <f t="shared" si="4"/>
        <v/>
      </c>
      <c r="K16" s="571">
        <v>20</v>
      </c>
      <c r="L16" s="570" t="str">
        <f t="shared" si="5"/>
        <v/>
      </c>
      <c r="M16" s="574">
        <f t="shared" si="6"/>
        <v>36</v>
      </c>
      <c r="N16" s="575" t="str">
        <f t="shared" si="7"/>
        <v/>
      </c>
      <c r="O16" s="569">
        <v>12</v>
      </c>
      <c r="P16" s="570" t="str">
        <f t="shared" si="8"/>
        <v/>
      </c>
      <c r="Q16" s="571">
        <v>12</v>
      </c>
      <c r="R16" s="570" t="str">
        <f t="shared" si="9"/>
        <v/>
      </c>
      <c r="S16" s="576">
        <f t="shared" si="10"/>
        <v>24</v>
      </c>
      <c r="T16" s="577" t="str">
        <f t="shared" si="11"/>
        <v/>
      </c>
      <c r="U16" s="580"/>
      <c r="BG16" s="486"/>
      <c r="BJ16" s="487"/>
    </row>
    <row r="17" spans="1:62" x14ac:dyDescent="0.2">
      <c r="A17" s="578" t="s">
        <v>43</v>
      </c>
      <c r="B17" s="579"/>
      <c r="C17" s="569">
        <v>253</v>
      </c>
      <c r="D17" s="570" t="str">
        <f t="shared" si="0"/>
        <v/>
      </c>
      <c r="E17" s="571">
        <v>184</v>
      </c>
      <c r="F17" s="570" t="str">
        <f t="shared" si="1"/>
        <v/>
      </c>
      <c r="G17" s="572">
        <f t="shared" si="2"/>
        <v>437</v>
      </c>
      <c r="H17" s="573" t="str">
        <f t="shared" si="3"/>
        <v/>
      </c>
      <c r="I17" s="569">
        <v>41</v>
      </c>
      <c r="J17" s="570" t="str">
        <f t="shared" si="4"/>
        <v/>
      </c>
      <c r="K17" s="571">
        <v>20</v>
      </c>
      <c r="L17" s="570" t="str">
        <f t="shared" si="5"/>
        <v/>
      </c>
      <c r="M17" s="574">
        <f t="shared" si="6"/>
        <v>61</v>
      </c>
      <c r="N17" s="575" t="str">
        <f t="shared" si="7"/>
        <v/>
      </c>
      <c r="O17" s="569">
        <v>6</v>
      </c>
      <c r="P17" s="570" t="str">
        <f t="shared" si="8"/>
        <v/>
      </c>
      <c r="Q17" s="571">
        <v>4</v>
      </c>
      <c r="R17" s="570" t="str">
        <f t="shared" si="9"/>
        <v/>
      </c>
      <c r="S17" s="576">
        <f t="shared" si="10"/>
        <v>10</v>
      </c>
      <c r="T17" s="577" t="str">
        <f t="shared" si="11"/>
        <v/>
      </c>
      <c r="U17" s="580"/>
      <c r="BG17" s="486"/>
      <c r="BJ17" s="487"/>
    </row>
    <row r="18" spans="1:62" x14ac:dyDescent="0.2">
      <c r="A18" s="578" t="s">
        <v>44</v>
      </c>
      <c r="B18" s="579"/>
      <c r="C18" s="569">
        <v>388</v>
      </c>
      <c r="D18" s="570" t="str">
        <f t="shared" si="0"/>
        <v/>
      </c>
      <c r="E18" s="571">
        <v>350</v>
      </c>
      <c r="F18" s="570" t="str">
        <f t="shared" si="1"/>
        <v/>
      </c>
      <c r="G18" s="572">
        <f t="shared" si="2"/>
        <v>738</v>
      </c>
      <c r="H18" s="573" t="str">
        <f t="shared" si="3"/>
        <v/>
      </c>
      <c r="I18" s="569">
        <v>67</v>
      </c>
      <c r="J18" s="570" t="str">
        <f t="shared" si="4"/>
        <v/>
      </c>
      <c r="K18" s="571">
        <v>65</v>
      </c>
      <c r="L18" s="570" t="str">
        <f t="shared" si="5"/>
        <v/>
      </c>
      <c r="M18" s="574">
        <f t="shared" si="6"/>
        <v>132</v>
      </c>
      <c r="N18" s="575" t="str">
        <f t="shared" si="7"/>
        <v/>
      </c>
      <c r="O18" s="569">
        <v>24</v>
      </c>
      <c r="P18" s="570" t="str">
        <f t="shared" si="8"/>
        <v/>
      </c>
      <c r="Q18" s="571">
        <v>34</v>
      </c>
      <c r="R18" s="570" t="str">
        <f t="shared" si="9"/>
        <v/>
      </c>
      <c r="S18" s="576">
        <f t="shared" si="10"/>
        <v>58</v>
      </c>
      <c r="T18" s="577" t="str">
        <f t="shared" si="11"/>
        <v/>
      </c>
      <c r="U18" s="580"/>
      <c r="BG18" s="486"/>
      <c r="BJ18" s="487"/>
    </row>
    <row r="19" spans="1:62" x14ac:dyDescent="0.2">
      <c r="A19" s="578" t="s">
        <v>45</v>
      </c>
      <c r="B19" s="579"/>
      <c r="C19" s="569">
        <v>14</v>
      </c>
      <c r="D19" s="570" t="str">
        <f t="shared" si="0"/>
        <v/>
      </c>
      <c r="E19" s="571">
        <v>30</v>
      </c>
      <c r="F19" s="570" t="str">
        <f t="shared" si="1"/>
        <v/>
      </c>
      <c r="G19" s="572">
        <f t="shared" si="2"/>
        <v>44</v>
      </c>
      <c r="H19" s="573" t="str">
        <f t="shared" si="3"/>
        <v/>
      </c>
      <c r="I19" s="569">
        <v>1</v>
      </c>
      <c r="J19" s="570" t="str">
        <f t="shared" si="4"/>
        <v/>
      </c>
      <c r="K19" s="571">
        <v>7</v>
      </c>
      <c r="L19" s="570" t="str">
        <f t="shared" si="5"/>
        <v/>
      </c>
      <c r="M19" s="574">
        <f t="shared" si="6"/>
        <v>8</v>
      </c>
      <c r="N19" s="575" t="str">
        <f t="shared" si="7"/>
        <v/>
      </c>
      <c r="O19" s="569">
        <v>1</v>
      </c>
      <c r="P19" s="570" t="str">
        <f t="shared" si="8"/>
        <v/>
      </c>
      <c r="Q19" s="571">
        <v>7</v>
      </c>
      <c r="R19" s="570" t="str">
        <f t="shared" si="9"/>
        <v/>
      </c>
      <c r="S19" s="576">
        <f t="shared" si="10"/>
        <v>8</v>
      </c>
      <c r="T19" s="577" t="str">
        <f t="shared" si="11"/>
        <v/>
      </c>
      <c r="U19" s="580"/>
      <c r="BG19" s="486"/>
      <c r="BJ19" s="487"/>
    </row>
    <row r="20" spans="1:62" x14ac:dyDescent="0.2">
      <c r="A20" s="578" t="s">
        <v>115</v>
      </c>
      <c r="B20" s="579"/>
      <c r="C20" s="569">
        <v>106</v>
      </c>
      <c r="D20" s="570" t="str">
        <f t="shared" si="0"/>
        <v/>
      </c>
      <c r="E20" s="571">
        <v>103</v>
      </c>
      <c r="F20" s="570" t="str">
        <f t="shared" si="1"/>
        <v/>
      </c>
      <c r="G20" s="572">
        <f t="shared" si="2"/>
        <v>209</v>
      </c>
      <c r="H20" s="573" t="str">
        <f t="shared" si="3"/>
        <v/>
      </c>
      <c r="I20" s="569">
        <v>22</v>
      </c>
      <c r="J20" s="570" t="str">
        <f t="shared" si="4"/>
        <v/>
      </c>
      <c r="K20" s="571">
        <v>18</v>
      </c>
      <c r="L20" s="570" t="str">
        <f t="shared" si="5"/>
        <v/>
      </c>
      <c r="M20" s="574">
        <f t="shared" si="6"/>
        <v>40</v>
      </c>
      <c r="N20" s="575" t="str">
        <f t="shared" si="7"/>
        <v/>
      </c>
      <c r="O20" s="569">
        <v>6</v>
      </c>
      <c r="P20" s="570" t="str">
        <f t="shared" si="8"/>
        <v/>
      </c>
      <c r="Q20" s="571">
        <v>13</v>
      </c>
      <c r="R20" s="570" t="str">
        <f t="shared" si="9"/>
        <v/>
      </c>
      <c r="S20" s="576">
        <f t="shared" si="10"/>
        <v>19</v>
      </c>
      <c r="T20" s="577" t="str">
        <f t="shared" si="11"/>
        <v/>
      </c>
      <c r="U20" s="580"/>
      <c r="BG20" s="486"/>
      <c r="BJ20" s="487"/>
    </row>
    <row r="21" spans="1:62" x14ac:dyDescent="0.2">
      <c r="A21" s="578" t="s">
        <v>46</v>
      </c>
      <c r="B21" s="579"/>
      <c r="C21" s="569">
        <v>74</v>
      </c>
      <c r="D21" s="570" t="str">
        <f t="shared" si="0"/>
        <v/>
      </c>
      <c r="E21" s="571">
        <v>106</v>
      </c>
      <c r="F21" s="570" t="str">
        <f t="shared" si="1"/>
        <v/>
      </c>
      <c r="G21" s="572">
        <f t="shared" si="2"/>
        <v>180</v>
      </c>
      <c r="H21" s="573" t="str">
        <f t="shared" si="3"/>
        <v/>
      </c>
      <c r="I21" s="569">
        <v>14</v>
      </c>
      <c r="J21" s="570" t="str">
        <f t="shared" si="4"/>
        <v/>
      </c>
      <c r="K21" s="571">
        <v>11</v>
      </c>
      <c r="L21" s="570" t="str">
        <f t="shared" si="5"/>
        <v/>
      </c>
      <c r="M21" s="574">
        <f t="shared" si="6"/>
        <v>25</v>
      </c>
      <c r="N21" s="575" t="str">
        <f t="shared" si="7"/>
        <v/>
      </c>
      <c r="O21" s="569">
        <v>2</v>
      </c>
      <c r="P21" s="570" t="str">
        <f t="shared" si="8"/>
        <v/>
      </c>
      <c r="Q21" s="571">
        <v>8</v>
      </c>
      <c r="R21" s="570" t="str">
        <f t="shared" si="9"/>
        <v/>
      </c>
      <c r="S21" s="576">
        <f t="shared" si="10"/>
        <v>10</v>
      </c>
      <c r="T21" s="577" t="str">
        <f t="shared" si="11"/>
        <v/>
      </c>
      <c r="U21" s="580"/>
      <c r="BG21" s="486"/>
      <c r="BJ21" s="487"/>
    </row>
    <row r="22" spans="1:62" ht="13.5" thickBot="1" x14ac:dyDescent="0.25">
      <c r="A22" s="581" t="s">
        <v>107</v>
      </c>
      <c r="B22" s="582"/>
      <c r="C22" s="583">
        <v>1135</v>
      </c>
      <c r="D22" s="584" t="str">
        <f t="shared" si="0"/>
        <v/>
      </c>
      <c r="E22" s="585">
        <v>1384</v>
      </c>
      <c r="F22" s="584" t="str">
        <f t="shared" si="1"/>
        <v/>
      </c>
      <c r="G22" s="586">
        <f t="shared" si="2"/>
        <v>2519</v>
      </c>
      <c r="H22" s="587" t="str">
        <f t="shared" si="3"/>
        <v/>
      </c>
      <c r="I22" s="583">
        <v>114</v>
      </c>
      <c r="J22" s="584" t="str">
        <f t="shared" si="4"/>
        <v/>
      </c>
      <c r="K22" s="585">
        <v>163</v>
      </c>
      <c r="L22" s="584" t="str">
        <f t="shared" si="5"/>
        <v/>
      </c>
      <c r="M22" s="588">
        <f t="shared" si="6"/>
        <v>277</v>
      </c>
      <c r="N22" s="589" t="str">
        <f t="shared" si="7"/>
        <v/>
      </c>
      <c r="O22" s="583">
        <v>31</v>
      </c>
      <c r="P22" s="584" t="str">
        <f t="shared" si="8"/>
        <v/>
      </c>
      <c r="Q22" s="585">
        <v>46</v>
      </c>
      <c r="R22" s="584" t="str">
        <f t="shared" si="9"/>
        <v/>
      </c>
      <c r="S22" s="590">
        <f t="shared" si="10"/>
        <v>77</v>
      </c>
      <c r="T22" s="591" t="str">
        <f t="shared" si="11"/>
        <v/>
      </c>
      <c r="U22" s="580"/>
      <c r="BG22" s="486"/>
      <c r="BJ22" s="487"/>
    </row>
    <row r="23" spans="1:62" ht="13.5" thickBot="1" x14ac:dyDescent="0.25">
      <c r="A23" s="592"/>
      <c r="B23" s="593"/>
      <c r="C23" s="594"/>
      <c r="D23" s="595"/>
      <c r="E23" s="596"/>
      <c r="F23" s="595"/>
      <c r="G23" s="596"/>
      <c r="H23" s="595"/>
      <c r="I23" s="594"/>
      <c r="J23" s="595"/>
      <c r="K23" s="596"/>
      <c r="L23" s="595"/>
      <c r="M23" s="596"/>
      <c r="N23" s="595"/>
      <c r="O23" s="594"/>
      <c r="P23" s="595"/>
      <c r="Q23" s="596"/>
      <c r="R23" s="595"/>
      <c r="S23" s="596"/>
      <c r="T23" s="595"/>
      <c r="U23" s="580"/>
      <c r="BG23" s="486"/>
      <c r="BJ23" s="487"/>
    </row>
    <row r="24" spans="1:62" ht="13.5" thickBot="1" x14ac:dyDescent="0.25">
      <c r="A24" s="597" t="s">
        <v>47</v>
      </c>
      <c r="B24" s="598"/>
      <c r="C24" s="599"/>
      <c r="D24" s="600"/>
      <c r="E24" s="601"/>
      <c r="F24" s="600"/>
      <c r="G24" s="602"/>
      <c r="H24" s="600"/>
      <c r="I24" s="599"/>
      <c r="J24" s="600"/>
      <c r="K24" s="601"/>
      <c r="L24" s="600"/>
      <c r="M24" s="602"/>
      <c r="N24" s="600"/>
      <c r="O24" s="599"/>
      <c r="P24" s="600"/>
      <c r="Q24" s="601"/>
      <c r="R24" s="600"/>
      <c r="S24" s="602"/>
      <c r="T24" s="603"/>
      <c r="U24" s="580"/>
      <c r="BG24" s="486"/>
      <c r="BJ24" s="487"/>
    </row>
    <row r="25" spans="1:62" x14ac:dyDescent="0.2">
      <c r="A25" s="604" t="s">
        <v>48</v>
      </c>
      <c r="B25" s="605"/>
      <c r="C25" s="606">
        <v>107</v>
      </c>
      <c r="D25" s="559" t="str">
        <f>IF(C$11=0,"",C25/C$11)</f>
        <v/>
      </c>
      <c r="E25" s="607">
        <v>181</v>
      </c>
      <c r="F25" s="559" t="str">
        <f>IF(E$11=0,"",E25/E$11)</f>
        <v/>
      </c>
      <c r="G25" s="608">
        <f t="shared" ref="G25:G45" si="12">C25+E25</f>
        <v>288</v>
      </c>
      <c r="H25" s="562" t="str">
        <f>IF(G$11=0,"",G25/G$11)</f>
        <v/>
      </c>
      <c r="I25" s="606">
        <v>25</v>
      </c>
      <c r="J25" s="559" t="str">
        <f>IF(I$11=0,"",I25/I$11)</f>
        <v/>
      </c>
      <c r="K25" s="607">
        <v>42</v>
      </c>
      <c r="L25" s="559" t="str">
        <f>IF(K$11=0,"",K25/K$11)</f>
        <v/>
      </c>
      <c r="M25" s="609">
        <f t="shared" ref="M25:M30" si="13">I25+K25</f>
        <v>67</v>
      </c>
      <c r="N25" s="564" t="str">
        <f>IF(M$11=0,"",M25/M$11)</f>
        <v/>
      </c>
      <c r="O25" s="606">
        <v>4</v>
      </c>
      <c r="P25" s="559" t="str">
        <f>IF(O$11=0,"",O25/O$11)</f>
        <v/>
      </c>
      <c r="Q25" s="607">
        <v>16</v>
      </c>
      <c r="R25" s="559" t="str">
        <f>IF(Q$11=0,"",Q25/Q$11)</f>
        <v/>
      </c>
      <c r="S25" s="610">
        <f t="shared" ref="S25:S45" si="14">O25+Q25</f>
        <v>20</v>
      </c>
      <c r="T25" s="566" t="str">
        <f>IF(S$11=0,"",S25/S$11)</f>
        <v/>
      </c>
      <c r="U25" s="580"/>
      <c r="BG25" s="486"/>
      <c r="BJ25" s="487"/>
    </row>
    <row r="26" spans="1:62" x14ac:dyDescent="0.2">
      <c r="A26" s="611" t="s">
        <v>49</v>
      </c>
      <c r="B26" s="612"/>
      <c r="C26" s="613">
        <v>20</v>
      </c>
      <c r="D26" s="570" t="str">
        <f>IF(C$11=0,"",C26/C$11)</f>
        <v/>
      </c>
      <c r="E26" s="614">
        <v>114</v>
      </c>
      <c r="F26" s="570" t="str">
        <f>IF(E$11=0,"",E26/E$11)</f>
        <v/>
      </c>
      <c r="G26" s="572">
        <f t="shared" si="12"/>
        <v>134</v>
      </c>
      <c r="H26" s="573" t="str">
        <f>IF(G$11=0,"",G26/G$11)</f>
        <v/>
      </c>
      <c r="I26" s="613">
        <v>5</v>
      </c>
      <c r="J26" s="570" t="str">
        <f>IF(I$11=0,"",I26/I$11)</f>
        <v/>
      </c>
      <c r="K26" s="614">
        <v>32</v>
      </c>
      <c r="L26" s="570" t="str">
        <f>IF(K$11=0,"",K26/K$11)</f>
        <v/>
      </c>
      <c r="M26" s="574">
        <f t="shared" si="13"/>
        <v>37</v>
      </c>
      <c r="N26" s="575" t="str">
        <f>IF(M$11=0,"",M26/M$11)</f>
        <v/>
      </c>
      <c r="O26" s="613">
        <v>2</v>
      </c>
      <c r="P26" s="570" t="str">
        <f>IF(O$11=0,"",O26/O$11)</f>
        <v/>
      </c>
      <c r="Q26" s="614">
        <v>12</v>
      </c>
      <c r="R26" s="570" t="str">
        <f>IF(Q$11=0,"",Q26/Q$11)</f>
        <v/>
      </c>
      <c r="S26" s="576">
        <f t="shared" si="14"/>
        <v>14</v>
      </c>
      <c r="T26" s="577" t="str">
        <f>IF(S$11=0,"",S26/S$11)</f>
        <v/>
      </c>
      <c r="U26" s="580"/>
      <c r="BG26" s="486"/>
      <c r="BJ26" s="487"/>
    </row>
    <row r="27" spans="1:62" x14ac:dyDescent="0.2">
      <c r="A27" s="611" t="s">
        <v>50</v>
      </c>
      <c r="B27" s="612"/>
      <c r="C27" s="569">
        <f>SUM(C28:C30)</f>
        <v>98</v>
      </c>
      <c r="D27" s="570" t="str">
        <f>IF(C$11=0,"",C27/C$11)</f>
        <v/>
      </c>
      <c r="E27" s="615">
        <f>SUM(E28:E30)</f>
        <v>62</v>
      </c>
      <c r="F27" s="570" t="str">
        <f>IF(E$11=0,"",E27/E$11)</f>
        <v/>
      </c>
      <c r="G27" s="572">
        <f t="shared" si="12"/>
        <v>160</v>
      </c>
      <c r="H27" s="573" t="str">
        <f>IF(G$11=0,"",G27/G$11)</f>
        <v/>
      </c>
      <c r="I27" s="613">
        <f>SUM(I28:I30)</f>
        <v>19</v>
      </c>
      <c r="J27" s="570" t="str">
        <f>IF(I$11=0,"",I27/I$11)</f>
        <v/>
      </c>
      <c r="K27" s="615">
        <f>SUM(K28:K30)</f>
        <v>19</v>
      </c>
      <c r="L27" s="570" t="str">
        <f>IF(K$11=0,"",K27/K$11)</f>
        <v/>
      </c>
      <c r="M27" s="574">
        <f t="shared" si="13"/>
        <v>38</v>
      </c>
      <c r="N27" s="575" t="str">
        <f>IF(M$11=0,"",M27/M$11)</f>
        <v/>
      </c>
      <c r="O27" s="613">
        <f>SUM(O28:O30)</f>
        <v>6</v>
      </c>
      <c r="P27" s="570" t="str">
        <f>IF(O$11=0,"",O27/O$11)</f>
        <v/>
      </c>
      <c r="Q27" s="615">
        <f>SUM(Q28:Q30)</f>
        <v>6</v>
      </c>
      <c r="R27" s="570" t="str">
        <f>IF(Q$11=0,"",Q27/Q$11)</f>
        <v/>
      </c>
      <c r="S27" s="576">
        <f t="shared" si="14"/>
        <v>12</v>
      </c>
      <c r="T27" s="577" t="str">
        <f>IF(S$11=0,"",S27/S$11)</f>
        <v/>
      </c>
      <c r="U27" s="580"/>
      <c r="BG27" s="486"/>
      <c r="BJ27" s="487"/>
    </row>
    <row r="28" spans="1:62" x14ac:dyDescent="0.2">
      <c r="A28" s="616"/>
      <c r="B28" s="617" t="s">
        <v>51</v>
      </c>
      <c r="C28" s="569">
        <v>52</v>
      </c>
      <c r="D28" s="570">
        <f>IF(C$27=0,"",C28/C$27)</f>
        <v>0.53061224489795922</v>
      </c>
      <c r="E28" s="571">
        <v>39</v>
      </c>
      <c r="F28" s="618">
        <f>IF(E$27=0,"",E28/E$27)</f>
        <v>0.62903225806451613</v>
      </c>
      <c r="G28" s="572">
        <f t="shared" si="12"/>
        <v>91</v>
      </c>
      <c r="H28" s="619">
        <f>IF(G$27=0,"",G28/G$27)</f>
        <v>0.56874999999999998</v>
      </c>
      <c r="I28" s="569">
        <v>9</v>
      </c>
      <c r="J28" s="570">
        <f>IF(I$27=0,"",I28/I$27)</f>
        <v>0.47368421052631576</v>
      </c>
      <c r="K28" s="571">
        <v>14</v>
      </c>
      <c r="L28" s="618">
        <f>IF(K$27=0,"",K28/K$27)</f>
        <v>0.73684210526315785</v>
      </c>
      <c r="M28" s="620">
        <f t="shared" si="13"/>
        <v>23</v>
      </c>
      <c r="N28" s="621">
        <f>IF(M$27=0,"",M28/M$27)</f>
        <v>0.60526315789473684</v>
      </c>
      <c r="O28" s="569">
        <v>2</v>
      </c>
      <c r="P28" s="570">
        <f>IF(O$27=0,"",O28/O$27)</f>
        <v>0.33333333333333331</v>
      </c>
      <c r="Q28" s="571">
        <v>4</v>
      </c>
      <c r="R28" s="618">
        <f>IF(Q$27=0,"",Q28/Q$27)</f>
        <v>0.66666666666666663</v>
      </c>
      <c r="S28" s="622">
        <f t="shared" si="14"/>
        <v>6</v>
      </c>
      <c r="T28" s="577">
        <f>IF(S$27=0,"",S28/S$27)</f>
        <v>0.5</v>
      </c>
      <c r="U28" s="580"/>
      <c r="BG28" s="486"/>
      <c r="BJ28" s="487"/>
    </row>
    <row r="29" spans="1:62" x14ac:dyDescent="0.2">
      <c r="A29" s="616"/>
      <c r="B29" s="617" t="s">
        <v>52</v>
      </c>
      <c r="C29" s="569">
        <v>23</v>
      </c>
      <c r="D29" s="570">
        <f>IF(C$27=0,"",C29/C$27)</f>
        <v>0.23469387755102042</v>
      </c>
      <c r="E29" s="571">
        <v>8</v>
      </c>
      <c r="F29" s="618">
        <f>IF(E$27=0,"",E29/E$27)</f>
        <v>0.12903225806451613</v>
      </c>
      <c r="G29" s="572">
        <f t="shared" si="12"/>
        <v>31</v>
      </c>
      <c r="H29" s="619">
        <f>IF(G$27=0,"",G29/G$27)</f>
        <v>0.19375000000000001</v>
      </c>
      <c r="I29" s="569">
        <v>7</v>
      </c>
      <c r="J29" s="570">
        <f>IF(I$27=0,"",I29/I$27)</f>
        <v>0.36842105263157893</v>
      </c>
      <c r="K29" s="571">
        <v>2</v>
      </c>
      <c r="L29" s="618">
        <f>IF(K$27=0,"",K29/K$27)</f>
        <v>0.10526315789473684</v>
      </c>
      <c r="M29" s="620">
        <f t="shared" si="13"/>
        <v>9</v>
      </c>
      <c r="N29" s="621">
        <f>IF(M$27=0,"",M29/M$27)</f>
        <v>0.23684210526315788</v>
      </c>
      <c r="O29" s="569">
        <v>1</v>
      </c>
      <c r="P29" s="570">
        <f>IF(O$27=0,"",O29/O$27)</f>
        <v>0.16666666666666666</v>
      </c>
      <c r="Q29" s="571">
        <v>2</v>
      </c>
      <c r="R29" s="618">
        <f>IF(Q$27=0,"",Q29/Q$27)</f>
        <v>0.33333333333333331</v>
      </c>
      <c r="S29" s="622">
        <f t="shared" si="14"/>
        <v>3</v>
      </c>
      <c r="T29" s="577">
        <f>IF(S$27=0,"",S29/S$27)</f>
        <v>0.25</v>
      </c>
      <c r="U29" s="580"/>
      <c r="BG29" s="486"/>
      <c r="BJ29" s="487"/>
    </row>
    <row r="30" spans="1:62" x14ac:dyDescent="0.2">
      <c r="A30" s="623"/>
      <c r="B30" s="617" t="s">
        <v>53</v>
      </c>
      <c r="C30" s="569">
        <v>23</v>
      </c>
      <c r="D30" s="570">
        <f>IF(C$27=0,"",C30/C$27)</f>
        <v>0.23469387755102042</v>
      </c>
      <c r="E30" s="571">
        <v>15</v>
      </c>
      <c r="F30" s="618">
        <f>IF(E$27=0,"",E30/E$27)</f>
        <v>0.24193548387096775</v>
      </c>
      <c r="G30" s="572">
        <f t="shared" si="12"/>
        <v>38</v>
      </c>
      <c r="H30" s="619">
        <f>IF(G$27=0,"",G30/G$27)</f>
        <v>0.23749999999999999</v>
      </c>
      <c r="I30" s="569">
        <v>3</v>
      </c>
      <c r="J30" s="570">
        <f>IF(I$27=0,"",I30/I$27)</f>
        <v>0.15789473684210525</v>
      </c>
      <c r="K30" s="571">
        <v>3</v>
      </c>
      <c r="L30" s="618">
        <f>IF(K$27=0,"",K30/K$27)</f>
        <v>0.15789473684210525</v>
      </c>
      <c r="M30" s="620">
        <f t="shared" si="13"/>
        <v>6</v>
      </c>
      <c r="N30" s="621">
        <f>IF(M$27=0,"",M30/M$27)</f>
        <v>0.15789473684210525</v>
      </c>
      <c r="O30" s="569">
        <v>3</v>
      </c>
      <c r="P30" s="570">
        <f>IF(O$27=0,"",O30/O$27)</f>
        <v>0.5</v>
      </c>
      <c r="Q30" s="571">
        <v>0</v>
      </c>
      <c r="R30" s="618">
        <f>IF(Q$27=0,"",Q30/Q$27)</f>
        <v>0</v>
      </c>
      <c r="S30" s="622">
        <f t="shared" si="14"/>
        <v>3</v>
      </c>
      <c r="T30" s="577">
        <f>IF(S$27=0,"",S30/S$27)</f>
        <v>0.25</v>
      </c>
      <c r="U30" s="580"/>
      <c r="BG30" s="486"/>
      <c r="BJ30" s="487"/>
    </row>
    <row r="31" spans="1:62" x14ac:dyDescent="0.2">
      <c r="A31" s="611" t="s">
        <v>54</v>
      </c>
      <c r="B31" s="612"/>
      <c r="C31" s="613">
        <v>21</v>
      </c>
      <c r="D31" s="570" t="str">
        <f>IF(C$11=0,"",C31/C$11)</f>
        <v/>
      </c>
      <c r="E31" s="571">
        <v>33</v>
      </c>
      <c r="F31" s="624" t="str">
        <f>IF(E$11=0,"",E31/E$11)</f>
        <v/>
      </c>
      <c r="G31" s="625">
        <f t="shared" si="12"/>
        <v>54</v>
      </c>
      <c r="H31" s="626" t="str">
        <f>IF(G$11=0,"",G31/G$11)</f>
        <v/>
      </c>
      <c r="I31" s="613">
        <v>2</v>
      </c>
      <c r="J31" s="570" t="str">
        <f>IF(I$11=0,"",I31/I$11)</f>
        <v/>
      </c>
      <c r="K31" s="571">
        <v>9</v>
      </c>
      <c r="L31" s="624" t="str">
        <f>IF(K$11=0,"",K31/K$11)</f>
        <v/>
      </c>
      <c r="M31" s="627"/>
      <c r="N31" s="628" t="str">
        <f>IF(M$11=0,"",M31/M$11)</f>
        <v/>
      </c>
      <c r="O31" s="613">
        <v>5</v>
      </c>
      <c r="P31" s="570" t="str">
        <f>IF(O$11=0,"",O31/O$11)</f>
        <v/>
      </c>
      <c r="Q31" s="571">
        <v>1</v>
      </c>
      <c r="R31" s="624" t="str">
        <f>IF(Q$11=0,"",Q31/Q$11)</f>
        <v/>
      </c>
      <c r="S31" s="622">
        <f t="shared" si="14"/>
        <v>6</v>
      </c>
      <c r="T31" s="629" t="str">
        <f>IF(S$11=0,"",S31/S$11)</f>
        <v/>
      </c>
      <c r="U31" s="580"/>
      <c r="BG31" s="486"/>
      <c r="BJ31" s="487"/>
    </row>
    <row r="32" spans="1:62" x14ac:dyDescent="0.2">
      <c r="A32" s="611" t="s">
        <v>55</v>
      </c>
      <c r="B32" s="612"/>
      <c r="C32" s="630">
        <f>SUM(C33:C36)</f>
        <v>93</v>
      </c>
      <c r="D32" s="631" t="str">
        <f>IF(C$11=0,"",C32/C$11)</f>
        <v/>
      </c>
      <c r="E32" s="632"/>
      <c r="F32" s="631"/>
      <c r="G32" s="633">
        <f t="shared" si="12"/>
        <v>93</v>
      </c>
      <c r="H32" s="634" t="str">
        <f>IF(G$11=0,"",G32/G$11)</f>
        <v/>
      </c>
      <c r="I32" s="630">
        <f>SUM(I33:I36)</f>
        <v>1</v>
      </c>
      <c r="J32" s="631" t="str">
        <f>IF(I$11=0,"",I32/I$11)</f>
        <v/>
      </c>
      <c r="K32" s="632"/>
      <c r="L32" s="631"/>
      <c r="M32" s="635">
        <f t="shared" ref="M32:M45" si="15">I32+K32</f>
        <v>1</v>
      </c>
      <c r="N32" s="636" t="str">
        <f>IF(M$11=0,"",M32/M$11)</f>
        <v/>
      </c>
      <c r="O32" s="630">
        <f>SUM(O33:O36)</f>
        <v>10</v>
      </c>
      <c r="P32" s="631" t="str">
        <f>IF(O$11=0,"",O32/O$11)</f>
        <v/>
      </c>
      <c r="Q32" s="632"/>
      <c r="R32" s="631"/>
      <c r="S32" s="637">
        <f t="shared" si="14"/>
        <v>10</v>
      </c>
      <c r="T32" s="638" t="str">
        <f>IF(S$11=0,"",S32/S$11)</f>
        <v/>
      </c>
      <c r="U32" s="580"/>
      <c r="BG32" s="486"/>
      <c r="BJ32" s="487"/>
    </row>
    <row r="33" spans="1:62" x14ac:dyDescent="0.2">
      <c r="A33" s="616"/>
      <c r="B33" s="617" t="s">
        <v>56</v>
      </c>
      <c r="C33" s="630">
        <v>1</v>
      </c>
      <c r="D33" s="631">
        <f>IF(C$32=0,"",C33/C$32)</f>
        <v>1.0752688172043012E-2</v>
      </c>
      <c r="E33" s="639"/>
      <c r="F33" s="631"/>
      <c r="G33" s="633">
        <f t="shared" si="12"/>
        <v>1</v>
      </c>
      <c r="H33" s="640">
        <f>IF(G$32=0,"",G33/G$32)</f>
        <v>1.0752688172043012E-2</v>
      </c>
      <c r="I33" s="630">
        <v>0</v>
      </c>
      <c r="J33" s="631">
        <f>IF(I$32=0,"",I33/I$32)</f>
        <v>0</v>
      </c>
      <c r="K33" s="639"/>
      <c r="L33" s="631"/>
      <c r="M33" s="635">
        <f t="shared" si="15"/>
        <v>0</v>
      </c>
      <c r="N33" s="641">
        <f>IF(M$32=0,"",M33/M$32)</f>
        <v>0</v>
      </c>
      <c r="O33" s="630">
        <v>1</v>
      </c>
      <c r="P33" s="631">
        <f>IF(O$32=0,"",O33/O$32)</f>
        <v>0.1</v>
      </c>
      <c r="Q33" s="639"/>
      <c r="R33" s="631"/>
      <c r="S33" s="637">
        <f t="shared" si="14"/>
        <v>1</v>
      </c>
      <c r="T33" s="642">
        <f>IF(S$32=0,"",S33/S$32)</f>
        <v>0.1</v>
      </c>
      <c r="U33" s="580"/>
      <c r="BG33" s="486"/>
      <c r="BJ33" s="487"/>
    </row>
    <row r="34" spans="1:62" x14ac:dyDescent="0.2">
      <c r="A34" s="616"/>
      <c r="B34" s="617" t="s">
        <v>57</v>
      </c>
      <c r="C34" s="630">
        <v>40</v>
      </c>
      <c r="D34" s="631">
        <f>IF(C$32=0,"",C34/C$32)</f>
        <v>0.43010752688172044</v>
      </c>
      <c r="E34" s="639"/>
      <c r="F34" s="631"/>
      <c r="G34" s="633">
        <f t="shared" si="12"/>
        <v>40</v>
      </c>
      <c r="H34" s="640">
        <f>IF(G$32=0,"",G34/G$32)</f>
        <v>0.43010752688172044</v>
      </c>
      <c r="I34" s="630">
        <v>0</v>
      </c>
      <c r="J34" s="631">
        <f>IF(I$32=0,"",I34/I$32)</f>
        <v>0</v>
      </c>
      <c r="K34" s="639"/>
      <c r="L34" s="631"/>
      <c r="M34" s="635">
        <f t="shared" si="15"/>
        <v>0</v>
      </c>
      <c r="N34" s="641">
        <f>IF(M$32=0,"",M34/M$32)</f>
        <v>0</v>
      </c>
      <c r="O34" s="630">
        <v>2</v>
      </c>
      <c r="P34" s="631">
        <f>IF(O$32=0,"",O34/O$32)</f>
        <v>0.2</v>
      </c>
      <c r="Q34" s="639"/>
      <c r="R34" s="631"/>
      <c r="S34" s="637">
        <f t="shared" si="14"/>
        <v>2</v>
      </c>
      <c r="T34" s="642">
        <f>IF(S$32=0,"",S34/S$32)</f>
        <v>0.2</v>
      </c>
      <c r="U34" s="580"/>
      <c r="BG34" s="486"/>
      <c r="BJ34" s="487"/>
    </row>
    <row r="35" spans="1:62" x14ac:dyDescent="0.2">
      <c r="A35" s="616"/>
      <c r="B35" s="617" t="s">
        <v>58</v>
      </c>
      <c r="C35" s="630">
        <v>2</v>
      </c>
      <c r="D35" s="631">
        <f>IF(C$32=0,"",C35/C$32)</f>
        <v>2.1505376344086023E-2</v>
      </c>
      <c r="E35" s="639"/>
      <c r="F35" s="631"/>
      <c r="G35" s="633">
        <f t="shared" si="12"/>
        <v>2</v>
      </c>
      <c r="H35" s="640">
        <f>IF(G$32=0,"",G35/G$32)</f>
        <v>2.1505376344086023E-2</v>
      </c>
      <c r="I35" s="630">
        <v>1</v>
      </c>
      <c r="J35" s="631">
        <f>IF(I$32=0,"",I35/I$32)</f>
        <v>1</v>
      </c>
      <c r="K35" s="639"/>
      <c r="L35" s="631"/>
      <c r="M35" s="635">
        <f t="shared" si="15"/>
        <v>1</v>
      </c>
      <c r="N35" s="641">
        <f>IF(M$32=0,"",M35/M$32)</f>
        <v>1</v>
      </c>
      <c r="O35" s="630">
        <v>3</v>
      </c>
      <c r="P35" s="631">
        <f>IF(O$32=0,"",O35/O$32)</f>
        <v>0.3</v>
      </c>
      <c r="Q35" s="639"/>
      <c r="R35" s="631"/>
      <c r="S35" s="637">
        <f t="shared" si="14"/>
        <v>3</v>
      </c>
      <c r="T35" s="642">
        <f>IF(S$32=0,"",S35/S$32)</f>
        <v>0.3</v>
      </c>
      <c r="U35" s="580"/>
      <c r="BG35" s="486"/>
      <c r="BJ35" s="487"/>
    </row>
    <row r="36" spans="1:62" x14ac:dyDescent="0.2">
      <c r="A36" s="623"/>
      <c r="B36" s="617" t="s">
        <v>59</v>
      </c>
      <c r="C36" s="630">
        <v>50</v>
      </c>
      <c r="D36" s="631">
        <f>IF(C$32=0,"",C36/C$32)</f>
        <v>0.5376344086021505</v>
      </c>
      <c r="E36" s="639"/>
      <c r="F36" s="631"/>
      <c r="G36" s="633">
        <f t="shared" si="12"/>
        <v>50</v>
      </c>
      <c r="H36" s="640">
        <f>IF(G$32=0,"",G36/G$32)</f>
        <v>0.5376344086021505</v>
      </c>
      <c r="I36" s="630">
        <v>0</v>
      </c>
      <c r="J36" s="631">
        <f>IF(I$32=0,"",I36/I$32)</f>
        <v>0</v>
      </c>
      <c r="K36" s="639"/>
      <c r="L36" s="631"/>
      <c r="M36" s="635">
        <f t="shared" si="15"/>
        <v>0</v>
      </c>
      <c r="N36" s="641">
        <f>IF(M$32=0,"",M36/M$32)</f>
        <v>0</v>
      </c>
      <c r="O36" s="630">
        <v>4</v>
      </c>
      <c r="P36" s="631">
        <f>IF(O$32=0,"",O36/O$32)</f>
        <v>0.4</v>
      </c>
      <c r="Q36" s="639"/>
      <c r="R36" s="631"/>
      <c r="S36" s="637">
        <f t="shared" si="14"/>
        <v>4</v>
      </c>
      <c r="T36" s="642">
        <f>IF(S$32=0,"",S36/S$32)</f>
        <v>0.4</v>
      </c>
      <c r="U36" s="580"/>
      <c r="BG36" s="486"/>
      <c r="BJ36" s="487"/>
    </row>
    <row r="37" spans="1:62" x14ac:dyDescent="0.2">
      <c r="A37" s="578" t="s">
        <v>60</v>
      </c>
      <c r="B37" s="643"/>
      <c r="C37" s="569">
        <v>10</v>
      </c>
      <c r="D37" s="570" t="str">
        <f>IF(C$11=0,"",C37/C$11)</f>
        <v/>
      </c>
      <c r="E37" s="571"/>
      <c r="F37" s="570"/>
      <c r="G37" s="633">
        <f t="shared" si="12"/>
        <v>10</v>
      </c>
      <c r="H37" s="644" t="str">
        <f>IF(G$11=0,"",G37/G$11)</f>
        <v/>
      </c>
      <c r="I37" s="569">
        <v>10</v>
      </c>
      <c r="J37" s="570" t="str">
        <f>IF(I$11=0,"",I37/I$11)</f>
        <v/>
      </c>
      <c r="K37" s="571"/>
      <c r="L37" s="570"/>
      <c r="M37" s="645">
        <f t="shared" si="15"/>
        <v>10</v>
      </c>
      <c r="N37" s="646" t="str">
        <f>IF(M$11=0,"",M37/M$11)</f>
        <v/>
      </c>
      <c r="O37" s="569">
        <v>2</v>
      </c>
      <c r="P37" s="570" t="str">
        <f>IF(O$11=0,"",O37/O$11)</f>
        <v/>
      </c>
      <c r="Q37" s="571"/>
      <c r="R37" s="570"/>
      <c r="S37" s="647">
        <f t="shared" si="14"/>
        <v>2</v>
      </c>
      <c r="T37" s="648" t="str">
        <f>IF(S$11=0,"",S37/S$11)</f>
        <v/>
      </c>
      <c r="U37" s="580"/>
      <c r="BG37" s="486"/>
      <c r="BJ37" s="487"/>
    </row>
    <row r="38" spans="1:62" x14ac:dyDescent="0.2">
      <c r="A38" s="649" t="s">
        <v>61</v>
      </c>
      <c r="B38" s="643"/>
      <c r="C38" s="650">
        <v>594</v>
      </c>
      <c r="D38" s="651" t="str">
        <f>IF(C$11=0,"",C38/C$11)</f>
        <v/>
      </c>
      <c r="E38" s="652">
        <v>667</v>
      </c>
      <c r="F38" s="651" t="str">
        <f>IF(E$11=0,"",E38/E$11)</f>
        <v/>
      </c>
      <c r="G38" s="653">
        <f t="shared" si="12"/>
        <v>1261</v>
      </c>
      <c r="H38" s="654" t="str">
        <f>IF(G$11=0,"",G38/G$11)</f>
        <v/>
      </c>
      <c r="I38" s="650">
        <v>68</v>
      </c>
      <c r="J38" s="651" t="str">
        <f>IF(I$11=0,"",I38/I$11)</f>
        <v/>
      </c>
      <c r="K38" s="652">
        <v>83</v>
      </c>
      <c r="L38" s="651" t="str">
        <f>IF(K$11=0,"",K38/K$11)</f>
        <v/>
      </c>
      <c r="M38" s="655">
        <f t="shared" si="15"/>
        <v>151</v>
      </c>
      <c r="N38" s="656" t="str">
        <f>IF(M$11=0,"",M38/M$11)</f>
        <v/>
      </c>
      <c r="O38" s="650">
        <v>35</v>
      </c>
      <c r="P38" s="651" t="str">
        <f>IF(O$11=0,"",O38/O$11)</f>
        <v/>
      </c>
      <c r="Q38" s="652">
        <v>59</v>
      </c>
      <c r="R38" s="651" t="str">
        <f>IF(Q$11=0,"",Q38/Q$11)</f>
        <v/>
      </c>
      <c r="S38" s="657">
        <f t="shared" si="14"/>
        <v>94</v>
      </c>
      <c r="T38" s="658" t="str">
        <f>IF(S$11=0,"",S38/S$11)</f>
        <v/>
      </c>
      <c r="U38" s="580"/>
      <c r="BG38" s="486"/>
      <c r="BJ38" s="487"/>
    </row>
    <row r="39" spans="1:62" x14ac:dyDescent="0.2">
      <c r="A39" s="649" t="s">
        <v>62</v>
      </c>
      <c r="B39" s="643"/>
      <c r="C39" s="569">
        <v>10</v>
      </c>
      <c r="D39" s="570" t="str">
        <f>IF(C$11=0,"",C39/C$11)</f>
        <v/>
      </c>
      <c r="E39" s="571">
        <v>11</v>
      </c>
      <c r="F39" s="570" t="str">
        <f>IF(E$11=0,"",E39/E$11)</f>
        <v/>
      </c>
      <c r="G39" s="572">
        <f t="shared" si="12"/>
        <v>21</v>
      </c>
      <c r="H39" s="573" t="str">
        <f>IF(G$11=0,"",G39/G$11)</f>
        <v/>
      </c>
      <c r="I39" s="569">
        <v>8</v>
      </c>
      <c r="J39" s="570" t="str">
        <f>IF(I$11=0,"",I39/I$11)</f>
        <v/>
      </c>
      <c r="K39" s="571">
        <v>9</v>
      </c>
      <c r="L39" s="570" t="str">
        <f>IF(K$11=0,"",K39/K$11)</f>
        <v/>
      </c>
      <c r="M39" s="620">
        <f t="shared" si="15"/>
        <v>17</v>
      </c>
      <c r="N39" s="659" t="str">
        <f>IF(M$11=0,"",M39/M$11)</f>
        <v/>
      </c>
      <c r="O39" s="569">
        <v>3</v>
      </c>
      <c r="P39" s="570" t="str">
        <f>IF(O$11=0,"",O39/O$11)</f>
        <v/>
      </c>
      <c r="Q39" s="571">
        <v>6</v>
      </c>
      <c r="R39" s="570" t="str">
        <f>IF(Q$11=0,"",Q39/Q$11)</f>
        <v/>
      </c>
      <c r="S39" s="622">
        <f t="shared" si="14"/>
        <v>9</v>
      </c>
      <c r="T39" s="660" t="str">
        <f>IF(S$11=0,"",S39/S$11)</f>
        <v/>
      </c>
      <c r="U39" s="580"/>
      <c r="BG39" s="486"/>
      <c r="BJ39" s="487"/>
    </row>
    <row r="40" spans="1:62" x14ac:dyDescent="0.2">
      <c r="A40" s="611" t="s">
        <v>63</v>
      </c>
      <c r="B40" s="612"/>
      <c r="C40" s="661">
        <f>SUM(C41:C44)</f>
        <v>7</v>
      </c>
      <c r="D40" s="662" t="str">
        <f>IF(C$11=0,"",C40/C$11)</f>
        <v/>
      </c>
      <c r="E40" s="663"/>
      <c r="F40" s="662"/>
      <c r="G40" s="664">
        <f t="shared" si="12"/>
        <v>7</v>
      </c>
      <c r="H40" s="665" t="str">
        <f>IF(G$11=0,"",G40/G$11)</f>
        <v/>
      </c>
      <c r="I40" s="661">
        <f>SUM(I41:I44)</f>
        <v>1</v>
      </c>
      <c r="J40" s="662" t="str">
        <f>IF(I$11=0,"",I40/I$11)</f>
        <v/>
      </c>
      <c r="K40" s="666"/>
      <c r="L40" s="662"/>
      <c r="M40" s="667">
        <f t="shared" si="15"/>
        <v>1</v>
      </c>
      <c r="N40" s="668" t="str">
        <f>IF(M$11=0,"",M40/M$11)</f>
        <v/>
      </c>
      <c r="O40" s="661">
        <v>6</v>
      </c>
      <c r="P40" s="662" t="str">
        <f>IF(O$11=0,"",O40/O$11)</f>
        <v/>
      </c>
      <c r="Q40" s="669"/>
      <c r="R40" s="662"/>
      <c r="S40" s="670">
        <f t="shared" si="14"/>
        <v>6</v>
      </c>
      <c r="T40" s="671" t="str">
        <f>IF(S$11=0,"",S40/S$11)</f>
        <v/>
      </c>
      <c r="U40" s="580"/>
      <c r="BG40" s="486"/>
      <c r="BJ40" s="487"/>
    </row>
    <row r="41" spans="1:62" x14ac:dyDescent="0.2">
      <c r="A41" s="616"/>
      <c r="B41" s="617" t="s">
        <v>56</v>
      </c>
      <c r="C41" s="630">
        <v>1</v>
      </c>
      <c r="D41" s="631">
        <f>IF(C$40=0,"",C41/C$40)</f>
        <v>0.14285714285714285</v>
      </c>
      <c r="E41" s="639"/>
      <c r="F41" s="631"/>
      <c r="G41" s="633">
        <f t="shared" si="12"/>
        <v>1</v>
      </c>
      <c r="H41" s="640">
        <f>IF(G$40=0,"",G41/G$40)</f>
        <v>0.14285714285714285</v>
      </c>
      <c r="I41" s="630">
        <v>0</v>
      </c>
      <c r="J41" s="631">
        <f>IF(I$40=0,"",I41/I$40)</f>
        <v>0</v>
      </c>
      <c r="K41" s="639"/>
      <c r="L41" s="631"/>
      <c r="M41" s="635">
        <f t="shared" si="15"/>
        <v>0</v>
      </c>
      <c r="N41" s="641">
        <f>IF(M$40=0,"",M41/M$40)</f>
        <v>0</v>
      </c>
      <c r="O41" s="630">
        <v>0</v>
      </c>
      <c r="P41" s="631">
        <f>IF(O$40=0,"",O41/O$40)</f>
        <v>0</v>
      </c>
      <c r="Q41" s="639"/>
      <c r="R41" s="631"/>
      <c r="S41" s="637">
        <f t="shared" si="14"/>
        <v>0</v>
      </c>
      <c r="T41" s="642">
        <f>IF(S$40=0,"",S41/S$40)</f>
        <v>0</v>
      </c>
      <c r="U41" s="580"/>
      <c r="BG41" s="486"/>
      <c r="BJ41" s="487"/>
    </row>
    <row r="42" spans="1:62" x14ac:dyDescent="0.2">
      <c r="A42" s="616"/>
      <c r="B42" s="617" t="s">
        <v>57</v>
      </c>
      <c r="C42" s="630">
        <v>4</v>
      </c>
      <c r="D42" s="631">
        <f>IF(C$40=0,"",C42/C$40)</f>
        <v>0.5714285714285714</v>
      </c>
      <c r="E42" s="639"/>
      <c r="F42" s="631"/>
      <c r="G42" s="633">
        <f t="shared" si="12"/>
        <v>4</v>
      </c>
      <c r="H42" s="640">
        <f>IF(G$40=0,"",G42/G$40)</f>
        <v>0.5714285714285714</v>
      </c>
      <c r="I42" s="630">
        <v>0</v>
      </c>
      <c r="J42" s="631">
        <f>IF(I$40=0,"",I42/I$40)</f>
        <v>0</v>
      </c>
      <c r="K42" s="639"/>
      <c r="L42" s="631"/>
      <c r="M42" s="635">
        <f t="shared" si="15"/>
        <v>0</v>
      </c>
      <c r="N42" s="641">
        <f>IF(M$40=0,"",M42/M$40)</f>
        <v>0</v>
      </c>
      <c r="O42" s="630">
        <v>4</v>
      </c>
      <c r="P42" s="631">
        <f>IF(O$40=0,"",O42/O$40)</f>
        <v>0.66666666666666663</v>
      </c>
      <c r="Q42" s="639"/>
      <c r="R42" s="631"/>
      <c r="S42" s="637">
        <f t="shared" si="14"/>
        <v>4</v>
      </c>
      <c r="T42" s="642">
        <f>IF(S$40=0,"",S42/S$40)</f>
        <v>0.66666666666666663</v>
      </c>
      <c r="U42" s="580"/>
      <c r="BG42" s="486"/>
      <c r="BJ42" s="487"/>
    </row>
    <row r="43" spans="1:62" x14ac:dyDescent="0.2">
      <c r="A43" s="616"/>
      <c r="B43" s="617" t="s">
        <v>58</v>
      </c>
      <c r="C43" s="630">
        <v>2</v>
      </c>
      <c r="D43" s="631">
        <f>IF(C$40=0,"",C43/C$40)</f>
        <v>0.2857142857142857</v>
      </c>
      <c r="E43" s="639"/>
      <c r="F43" s="631"/>
      <c r="G43" s="633">
        <f t="shared" si="12"/>
        <v>2</v>
      </c>
      <c r="H43" s="640">
        <f>IF(G$40=0,"",G43/G$40)</f>
        <v>0.2857142857142857</v>
      </c>
      <c r="I43" s="630">
        <v>1</v>
      </c>
      <c r="J43" s="631">
        <f>IF(I$40=0,"",I43/I$40)</f>
        <v>1</v>
      </c>
      <c r="K43" s="639"/>
      <c r="L43" s="631"/>
      <c r="M43" s="635">
        <f t="shared" si="15"/>
        <v>1</v>
      </c>
      <c r="N43" s="641">
        <f>IF(M$40=0,"",M43/M$40)</f>
        <v>1</v>
      </c>
      <c r="O43" s="630">
        <v>0</v>
      </c>
      <c r="P43" s="631">
        <f>IF(O$40=0,"",O43/O$40)</f>
        <v>0</v>
      </c>
      <c r="Q43" s="639"/>
      <c r="R43" s="631"/>
      <c r="S43" s="637">
        <f t="shared" si="14"/>
        <v>0</v>
      </c>
      <c r="T43" s="642">
        <f>IF(S$40=0,"",S43/S$40)</f>
        <v>0</v>
      </c>
      <c r="U43" s="580"/>
      <c r="BG43" s="486"/>
      <c r="BJ43" s="487"/>
    </row>
    <row r="44" spans="1:62" x14ac:dyDescent="0.2">
      <c r="A44" s="623"/>
      <c r="B44" s="617" t="s">
        <v>59</v>
      </c>
      <c r="C44" s="672">
        <v>0</v>
      </c>
      <c r="D44" s="673">
        <f>IF(C$40=0,"",C44/C$40)</f>
        <v>0</v>
      </c>
      <c r="E44" s="674"/>
      <c r="F44" s="673"/>
      <c r="G44" s="675">
        <f t="shared" si="12"/>
        <v>0</v>
      </c>
      <c r="H44" s="676">
        <f>IF(G$40=0,"",G44/G$40)</f>
        <v>0</v>
      </c>
      <c r="I44" s="672">
        <v>0</v>
      </c>
      <c r="J44" s="673">
        <f>IF(I$40=0,"",I44/I$40)</f>
        <v>0</v>
      </c>
      <c r="K44" s="674"/>
      <c r="L44" s="673"/>
      <c r="M44" s="677">
        <f t="shared" si="15"/>
        <v>0</v>
      </c>
      <c r="N44" s="678">
        <f>IF(M$40=0,"",M44/M$40)</f>
        <v>0</v>
      </c>
      <c r="O44" s="672">
        <v>0</v>
      </c>
      <c r="P44" s="673">
        <f>IF(O$40=0,"",O44/O$40)</f>
        <v>0</v>
      </c>
      <c r="Q44" s="674"/>
      <c r="R44" s="673"/>
      <c r="S44" s="679">
        <f t="shared" si="14"/>
        <v>0</v>
      </c>
      <c r="T44" s="680">
        <f>IF(S$40=0,"",S44/S$40)</f>
        <v>0</v>
      </c>
      <c r="U44" s="580"/>
      <c r="BG44" s="486"/>
      <c r="BJ44" s="487"/>
    </row>
    <row r="45" spans="1:62" ht="13.5" thickBot="1" x14ac:dyDescent="0.25">
      <c r="A45" s="681" t="s">
        <v>64</v>
      </c>
      <c r="B45" s="682"/>
      <c r="C45" s="583">
        <v>25</v>
      </c>
      <c r="D45" s="584" t="str">
        <f>IF(C$11=0,"",C45/C$11)</f>
        <v/>
      </c>
      <c r="E45" s="585">
        <v>20</v>
      </c>
      <c r="F45" s="584" t="str">
        <f>IF(E$11=0,"",E45/E$11)</f>
        <v/>
      </c>
      <c r="G45" s="586">
        <f t="shared" si="12"/>
        <v>45</v>
      </c>
      <c r="H45" s="587" t="str">
        <f>IF(G$11=0,"",G45/G$11)</f>
        <v/>
      </c>
      <c r="I45" s="583">
        <v>5</v>
      </c>
      <c r="J45" s="584" t="str">
        <f>IF(I$11=0,"",I45/I$11)</f>
        <v/>
      </c>
      <c r="K45" s="585">
        <v>6</v>
      </c>
      <c r="L45" s="584" t="str">
        <f>IF(K$11=0,"",K45/K$11)</f>
        <v/>
      </c>
      <c r="M45" s="683">
        <f t="shared" si="15"/>
        <v>11</v>
      </c>
      <c r="N45" s="684" t="str">
        <f>IF(M$11=0,"",M45/M$11)</f>
        <v/>
      </c>
      <c r="O45" s="583">
        <v>7</v>
      </c>
      <c r="P45" s="584" t="str">
        <f>IF(O$11=0,"",O45/O$11)</f>
        <v/>
      </c>
      <c r="Q45" s="585">
        <v>8</v>
      </c>
      <c r="R45" s="584" t="str">
        <f>IF(Q$11=0,"",Q45/Q$11)</f>
        <v/>
      </c>
      <c r="S45" s="590">
        <f t="shared" si="14"/>
        <v>15</v>
      </c>
      <c r="T45" s="591" t="str">
        <f>IF(S$11=0,"",S45/S$11)</f>
        <v/>
      </c>
      <c r="U45" s="580"/>
      <c r="BG45" s="486"/>
      <c r="BJ45" s="487"/>
    </row>
    <row r="46" spans="1:62" ht="13.5" thickBot="1" x14ac:dyDescent="0.25">
      <c r="A46" s="685"/>
      <c r="C46" s="555"/>
      <c r="D46" s="555"/>
      <c r="E46" s="555"/>
      <c r="F46" s="555"/>
      <c r="I46" s="555"/>
      <c r="J46" s="555"/>
      <c r="K46" s="555"/>
      <c r="L46" s="555"/>
      <c r="O46" s="555"/>
      <c r="P46" s="555"/>
      <c r="Q46" s="555"/>
      <c r="R46" s="555"/>
      <c r="U46" s="580"/>
      <c r="BG46" s="486"/>
      <c r="BJ46" s="487"/>
    </row>
    <row r="47" spans="1:62" ht="13.5" thickBot="1" x14ac:dyDescent="0.25">
      <c r="A47" s="686" t="s">
        <v>65</v>
      </c>
      <c r="B47" s="687"/>
      <c r="C47" s="688"/>
      <c r="D47" s="688"/>
      <c r="E47" s="688"/>
      <c r="F47" s="688"/>
      <c r="G47" s="688"/>
      <c r="H47" s="688"/>
      <c r="I47" s="688"/>
      <c r="J47" s="688"/>
      <c r="K47" s="688"/>
      <c r="L47" s="688"/>
      <c r="M47" s="688"/>
      <c r="N47" s="688"/>
      <c r="O47" s="688"/>
      <c r="P47" s="688"/>
      <c r="Q47" s="688"/>
      <c r="R47" s="688"/>
      <c r="S47" s="688"/>
      <c r="T47" s="689"/>
      <c r="U47" s="580"/>
      <c r="BG47" s="486"/>
      <c r="BJ47" s="487"/>
    </row>
    <row r="48" spans="1:62" x14ac:dyDescent="0.2">
      <c r="A48" s="690" t="s">
        <v>66</v>
      </c>
      <c r="B48" s="691"/>
      <c r="C48" s="692">
        <f>C$11-C25</f>
        <v>-107</v>
      </c>
      <c r="D48" s="559" t="str">
        <f>IF(C$11=0,"",C48/C$11)</f>
        <v/>
      </c>
      <c r="E48" s="693">
        <f>E$11-E25</f>
        <v>-181</v>
      </c>
      <c r="F48" s="559" t="str">
        <f>IF(E$11=0,"",E48/E$11)</f>
        <v/>
      </c>
      <c r="G48" s="694">
        <f>G$11-G25</f>
        <v>-288</v>
      </c>
      <c r="H48" s="562" t="str">
        <f>IF(G$11=0,"",G48/G$11)</f>
        <v/>
      </c>
      <c r="I48" s="692">
        <f>I$11-I25</f>
        <v>-25</v>
      </c>
      <c r="J48" s="559" t="str">
        <f>IF(I$11=0,"",I48/I$11)</f>
        <v/>
      </c>
      <c r="K48" s="693">
        <f>K$11-K25</f>
        <v>-42</v>
      </c>
      <c r="L48" s="559" t="str">
        <f>IF(K$11=0,"",K48/K$11)</f>
        <v/>
      </c>
      <c r="M48" s="695">
        <f>M$11-M25</f>
        <v>-67</v>
      </c>
      <c r="N48" s="564" t="str">
        <f>IF(M$11=0,"",M48/M$11)</f>
        <v/>
      </c>
      <c r="O48" s="692">
        <f>O$11-O25</f>
        <v>-4</v>
      </c>
      <c r="P48" s="559" t="str">
        <f>IF(O$11=0,"",O48/O$11)</f>
        <v/>
      </c>
      <c r="Q48" s="693">
        <f>Q$11-Q25</f>
        <v>-16</v>
      </c>
      <c r="R48" s="559" t="str">
        <f>IF(Q$11=0,"",Q48/Q$11)</f>
        <v/>
      </c>
      <c r="S48" s="696">
        <f>S$11-S25</f>
        <v>-20</v>
      </c>
      <c r="T48" s="566" t="str">
        <f>IF(S$11=0,"",S48/S$11)</f>
        <v/>
      </c>
      <c r="BG48" s="486"/>
      <c r="BJ48" s="487"/>
    </row>
    <row r="49" spans="1:62" x14ac:dyDescent="0.2">
      <c r="A49" s="697" t="s">
        <v>67</v>
      </c>
      <c r="B49" s="698"/>
      <c r="C49" s="699">
        <f>C$11-C26</f>
        <v>-20</v>
      </c>
      <c r="D49" s="570" t="str">
        <f>IF(C$11=0,"",C49/C$11)</f>
        <v/>
      </c>
      <c r="E49" s="700">
        <f>E$11-E26</f>
        <v>-114</v>
      </c>
      <c r="F49" s="570" t="str">
        <f>IF(E$11=0,"",E49/E$11)</f>
        <v/>
      </c>
      <c r="G49" s="701">
        <f>G$11-G26</f>
        <v>-134</v>
      </c>
      <c r="H49" s="573" t="str">
        <f>IF(G$11=0,"",G49/G$11)</f>
        <v/>
      </c>
      <c r="I49" s="699">
        <f>I$11-I26</f>
        <v>-5</v>
      </c>
      <c r="J49" s="570" t="str">
        <f>IF(I$11=0,"",I49/I$11)</f>
        <v/>
      </c>
      <c r="K49" s="700">
        <f>K$11-K26</f>
        <v>-32</v>
      </c>
      <c r="L49" s="570" t="str">
        <f>IF(K$11=0,"",K49/K$11)</f>
        <v/>
      </c>
      <c r="M49" s="702">
        <f>M$11-M26</f>
        <v>-37</v>
      </c>
      <c r="N49" s="575" t="str">
        <f>IF(M$11=0,"",M49/M$11)</f>
        <v/>
      </c>
      <c r="O49" s="699">
        <f>O$11-O26</f>
        <v>-2</v>
      </c>
      <c r="P49" s="570" t="str">
        <f>IF(O$11=0,"",O49/O$11)</f>
        <v/>
      </c>
      <c r="Q49" s="700">
        <f>Q$11-Q26</f>
        <v>-12</v>
      </c>
      <c r="R49" s="570" t="str">
        <f>IF(Q$11=0,"",Q49/Q$11)</f>
        <v/>
      </c>
      <c r="S49" s="703">
        <f>S$11-S26</f>
        <v>-14</v>
      </c>
      <c r="T49" s="577" t="str">
        <f>IF(S$11=0,"",S49/S$11)</f>
        <v/>
      </c>
      <c r="BG49" s="486"/>
      <c r="BJ49" s="487"/>
    </row>
    <row r="50" spans="1:62" x14ac:dyDescent="0.2">
      <c r="A50" s="697" t="s">
        <v>68</v>
      </c>
      <c r="B50" s="698"/>
      <c r="C50" s="699">
        <f>C$11-C27</f>
        <v>-98</v>
      </c>
      <c r="D50" s="570" t="str">
        <f>IF(C$11=0,"",C50/C$11)</f>
        <v/>
      </c>
      <c r="E50" s="700">
        <f>E$11-E27</f>
        <v>-62</v>
      </c>
      <c r="F50" s="570" t="str">
        <f>IF(E$11=0,"",E50/E$11)</f>
        <v/>
      </c>
      <c r="G50" s="701">
        <f>G$11-G27</f>
        <v>-160</v>
      </c>
      <c r="H50" s="573" t="str">
        <f>IF(G$11=0,"",G50/G$11)</f>
        <v/>
      </c>
      <c r="I50" s="699">
        <f>I$11-I27</f>
        <v>-19</v>
      </c>
      <c r="J50" s="570" t="str">
        <f>IF(I$11=0,"",I50/I$11)</f>
        <v/>
      </c>
      <c r="K50" s="700">
        <f>K$11-K27</f>
        <v>-19</v>
      </c>
      <c r="L50" s="570" t="str">
        <f>IF(K$11=0,"",K50/K$11)</f>
        <v/>
      </c>
      <c r="M50" s="702">
        <f>M$11-M27</f>
        <v>-38</v>
      </c>
      <c r="N50" s="575" t="str">
        <f>IF(M$11=0,"",M50/M$11)</f>
        <v/>
      </c>
      <c r="O50" s="699">
        <f>O$11-O27</f>
        <v>-6</v>
      </c>
      <c r="P50" s="570" t="str">
        <f>IF(O$11=0,"",O50/O$11)</f>
        <v/>
      </c>
      <c r="Q50" s="700">
        <f>Q$11-Q27</f>
        <v>-6</v>
      </c>
      <c r="R50" s="570" t="str">
        <f>IF(Q$11=0,"",Q50/Q$11)</f>
        <v/>
      </c>
      <c r="S50" s="703">
        <f>S$11-S27</f>
        <v>-12</v>
      </c>
      <c r="T50" s="577" t="str">
        <f>IF(S$11=0,"",S50/S$11)</f>
        <v/>
      </c>
      <c r="BG50" s="486"/>
      <c r="BJ50" s="487"/>
    </row>
    <row r="51" spans="1:62" ht="15.75" x14ac:dyDescent="0.25">
      <c r="A51" s="697" t="s">
        <v>69</v>
      </c>
      <c r="B51" s="704"/>
      <c r="C51" s="699">
        <f>C$11-C31</f>
        <v>-21</v>
      </c>
      <c r="D51" s="570" t="str">
        <f>IF(C$11=0,"",C51/C$11)</f>
        <v/>
      </c>
      <c r="E51" s="705">
        <f>E$11-E31</f>
        <v>-33</v>
      </c>
      <c r="F51" s="570" t="str">
        <f>IF(E$11=0,"",E51/E$11)</f>
        <v/>
      </c>
      <c r="G51" s="706">
        <f>G$11-G31</f>
        <v>-54</v>
      </c>
      <c r="H51" s="573" t="str">
        <f>IF(G$11=0,"",G51/G$11)</f>
        <v/>
      </c>
      <c r="I51" s="699">
        <f>I$11-I31</f>
        <v>-2</v>
      </c>
      <c r="J51" s="570" t="str">
        <f>IF(I$11=0,"",I51/I$11)</f>
        <v/>
      </c>
      <c r="K51" s="705">
        <f>K$11-K31</f>
        <v>-9</v>
      </c>
      <c r="L51" s="570" t="str">
        <f>IF(K$11=0,"",K51/K$11)</f>
        <v/>
      </c>
      <c r="M51" s="707">
        <f>M$11-M31</f>
        <v>0</v>
      </c>
      <c r="N51" s="575" t="str">
        <f>IF(M$11=0,"",M51/M$11)</f>
        <v/>
      </c>
      <c r="O51" s="699">
        <f>O$11-O31</f>
        <v>-5</v>
      </c>
      <c r="P51" s="570" t="str">
        <f>IF(O$11=0,"",O51/O$11)</f>
        <v/>
      </c>
      <c r="Q51" s="705">
        <f>Q$11-Q31</f>
        <v>-1</v>
      </c>
      <c r="R51" s="570" t="str">
        <f>IF(Q$11=0,"",Q51/Q$11)</f>
        <v/>
      </c>
      <c r="S51" s="708">
        <f>S$11-S31</f>
        <v>-6</v>
      </c>
      <c r="T51" s="577" t="str">
        <f>IF(S$11=0,"",S51/S$11)</f>
        <v/>
      </c>
      <c r="BG51" s="486"/>
      <c r="BJ51" s="487"/>
    </row>
    <row r="52" spans="1:62" ht="13.5" thickBot="1" x14ac:dyDescent="0.25">
      <c r="A52" s="578" t="s">
        <v>70</v>
      </c>
      <c r="B52" s="709"/>
      <c r="C52" s="710">
        <f>C11-C32-C37</f>
        <v>-103</v>
      </c>
      <c r="D52" s="584" t="str">
        <f>IF(C$11=0,"",C52/C$11)</f>
        <v/>
      </c>
      <c r="E52" s="711"/>
      <c r="F52" s="712"/>
      <c r="G52" s="712"/>
      <c r="H52" s="713"/>
      <c r="I52" s="710">
        <f>I11-I32-I37</f>
        <v>-11</v>
      </c>
      <c r="J52" s="584" t="str">
        <f>IF(I$11=0,"",I52/I$11)</f>
        <v/>
      </c>
      <c r="K52" s="711"/>
      <c r="L52" s="712"/>
      <c r="M52" s="712"/>
      <c r="N52" s="713"/>
      <c r="O52" s="710">
        <f>O11-O32-O37</f>
        <v>-12</v>
      </c>
      <c r="P52" s="584" t="str">
        <f>IF(O$11=0,"",O52/O$11)</f>
        <v/>
      </c>
      <c r="Q52" s="711"/>
      <c r="R52" s="712"/>
      <c r="S52" s="712"/>
      <c r="T52" s="713"/>
      <c r="BG52" s="486"/>
      <c r="BJ52" s="487"/>
    </row>
    <row r="53" spans="1:62" ht="15.75" x14ac:dyDescent="0.25">
      <c r="A53" s="496"/>
      <c r="B53" s="496"/>
      <c r="C53" s="497"/>
      <c r="D53" s="498"/>
      <c r="E53" s="499"/>
      <c r="F53" s="498"/>
      <c r="G53" s="499"/>
      <c r="H53" s="498"/>
      <c r="I53" s="500"/>
      <c r="J53" s="501"/>
      <c r="K53" s="502"/>
      <c r="L53" s="501"/>
      <c r="M53" s="502"/>
      <c r="N53" s="501"/>
      <c r="P53" s="485"/>
      <c r="R53" s="485"/>
      <c r="T53" s="485"/>
      <c r="BG53" s="486"/>
      <c r="BJ53" s="487"/>
    </row>
    <row r="55" spans="1:62" x14ac:dyDescent="0.2">
      <c r="A55" s="714" t="s">
        <v>71</v>
      </c>
      <c r="B55" s="551" t="s">
        <v>72</v>
      </c>
    </row>
    <row r="57" spans="1:62" x14ac:dyDescent="0.2">
      <c r="B57" s="551"/>
    </row>
  </sheetData>
  <mergeCells count="14">
    <mergeCell ref="M9:N9"/>
    <mergeCell ref="O9:P9"/>
    <mergeCell ref="Q9:R9"/>
    <mergeCell ref="S9:T9"/>
    <mergeCell ref="A7:B10"/>
    <mergeCell ref="C7:T7"/>
    <mergeCell ref="C8:H8"/>
    <mergeCell ref="I8:N8"/>
    <mergeCell ref="O8:T8"/>
    <mergeCell ref="C9:D9"/>
    <mergeCell ref="E9:F9"/>
    <mergeCell ref="G9:H9"/>
    <mergeCell ref="I9:J9"/>
    <mergeCell ref="K9:L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74" customFormat="1" x14ac:dyDescent="0.2"/>
    <row r="2" spans="1:13" s="74" customFormat="1" ht="15.75" x14ac:dyDescent="0.25">
      <c r="A2" s="438" t="str">
        <f>Tables!$A$284</f>
        <v>Dominica</v>
      </c>
      <c r="B2" s="438"/>
      <c r="C2" s="438"/>
      <c r="D2" s="438"/>
      <c r="E2" s="438"/>
      <c r="F2" s="92"/>
      <c r="G2" s="92"/>
      <c r="H2" s="92"/>
      <c r="I2" s="92"/>
      <c r="J2" s="92"/>
      <c r="K2" s="92"/>
      <c r="M2" s="85"/>
    </row>
    <row r="3" spans="1:13" s="74" customFormat="1" ht="15" x14ac:dyDescent="0.25">
      <c r="A3" s="437" t="str">
        <f>Tables!$A$285</f>
        <v>Years</v>
      </c>
      <c r="B3" s="437"/>
      <c r="C3" s="437"/>
      <c r="D3" s="437"/>
      <c r="E3" s="437"/>
      <c r="F3" s="190"/>
      <c r="G3" s="93"/>
      <c r="H3" s="93"/>
      <c r="I3" s="93"/>
      <c r="J3" s="93"/>
      <c r="K3" s="93"/>
      <c r="M3" s="85"/>
    </row>
    <row r="4" spans="1:13" s="74" customFormat="1" x14ac:dyDescent="0.2"/>
    <row r="5" spans="1:13" ht="30.75" customHeight="1" thickBot="1" x14ac:dyDescent="0.25">
      <c r="A5" s="436" t="s">
        <v>116</v>
      </c>
      <c r="B5" s="436"/>
      <c r="C5" s="436"/>
      <c r="D5" s="436"/>
      <c r="E5" s="436"/>
      <c r="F5" s="76"/>
    </row>
    <row r="6" spans="1:13" ht="26.25" thickBot="1" x14ac:dyDescent="0.25">
      <c r="A6" s="169" t="s">
        <v>29</v>
      </c>
      <c r="B6" s="170" t="s">
        <v>30</v>
      </c>
      <c r="C6" s="221" t="s">
        <v>117</v>
      </c>
      <c r="D6" s="222" t="s">
        <v>118</v>
      </c>
      <c r="E6" s="223" t="s">
        <v>119</v>
      </c>
    </row>
    <row r="7" spans="1:13" x14ac:dyDescent="0.2">
      <c r="A7" s="137" t="str">
        <f ca="1">IF(OFFSET(Tables!$F$5,0,ROW(B7)-7)&gt;0,OFFSET(Tables!$F$5,0,ROW(B7)-7),"")</f>
        <v/>
      </c>
      <c r="B7" s="161">
        <f ca="1">IF(OFFSET(Tables!$F$6,0,ROW(B7)-7)&gt;0,OFFSET(Tables!$F$6,0,ROW(B7)-7),"")</f>
        <v>1</v>
      </c>
      <c r="C7" s="181">
        <f ca="1">IF($B7 = "", "", OFFSET(OFFSET(Tables!$F$257, (COLUMN(C7) - 3) * 9, 0), 0, ROW(B7) - 7))</f>
        <v>0.27500000000000002</v>
      </c>
      <c r="D7" s="182">
        <f ca="1">IF($B7 = "", "", OFFSET(OFFSET(Tables!$F$257, (COLUMN(D7) - 3) * 9, 0), 0, ROW(C7) - 7))</f>
        <v>0.23684210526315788</v>
      </c>
      <c r="E7" s="183">
        <f ca="1">IF($B7 = "", "", OFFSET(OFFSET(Tables!$F$257, (COLUMN(E7) - 3) * 9, 0), 0, ROW(D7) - 7))</f>
        <v>0.19444444444444445</v>
      </c>
      <c r="G7" s="349"/>
    </row>
    <row r="8" spans="1:13" x14ac:dyDescent="0.2">
      <c r="A8" s="138" t="str">
        <f ca="1">IF(OFFSET(Tables!$F$5,0,ROW(B8)-7)&gt;0,OFFSET(Tables!$F$5,0,ROW(B8)-7),"")</f>
        <v/>
      </c>
      <c r="B8" s="162">
        <f ca="1">IF(OFFSET(Tables!$F$6,0,ROW(B8)-7)&gt;0,OFFSET(Tables!$F$6,0,ROW(B8)-7),"")</f>
        <v>2</v>
      </c>
      <c r="C8" s="184" t="str">
        <f ca="1">IF($B8 = "", "", OFFSET(OFFSET(Tables!$F$257, (COLUMN(C8) - 3) * 9, 0), 0, ROW(B8) - 7))</f>
        <v/>
      </c>
      <c r="D8" s="91" t="str">
        <f ca="1">IF($B8 = "", "", OFFSET(OFFSET(Tables!$F$257, (COLUMN(D8) - 3) * 9, 0), 0, ROW(C8) - 7))</f>
        <v/>
      </c>
      <c r="E8" s="185" t="str">
        <f ca="1">IF($B8 = "", "", OFFSET(OFFSET(Tables!$F$257, (COLUMN(E8) - 3) * 9, 0), 0, ROW(D8) - 7))</f>
        <v/>
      </c>
    </row>
    <row r="9" spans="1:13" x14ac:dyDescent="0.2">
      <c r="A9" s="138" t="str">
        <f ca="1">IF(OFFSET(Tables!$F$5,0,ROW(B9)-7)&gt;0,OFFSET(Tables!$F$5,0,ROW(B9)-7),"")</f>
        <v/>
      </c>
      <c r="B9" s="162">
        <f ca="1">IF(OFFSET(Tables!$F$6,0,ROW(B9)-7)&gt;0,OFFSET(Tables!$F$6,0,ROW(B9)-7),"")</f>
        <v>3</v>
      </c>
      <c r="C9" s="184">
        <f ca="1">IF($B9 = "", "", OFFSET(OFFSET(Tables!$F$257, (COLUMN(C9) - 3) * 9, 0), 0, ROW(B9) - 7))</f>
        <v>0.27500000000000002</v>
      </c>
      <c r="D9" s="91">
        <f ca="1">IF($B9 = "", "", OFFSET(OFFSET(Tables!$F$257, (COLUMN(D9) - 3) * 9, 0), 0, ROW(C9) - 7))</f>
        <v>0.23684210526315788</v>
      </c>
      <c r="E9" s="185">
        <f ca="1">IF($B9 = "", "", OFFSET(OFFSET(Tables!$F$257, (COLUMN(E9) - 3) * 9, 0), 0, ROW(D9) - 7))</f>
        <v>0.19444444444444445</v>
      </c>
    </row>
    <row r="10" spans="1:13" x14ac:dyDescent="0.2">
      <c r="A10" s="138" t="str">
        <f ca="1">IF(OFFSET(Tables!$F$5,0,ROW(B10)-7)&gt;0,OFFSET(Tables!$F$5,0,ROW(B10)-7),"")</f>
        <v/>
      </c>
      <c r="B10" s="162">
        <f ca="1">IF(OFFSET(Tables!$F$6,0,ROW(B10)-7)&gt;0,OFFSET(Tables!$F$6,0,ROW(B10)-7),"")</f>
        <v>4</v>
      </c>
      <c r="C10" s="184" t="str">
        <f ca="1">IF($B10 = "", "", OFFSET(OFFSET(Tables!$F$257, (COLUMN(C10) - 3) * 9, 0), 0, ROW(B10) - 7))</f>
        <v/>
      </c>
      <c r="D10" s="91" t="str">
        <f ca="1">IF($B10 = "", "", OFFSET(OFFSET(Tables!$F$257, (COLUMN(D10) - 3) * 9, 0), 0, ROW(C10) - 7))</f>
        <v/>
      </c>
      <c r="E10" s="185" t="str">
        <f ca="1">IF($B10 = "", "", OFFSET(OFFSET(Tables!$F$257, (COLUMN(E10) - 3) * 9, 0), 0, ROW(D10) - 7))</f>
        <v/>
      </c>
    </row>
    <row r="11" spans="1:13" x14ac:dyDescent="0.2">
      <c r="A11" s="138" t="str">
        <f ca="1">IF(OFFSET(Tables!$F$5,0,ROW(B11)-7)&gt;0,OFFSET(Tables!$F$5,0,ROW(B11)-7),"")</f>
        <v/>
      </c>
      <c r="B11" s="162">
        <f ca="1">IF(OFFSET(Tables!$F$6,0,ROW(B11)-7)&gt;0,OFFSET(Tables!$F$6,0,ROW(B11)-7),"")</f>
        <v>5</v>
      </c>
      <c r="C11" s="184" t="str">
        <f ca="1">IF($B11 = "", "", OFFSET(OFFSET(Tables!$F$257, (COLUMN(C11) - 3) * 9, 0), 0, ROW(B11) - 7))</f>
        <v/>
      </c>
      <c r="D11" s="91" t="str">
        <f ca="1">IF($B11 = "", "", OFFSET(OFFSET(Tables!$F$257, (COLUMN(D11) - 3) * 9, 0), 0, ROW(C11) - 7))</f>
        <v/>
      </c>
      <c r="E11" s="185" t="str">
        <f ca="1">IF($B11 = "", "", OFFSET(OFFSET(Tables!$F$257, (COLUMN(E11) - 3) * 9, 0), 0, ROW(D11) - 7))</f>
        <v/>
      </c>
    </row>
    <row r="12" spans="1:13" x14ac:dyDescent="0.2">
      <c r="A12" s="138" t="str">
        <f ca="1">IF(OFFSET(Tables!$F$5,0,ROW(B12)-7)&gt;0,OFFSET(Tables!$F$5,0,ROW(B12)-7),"")</f>
        <v/>
      </c>
      <c r="B12" s="162">
        <f ca="1">IF(OFFSET(Tables!$F$6,0,ROW(B12)-7)&gt;0,OFFSET(Tables!$F$6,0,ROW(B12)-7),"")</f>
        <v>6</v>
      </c>
      <c r="C12" s="184" t="str">
        <f ca="1">IF($B12 = "", "", OFFSET(OFFSET(Tables!$F$257, (COLUMN(C12) - 3) * 9, 0), 0, ROW(B12) - 7))</f>
        <v/>
      </c>
      <c r="D12" s="91" t="str">
        <f ca="1">IF($B12 = "", "", OFFSET(OFFSET(Tables!$F$257, (COLUMN(D12) - 3) * 9, 0), 0, ROW(C12) - 7))</f>
        <v/>
      </c>
      <c r="E12" s="185" t="str">
        <f ca="1">IF($B12 = "", "", OFFSET(OFFSET(Tables!$F$257, (COLUMN(E12) - 3) * 9, 0), 0, ROW(D12) - 7))</f>
        <v/>
      </c>
    </row>
    <row r="13" spans="1:13" x14ac:dyDescent="0.2">
      <c r="A13" s="138" t="str">
        <f ca="1">IF(OFFSET(Tables!$F$5,0,ROW(B13)-7)&gt;0,OFFSET(Tables!$F$5,0,ROW(B13)-7),"")</f>
        <v/>
      </c>
      <c r="B13" s="162">
        <f ca="1">IF(OFFSET(Tables!$F$6,0,ROW(B13)-7)&gt;0,OFFSET(Tables!$F$6,0,ROW(B13)-7),"")</f>
        <v>7</v>
      </c>
      <c r="C13" s="184" t="str">
        <f ca="1">IF($B13 = "", "", OFFSET(OFFSET(Tables!$F$257, (COLUMN(C13) - 3) * 9, 0), 0, ROW(B13) - 7))</f>
        <v/>
      </c>
      <c r="D13" s="91" t="str">
        <f ca="1">IF($B13 = "", "", OFFSET(OFFSET(Tables!$F$257, (COLUMN(D13) - 3) * 9, 0), 0, ROW(C13) - 7))</f>
        <v/>
      </c>
      <c r="E13" s="185" t="str">
        <f ca="1">IF($B13 = "", "", OFFSET(OFFSET(Tables!$F$257, (COLUMN(E13) - 3) * 9, 0), 0, ROW(D13) - 7))</f>
        <v/>
      </c>
    </row>
    <row r="14" spans="1:13" x14ac:dyDescent="0.2">
      <c r="A14" s="138" t="str">
        <f ca="1">IF(OFFSET(Tables!$F$5,0,ROW(B14)-7)&gt;0,OFFSET(Tables!$F$5,0,ROW(B14)-7),"")</f>
        <v/>
      </c>
      <c r="B14" s="162">
        <f ca="1">IF(OFFSET(Tables!$F$6,0,ROW(B14)-7)&gt;0,OFFSET(Tables!$F$6,0,ROW(B14)-7),"")</f>
        <v>8</v>
      </c>
      <c r="C14" s="184" t="str">
        <f ca="1">IF($B14 = "", "", OFFSET(OFFSET(Tables!$F$257, (COLUMN(C14) - 3) * 9, 0), 0, ROW(B14) - 7))</f>
        <v/>
      </c>
      <c r="D14" s="91" t="str">
        <f ca="1">IF($B14 = "", "", OFFSET(OFFSET(Tables!$F$257, (COLUMN(D14) - 3) * 9, 0), 0, ROW(C14) - 7))</f>
        <v/>
      </c>
      <c r="E14" s="185" t="str">
        <f ca="1">IF($B14 = "", "", OFFSET(OFFSET(Tables!$F$257, (COLUMN(E14) - 3) * 9, 0), 0, ROW(D14) - 7))</f>
        <v/>
      </c>
    </row>
    <row r="15" spans="1:13" x14ac:dyDescent="0.2">
      <c r="A15" s="138" t="str">
        <f ca="1">IF(OFFSET(Tables!$F$5,0,ROW(B15)-7)&gt;0,OFFSET(Tables!$F$5,0,ROW(B15)-7),"")</f>
        <v/>
      </c>
      <c r="B15" s="162">
        <f ca="1">IF(OFFSET(Tables!$F$6,0,ROW(B15)-7)&gt;0,OFFSET(Tables!$F$6,0,ROW(B15)-7),"")</f>
        <v>9</v>
      </c>
      <c r="C15" s="184" t="str">
        <f ca="1">IF($B15 = "", "", OFFSET(OFFSET(Tables!$F$257, (COLUMN(C15) - 3) * 9, 0), 0, ROW(B15) - 7))</f>
        <v/>
      </c>
      <c r="D15" s="91" t="str">
        <f ca="1">IF($B15 = "", "", OFFSET(OFFSET(Tables!$F$257, (COLUMN(D15) - 3) * 9, 0), 0, ROW(C15) - 7))</f>
        <v/>
      </c>
      <c r="E15" s="185" t="str">
        <f ca="1">IF($B15 = "", "", OFFSET(OFFSET(Tables!$F$257, (COLUMN(E15) - 3) * 9, 0), 0, ROW(D15) - 7))</f>
        <v/>
      </c>
    </row>
    <row r="16" spans="1:13" x14ac:dyDescent="0.2">
      <c r="A16" s="138" t="str">
        <f ca="1">IF(OFFSET(Tables!$F$5,0,ROW(B16)-7)&gt;0,OFFSET(Tables!$F$5,0,ROW(B16)-7),"")</f>
        <v/>
      </c>
      <c r="B16" s="162">
        <f ca="1">IF(OFFSET(Tables!$F$6,0,ROW(B16)-7)&gt;0,OFFSET(Tables!$F$6,0,ROW(B16)-7),"")</f>
        <v>10</v>
      </c>
      <c r="C16" s="184" t="str">
        <f ca="1">IF($B16 = "", "", OFFSET(OFFSET(Tables!$F$257, (COLUMN(C16) - 3) * 9, 0), 0, ROW(B16) - 7))</f>
        <v/>
      </c>
      <c r="D16" s="91" t="str">
        <f ca="1">IF($B16 = "", "", OFFSET(OFFSET(Tables!$F$257, (COLUMN(D16) - 3) * 9, 0), 0, ROW(C16) - 7))</f>
        <v/>
      </c>
      <c r="E16" s="185" t="str">
        <f ca="1">IF($B16 = "", "", OFFSET(OFFSET(Tables!$F$257, (COLUMN(E16) - 3) * 9, 0), 0, ROW(D16) - 7))</f>
        <v/>
      </c>
    </row>
    <row r="17" spans="1:5" x14ac:dyDescent="0.2">
      <c r="A17" s="138" t="str">
        <f ca="1">IF(OFFSET(Tables!$F$5,0,ROW(B17)-7)&gt;0,OFFSET(Tables!$F$5,0,ROW(B17)-7),"")</f>
        <v/>
      </c>
      <c r="B17" s="162">
        <f ca="1">IF(OFFSET(Tables!$F$6,0,ROW(B17)-7)&gt;0,OFFSET(Tables!$F$6,0,ROW(B17)-7),"")</f>
        <v>11</v>
      </c>
      <c r="C17" s="184" t="str">
        <f ca="1">IF($B17 = "", "", OFFSET(OFFSET(Tables!$F$257, (COLUMN(C17) - 3) * 9, 0), 0, ROW(B17) - 7))</f>
        <v/>
      </c>
      <c r="D17" s="91" t="str">
        <f ca="1">IF($B17 = "", "", OFFSET(OFFSET(Tables!$F$257, (COLUMN(D17) - 3) * 9, 0), 0, ROW(C17) - 7))</f>
        <v/>
      </c>
      <c r="E17" s="185" t="str">
        <f ca="1">IF($B17 = "", "", OFFSET(OFFSET(Tables!$F$257, (COLUMN(E17) - 3) * 9, 0), 0, ROW(D17) - 7))</f>
        <v/>
      </c>
    </row>
    <row r="18" spans="1:5" x14ac:dyDescent="0.2">
      <c r="A18" s="138" t="str">
        <f ca="1">IF(OFFSET(Tables!$F$5,0,ROW(B18)-7)&gt;0,OFFSET(Tables!$F$5,0,ROW(B18)-7),"")</f>
        <v/>
      </c>
      <c r="B18" s="162">
        <f ca="1">IF(OFFSET(Tables!$F$6,0,ROW(B18)-7)&gt;0,OFFSET(Tables!$F$6,0,ROW(B18)-7),"")</f>
        <v>12</v>
      </c>
      <c r="C18" s="184" t="str">
        <f ca="1">IF($B18 = "", "", OFFSET(OFFSET(Tables!$F$257, (COLUMN(C18) - 3) * 9, 0), 0, ROW(B18) - 7))</f>
        <v/>
      </c>
      <c r="D18" s="91" t="str">
        <f ca="1">IF($B18 = "", "", OFFSET(OFFSET(Tables!$F$257, (COLUMN(D18) - 3) * 9, 0), 0, ROW(C18) - 7))</f>
        <v/>
      </c>
      <c r="E18" s="185" t="str">
        <f ca="1">IF($B18 = "", "", OFFSET(OFFSET(Tables!$F$257, (COLUMN(E18) - 3) * 9, 0), 0, ROW(D18) - 7))</f>
        <v/>
      </c>
    </row>
    <row r="19" spans="1:5" x14ac:dyDescent="0.2">
      <c r="A19" s="138" t="str">
        <f ca="1">IF(OFFSET(Tables!$F$5,0,ROW(B19)-7)&gt;0,OFFSET(Tables!$F$5,0,ROW(B19)-7),"")</f>
        <v/>
      </c>
      <c r="B19" s="162">
        <f ca="1">IF(OFFSET(Tables!$F$6,0,ROW(B19)-7)&gt;0,OFFSET(Tables!$F$6,0,ROW(B19)-7),"")</f>
        <v>13</v>
      </c>
      <c r="C19" s="184" t="str">
        <f ca="1">IF($B19 = "", "", OFFSET(OFFSET(Tables!$F$257, (COLUMN(C19) - 3) * 9, 0), 0, ROW(B19) - 7))</f>
        <v/>
      </c>
      <c r="D19" s="91" t="str">
        <f ca="1">IF($B19 = "", "", OFFSET(OFFSET(Tables!$F$257, (COLUMN(D19) - 3) * 9, 0), 0, ROW(C19) - 7))</f>
        <v/>
      </c>
      <c r="E19" s="185" t="str">
        <f ca="1">IF($B19 = "", "", OFFSET(OFFSET(Tables!$F$257, (COLUMN(E19) - 3) * 9, 0), 0, ROW(D19) - 7))</f>
        <v/>
      </c>
    </row>
    <row r="20" spans="1:5" x14ac:dyDescent="0.2">
      <c r="A20" s="138" t="str">
        <f ca="1">IF(OFFSET(Tables!$F$5,0,ROW(B20)-7)&gt;0,OFFSET(Tables!$F$5,0,ROW(B20)-7),"")</f>
        <v/>
      </c>
      <c r="B20" s="162">
        <f ca="1">IF(OFFSET(Tables!$F$6,0,ROW(B20)-7)&gt;0,OFFSET(Tables!$F$6,0,ROW(B20)-7),"")</f>
        <v>14</v>
      </c>
      <c r="C20" s="184" t="str">
        <f ca="1">IF($B20 = "", "", OFFSET(OFFSET(Tables!$F$257, (COLUMN(C20) - 3) * 9, 0), 0, ROW(B20) - 7))</f>
        <v/>
      </c>
      <c r="D20" s="91" t="str">
        <f ca="1">IF($B20 = "", "", OFFSET(OFFSET(Tables!$F$257, (COLUMN(D20) - 3) * 9, 0), 0, ROW(C20) - 7))</f>
        <v/>
      </c>
      <c r="E20" s="185" t="str">
        <f ca="1">IF($B20 = "", "", OFFSET(OFFSET(Tables!$F$257, (COLUMN(E20) - 3) * 9, 0), 0, ROW(D20) - 7))</f>
        <v/>
      </c>
    </row>
    <row r="21" spans="1:5" x14ac:dyDescent="0.2">
      <c r="A21" s="138" t="str">
        <f ca="1">IF(OFFSET(Tables!$F$5,0,ROW(B21)-7)&gt;0,OFFSET(Tables!$F$5,0,ROW(B21)-7),"")</f>
        <v/>
      </c>
      <c r="B21" s="162">
        <f ca="1">IF(OFFSET(Tables!$F$6,0,ROW(B21)-7)&gt;0,OFFSET(Tables!$F$6,0,ROW(B21)-7),"")</f>
        <v>15</v>
      </c>
      <c r="C21" s="184" t="str">
        <f ca="1">IF($B21 = "", "", OFFSET(OFFSET(Tables!$F$257, (COLUMN(C21) - 3) * 9, 0), 0, ROW(B21) - 7))</f>
        <v/>
      </c>
      <c r="D21" s="91" t="str">
        <f ca="1">IF($B21 = "", "", OFFSET(OFFSET(Tables!$F$257, (COLUMN(D21) - 3) * 9, 0), 0, ROW(C21) - 7))</f>
        <v/>
      </c>
      <c r="E21" s="185" t="str">
        <f ca="1">IF($B21 = "", "", OFFSET(OFFSET(Tables!$F$257, (COLUMN(E21) - 3) * 9, 0), 0, ROW(D21) - 7))</f>
        <v/>
      </c>
    </row>
    <row r="22" spans="1:5" x14ac:dyDescent="0.2">
      <c r="A22" s="138" t="str">
        <f ca="1">IF(OFFSET(Tables!$F$5,0,ROW(B22)-7)&gt;0,OFFSET(Tables!$F$5,0,ROW(B22)-7),"")</f>
        <v/>
      </c>
      <c r="B22" s="162">
        <f ca="1">IF(OFFSET(Tables!$F$6,0,ROW(B22)-7)&gt;0,OFFSET(Tables!$F$6,0,ROW(B22)-7),"")</f>
        <v>16</v>
      </c>
      <c r="C22" s="184" t="str">
        <f ca="1">IF($B22 = "", "", OFFSET(OFFSET(Tables!$F$257, (COLUMN(C22) - 3) * 9, 0), 0, ROW(B22) - 7))</f>
        <v/>
      </c>
      <c r="D22" s="91" t="str">
        <f ca="1">IF($B22 = "", "", OFFSET(OFFSET(Tables!$F$257, (COLUMN(D22) - 3) * 9, 0), 0, ROW(C22) - 7))</f>
        <v/>
      </c>
      <c r="E22" s="185" t="str">
        <f ca="1">IF($B22 = "", "", OFFSET(OFFSET(Tables!$F$257, (COLUMN(E22) - 3) * 9, 0), 0, ROW(D22) - 7))</f>
        <v/>
      </c>
    </row>
    <row r="23" spans="1:5" x14ac:dyDescent="0.2">
      <c r="A23" s="138" t="str">
        <f ca="1">IF(OFFSET(Tables!$F$5,0,ROW(B23)-7)&gt;0,OFFSET(Tables!$F$5,0,ROW(B23)-7),"")</f>
        <v/>
      </c>
      <c r="B23" s="162">
        <f ca="1">IF(OFFSET(Tables!$F$6,0,ROW(B23)-7)&gt;0,OFFSET(Tables!$F$6,0,ROW(B23)-7),"")</f>
        <v>17</v>
      </c>
      <c r="C23" s="184" t="str">
        <f ca="1">IF($B23 = "", "", OFFSET(OFFSET(Tables!$F$257, (COLUMN(C23) - 3) * 9, 0), 0, ROW(B23) - 7))</f>
        <v/>
      </c>
      <c r="D23" s="91" t="str">
        <f ca="1">IF($B23 = "", "", OFFSET(OFFSET(Tables!$F$257, (COLUMN(D23) - 3) * 9, 0), 0, ROW(C23) - 7))</f>
        <v/>
      </c>
      <c r="E23" s="185" t="str">
        <f ca="1">IF($B23 = "", "", OFFSET(OFFSET(Tables!$F$257, (COLUMN(E23) - 3) * 9, 0), 0, ROW(D23) - 7))</f>
        <v/>
      </c>
    </row>
    <row r="24" spans="1:5" x14ac:dyDescent="0.2">
      <c r="A24" s="138" t="str">
        <f ca="1">IF(OFFSET(Tables!$F$5,0,ROW(B24)-7)&gt;0,OFFSET(Tables!$F$5,0,ROW(B24)-7),"")</f>
        <v/>
      </c>
      <c r="B24" s="162">
        <f ca="1">IF(OFFSET(Tables!$F$6,0,ROW(B24)-7)&gt;0,OFFSET(Tables!$F$6,0,ROW(B24)-7),"")</f>
        <v>18</v>
      </c>
      <c r="C24" s="184" t="str">
        <f ca="1">IF($B24 = "", "", OFFSET(OFFSET(Tables!$F$257, (COLUMN(C24) - 3) * 9, 0), 0, ROW(B24) - 7))</f>
        <v/>
      </c>
      <c r="D24" s="91" t="str">
        <f ca="1">IF($B24 = "", "", OFFSET(OFFSET(Tables!$F$257, (COLUMN(D24) - 3) * 9, 0), 0, ROW(C24) - 7))</f>
        <v/>
      </c>
      <c r="E24" s="185" t="str">
        <f ca="1">IF($B24 = "", "", OFFSET(OFFSET(Tables!$F$257, (COLUMN(E24) - 3) * 9, 0), 0, ROW(D24) - 7))</f>
        <v/>
      </c>
    </row>
    <row r="25" spans="1:5" x14ac:dyDescent="0.2">
      <c r="A25" s="138" t="str">
        <f ca="1">IF(OFFSET(Tables!$F$5,0,ROW(B25)-7)&gt;0,OFFSET(Tables!$F$5,0,ROW(B25)-7),"")</f>
        <v/>
      </c>
      <c r="B25" s="162">
        <f ca="1">IF(OFFSET(Tables!$F$6,0,ROW(B25)-7)&gt;0,OFFSET(Tables!$F$6,0,ROW(B25)-7),"")</f>
        <v>19</v>
      </c>
      <c r="C25" s="184" t="str">
        <f ca="1">IF($B25 = "", "", OFFSET(OFFSET(Tables!$F$257, (COLUMN(C25) - 3) * 9, 0), 0, ROW(B25) - 7))</f>
        <v/>
      </c>
      <c r="D25" s="91" t="str">
        <f ca="1">IF($B25 = "", "", OFFSET(OFFSET(Tables!$F$257, (COLUMN(D25) - 3) * 9, 0), 0, ROW(C25) - 7))</f>
        <v/>
      </c>
      <c r="E25" s="185" t="str">
        <f ca="1">IF($B25 = "", "", OFFSET(OFFSET(Tables!$F$257, (COLUMN(E25) - 3) * 9, 0), 0, ROW(D25) - 7))</f>
        <v/>
      </c>
    </row>
    <row r="26" spans="1:5" x14ac:dyDescent="0.2">
      <c r="A26" s="138" t="str">
        <f ca="1">IF(OFFSET(Tables!$F$5,0,ROW(B26)-7)&gt;0,OFFSET(Tables!$F$5,0,ROW(B26)-7),"")</f>
        <v/>
      </c>
      <c r="B26" s="162">
        <f ca="1">IF(OFFSET(Tables!$F$6,0,ROW(B26)-7)&gt;0,OFFSET(Tables!$F$6,0,ROW(B26)-7),"")</f>
        <v>20</v>
      </c>
      <c r="C26" s="184" t="str">
        <f ca="1">IF($B26 = "", "", OFFSET(OFFSET(Tables!$F$257, (COLUMN(C26) - 3) * 9, 0), 0, ROW(B26) - 7))</f>
        <v/>
      </c>
      <c r="D26" s="91" t="str">
        <f ca="1">IF($B26 = "", "", OFFSET(OFFSET(Tables!$F$257, (COLUMN(D26) - 3) * 9, 0), 0, ROW(C26) - 7))</f>
        <v/>
      </c>
      <c r="E26" s="185" t="str">
        <f ca="1">IF($B26 = "", "", OFFSET(OFFSET(Tables!$F$257, (COLUMN(E26) - 3) * 9, 0), 0, ROW(D26) - 7))</f>
        <v/>
      </c>
    </row>
    <row r="27" spans="1:5" x14ac:dyDescent="0.2">
      <c r="A27" s="138" t="str">
        <f ca="1">IF(OFFSET(Tables!$F$5,0,ROW(B27)-7)&gt;0,OFFSET(Tables!$F$5,0,ROW(B27)-7),"")</f>
        <v/>
      </c>
      <c r="B27" s="162">
        <f ca="1">IF(OFFSET(Tables!$F$6,0,ROW(B27)-7)&gt;0,OFFSET(Tables!$F$6,0,ROW(B27)-7),"")</f>
        <v>21</v>
      </c>
      <c r="C27" s="184" t="str">
        <f ca="1">IF($B27 = "", "", OFFSET(OFFSET(Tables!$F$257, (COLUMN(C27) - 3) * 9, 0), 0, ROW(B27) - 7))</f>
        <v/>
      </c>
      <c r="D27" s="91" t="str">
        <f ca="1">IF($B27 = "", "", OFFSET(OFFSET(Tables!$F$257, (COLUMN(D27) - 3) * 9, 0), 0, ROW(C27) - 7))</f>
        <v/>
      </c>
      <c r="E27" s="185" t="str">
        <f ca="1">IF($B27 = "", "", OFFSET(OFFSET(Tables!$F$257, (COLUMN(E27) - 3) * 9, 0), 0, ROW(D27) - 7))</f>
        <v/>
      </c>
    </row>
    <row r="28" spans="1:5" x14ac:dyDescent="0.2">
      <c r="A28" s="138" t="str">
        <f ca="1">IF(OFFSET(Tables!$F$5,0,ROW(B28)-7)&gt;0,OFFSET(Tables!$F$5,0,ROW(B28)-7),"")</f>
        <v/>
      </c>
      <c r="B28" s="162">
        <f ca="1">IF(OFFSET(Tables!$F$6,0,ROW(B28)-7)&gt;0,OFFSET(Tables!$F$6,0,ROW(B28)-7),"")</f>
        <v>22</v>
      </c>
      <c r="C28" s="184" t="str">
        <f ca="1">IF($B28 = "", "", OFFSET(OFFSET(Tables!$F$257, (COLUMN(C28) - 3) * 9, 0), 0, ROW(B28) - 7))</f>
        <v/>
      </c>
      <c r="D28" s="91" t="str">
        <f ca="1">IF($B28 = "", "", OFFSET(OFFSET(Tables!$F$257, (COLUMN(D28) - 3) * 9, 0), 0, ROW(C28) - 7))</f>
        <v/>
      </c>
      <c r="E28" s="185" t="str">
        <f ca="1">IF($B28 = "", "", OFFSET(OFFSET(Tables!$F$257, (COLUMN(E28) - 3) * 9, 0), 0, ROW(D28) - 7))</f>
        <v/>
      </c>
    </row>
    <row r="29" spans="1:5" x14ac:dyDescent="0.2">
      <c r="A29" s="138" t="str">
        <f ca="1">IF(OFFSET(Tables!$F$5,0,ROW(B29)-7)&gt;0,OFFSET(Tables!$F$5,0,ROW(B29)-7),"")</f>
        <v/>
      </c>
      <c r="B29" s="162">
        <f ca="1">IF(OFFSET(Tables!$F$6,0,ROW(B29)-7)&gt;0,OFFSET(Tables!$F$6,0,ROW(B29)-7),"")</f>
        <v>23</v>
      </c>
      <c r="C29" s="184" t="str">
        <f ca="1">IF($B29 = "", "", OFFSET(OFFSET(Tables!$F$257, (COLUMN(C29) - 3) * 9, 0), 0, ROW(B29) - 7))</f>
        <v/>
      </c>
      <c r="D29" s="91" t="str">
        <f ca="1">IF($B29 = "", "", OFFSET(OFFSET(Tables!$F$257, (COLUMN(D29) - 3) * 9, 0), 0, ROW(C29) - 7))</f>
        <v/>
      </c>
      <c r="E29" s="185" t="str">
        <f ca="1">IF($B29 = "", "", OFFSET(OFFSET(Tables!$F$257, (COLUMN(E29) - 3) * 9, 0), 0, ROW(D29) - 7))</f>
        <v/>
      </c>
    </row>
    <row r="30" spans="1:5" x14ac:dyDescent="0.2">
      <c r="A30" s="138" t="str">
        <f ca="1">IF(OFFSET(Tables!$F$5,0,ROW(B30)-7)&gt;0,OFFSET(Tables!$F$5,0,ROW(B30)-7),"")</f>
        <v/>
      </c>
      <c r="B30" s="162">
        <f ca="1">IF(OFFSET(Tables!$F$6,0,ROW(B30)-7)&gt;0,OFFSET(Tables!$F$6,0,ROW(B30)-7),"")</f>
        <v>24</v>
      </c>
      <c r="C30" s="184" t="str">
        <f ca="1">IF($B30 = "", "", OFFSET(OFFSET(Tables!$F$257, (COLUMN(C30) - 3) * 9, 0), 0, ROW(B30) - 7))</f>
        <v/>
      </c>
      <c r="D30" s="91" t="str">
        <f ca="1">IF($B30 = "", "", OFFSET(OFFSET(Tables!$F$257, (COLUMN(D30) - 3) * 9, 0), 0, ROW(C30) - 7))</f>
        <v/>
      </c>
      <c r="E30" s="185" t="str">
        <f ca="1">IF($B30 = "", "", OFFSET(OFFSET(Tables!$F$257, (COLUMN(E30) - 3) * 9, 0), 0, ROW(D30) - 7))</f>
        <v/>
      </c>
    </row>
    <row r="31" spans="1:5" x14ac:dyDescent="0.2">
      <c r="A31" s="138" t="str">
        <f ca="1">IF(OFFSET(Tables!$F$5,0,ROW(B31)-7)&gt;0,OFFSET(Tables!$F$5,0,ROW(B31)-7),"")</f>
        <v/>
      </c>
      <c r="B31" s="162">
        <f ca="1">IF(OFFSET(Tables!$F$6,0,ROW(B31)-7)&gt;0,OFFSET(Tables!$F$6,0,ROW(B31)-7),"")</f>
        <v>25</v>
      </c>
      <c r="C31" s="184" t="str">
        <f ca="1">IF($B31 = "", "", OFFSET(OFFSET(Tables!$F$257, (COLUMN(C31) - 3) * 9, 0), 0, ROW(B31) - 7))</f>
        <v/>
      </c>
      <c r="D31" s="91" t="str">
        <f ca="1">IF($B31 = "", "", OFFSET(OFFSET(Tables!$F$257, (COLUMN(D31) - 3) * 9, 0), 0, ROW(C31) - 7))</f>
        <v/>
      </c>
      <c r="E31" s="185" t="str">
        <f ca="1">IF($B31 = "", "", OFFSET(OFFSET(Tables!$F$257, (COLUMN(E31) - 3) * 9, 0), 0, ROW(D31) - 7))</f>
        <v/>
      </c>
    </row>
    <row r="32" spans="1:5" x14ac:dyDescent="0.2">
      <c r="A32" s="138" t="str">
        <f ca="1">IF(OFFSET(Tables!$F$5,0,ROW(B32)-7)&gt;0,OFFSET(Tables!$F$5,0,ROW(B32)-7),"")</f>
        <v/>
      </c>
      <c r="B32" s="162">
        <f ca="1">IF(OFFSET(Tables!$F$6,0,ROW(B32)-7)&gt;0,OFFSET(Tables!$F$6,0,ROW(B32)-7),"")</f>
        <v>26</v>
      </c>
      <c r="C32" s="184" t="str">
        <f ca="1">IF($B32 = "", "", OFFSET(OFFSET(Tables!$F$257, (COLUMN(C32) - 3) * 9, 0), 0, ROW(B32) - 7))</f>
        <v/>
      </c>
      <c r="D32" s="91" t="str">
        <f ca="1">IF($B32 = "", "", OFFSET(OFFSET(Tables!$F$257, (COLUMN(D32) - 3) * 9, 0), 0, ROW(C32) - 7))</f>
        <v/>
      </c>
      <c r="E32" s="185" t="str">
        <f ca="1">IF($B32 = "", "", OFFSET(OFFSET(Tables!$F$257, (COLUMN(E32) - 3) * 9, 0), 0, ROW(D32) - 7))</f>
        <v/>
      </c>
    </row>
    <row r="33" spans="1:5" x14ac:dyDescent="0.2">
      <c r="A33" s="138" t="str">
        <f ca="1">IF(OFFSET(Tables!$F$5,0,ROW(B33)-7)&gt;0,OFFSET(Tables!$F$5,0,ROW(B33)-7),"")</f>
        <v/>
      </c>
      <c r="B33" s="162">
        <f ca="1">IF(OFFSET(Tables!$F$6,0,ROW(B33)-7)&gt;0,OFFSET(Tables!$F$6,0,ROW(B33)-7),"")</f>
        <v>27</v>
      </c>
      <c r="C33" s="184" t="str">
        <f ca="1">IF($B33 = "", "", OFFSET(OFFSET(Tables!$F$257, (COLUMN(C33) - 3) * 9, 0), 0, ROW(B33) - 7))</f>
        <v/>
      </c>
      <c r="D33" s="91" t="str">
        <f ca="1">IF($B33 = "", "", OFFSET(OFFSET(Tables!$F$257, (COLUMN(D33) - 3) * 9, 0), 0, ROW(C33) - 7))</f>
        <v/>
      </c>
      <c r="E33" s="185" t="str">
        <f ca="1">IF($B33 = "", "", OFFSET(OFFSET(Tables!$F$257, (COLUMN(E33) - 3) * 9, 0), 0, ROW(D33) - 7))</f>
        <v/>
      </c>
    </row>
    <row r="34" spans="1:5" x14ac:dyDescent="0.2">
      <c r="A34" s="138" t="str">
        <f ca="1">IF(OFFSET(Tables!$F$5,0,ROW(B34)-7)&gt;0,OFFSET(Tables!$F$5,0,ROW(B34)-7),"")</f>
        <v/>
      </c>
      <c r="B34" s="162">
        <f ca="1">IF(OFFSET(Tables!$F$6,0,ROW(B34)-7)&gt;0,OFFSET(Tables!$F$6,0,ROW(B34)-7),"")</f>
        <v>28</v>
      </c>
      <c r="C34" s="184" t="str">
        <f ca="1">IF($B34 = "", "", OFFSET(OFFSET(Tables!$F$257, (COLUMN(C34) - 3) * 9, 0), 0, ROW(B34) - 7))</f>
        <v/>
      </c>
      <c r="D34" s="91" t="str">
        <f ca="1">IF($B34 = "", "", OFFSET(OFFSET(Tables!$F$257, (COLUMN(D34) - 3) * 9, 0), 0, ROW(C34) - 7))</f>
        <v/>
      </c>
      <c r="E34" s="185" t="str">
        <f ca="1">IF($B34 = "", "", OFFSET(OFFSET(Tables!$F$257, (COLUMN(E34) - 3) * 9, 0), 0, ROW(D34) - 7))</f>
        <v/>
      </c>
    </row>
    <row r="35" spans="1:5" x14ac:dyDescent="0.2">
      <c r="A35" s="138" t="str">
        <f ca="1">IF(OFFSET(Tables!$F$5,0,ROW(B35)-7)&gt;0,OFFSET(Tables!$F$5,0,ROW(B35)-7),"")</f>
        <v/>
      </c>
      <c r="B35" s="162">
        <f ca="1">IF(OFFSET(Tables!$F$6,0,ROW(B35)-7)&gt;0,OFFSET(Tables!$F$6,0,ROW(B35)-7),"")</f>
        <v>29</v>
      </c>
      <c r="C35" s="184" t="str">
        <f ca="1">IF($B35 = "", "", OFFSET(OFFSET(Tables!$F$257, (COLUMN(C35) - 3) * 9, 0), 0, ROW(B35) - 7))</f>
        <v/>
      </c>
      <c r="D35" s="91" t="str">
        <f ca="1">IF($B35 = "", "", OFFSET(OFFSET(Tables!$F$257, (COLUMN(D35) - 3) * 9, 0), 0, ROW(C35) - 7))</f>
        <v/>
      </c>
      <c r="E35" s="185" t="str">
        <f ca="1">IF($B35 = "", "", OFFSET(OFFSET(Tables!$F$257, (COLUMN(E35) - 3) * 9, 0), 0, ROW(D35) - 7))</f>
        <v/>
      </c>
    </row>
    <row r="36" spans="1:5" x14ac:dyDescent="0.2">
      <c r="A36" s="138" t="str">
        <f ca="1">IF(OFFSET(Tables!$F$5,0,ROW(B36)-7)&gt;0,OFFSET(Tables!$F$5,0,ROW(B36)-7),"")</f>
        <v/>
      </c>
      <c r="B36" s="162">
        <f ca="1">IF(OFFSET(Tables!$F$6,0,ROW(B36)-7)&gt;0,OFFSET(Tables!$F$6,0,ROW(B36)-7),"")</f>
        <v>30</v>
      </c>
      <c r="C36" s="184" t="str">
        <f ca="1">IF($B36 = "", "", OFFSET(OFFSET(Tables!$F$257, (COLUMN(C36) - 3) * 9, 0), 0, ROW(B36) - 7))</f>
        <v/>
      </c>
      <c r="D36" s="91" t="str">
        <f ca="1">IF($B36 = "", "", OFFSET(OFFSET(Tables!$F$257, (COLUMN(D36) - 3) * 9, 0), 0, ROW(C36) - 7))</f>
        <v/>
      </c>
      <c r="E36" s="185" t="str">
        <f ca="1">IF($B36 = "", "", OFFSET(OFFSET(Tables!$F$257, (COLUMN(E36) - 3) * 9, 0), 0, ROW(D36) - 7))</f>
        <v/>
      </c>
    </row>
    <row r="37" spans="1:5" x14ac:dyDescent="0.2">
      <c r="A37" s="138" t="str">
        <f ca="1">IF(OFFSET(Tables!$F$5,0,ROW(B37)-7)&gt;0,OFFSET(Tables!$F$5,0,ROW(B37)-7),"")</f>
        <v/>
      </c>
      <c r="B37" s="162">
        <f ca="1">IF(OFFSET(Tables!$F$6,0,ROW(B37)-7)&gt;0,OFFSET(Tables!$F$6,0,ROW(B37)-7),"")</f>
        <v>31</v>
      </c>
      <c r="C37" s="184" t="str">
        <f ca="1">IF($B37 = "", "", OFFSET(OFFSET(Tables!$F$257, (COLUMN(C37) - 3) * 9, 0), 0, ROW(B37) - 7))</f>
        <v/>
      </c>
      <c r="D37" s="91" t="str">
        <f ca="1">IF($B37 = "", "", OFFSET(OFFSET(Tables!$F$257, (COLUMN(D37) - 3) * 9, 0), 0, ROW(C37) - 7))</f>
        <v/>
      </c>
      <c r="E37" s="185" t="str">
        <f ca="1">IF($B37 = "", "", OFFSET(OFFSET(Tables!$F$257, (COLUMN(E37) - 3) * 9, 0), 0, ROW(D37) - 7))</f>
        <v/>
      </c>
    </row>
    <row r="38" spans="1:5" x14ac:dyDescent="0.2">
      <c r="A38" s="138" t="str">
        <f ca="1">IF(OFFSET(Tables!$F$5,0,ROW(B38)-7)&gt;0,OFFSET(Tables!$F$5,0,ROW(B38)-7),"")</f>
        <v/>
      </c>
      <c r="B38" s="162">
        <f ca="1">IF(OFFSET(Tables!$F$6,0,ROW(B38)-7)&gt;0,OFFSET(Tables!$F$6,0,ROW(B38)-7),"")</f>
        <v>32</v>
      </c>
      <c r="C38" s="184" t="str">
        <f ca="1">IF($B38 = "", "", OFFSET(OFFSET(Tables!$F$257, (COLUMN(C38) - 3) * 9, 0), 0, ROW(B38) - 7))</f>
        <v/>
      </c>
      <c r="D38" s="91" t="str">
        <f ca="1">IF($B38 = "", "", OFFSET(OFFSET(Tables!$F$257, (COLUMN(D38) - 3) * 9, 0), 0, ROW(C38) - 7))</f>
        <v/>
      </c>
      <c r="E38" s="185" t="str">
        <f ca="1">IF($B38 = "", "", OFFSET(OFFSET(Tables!$F$257, (COLUMN(E38) - 3) * 9, 0), 0, ROW(D38) - 7))</f>
        <v/>
      </c>
    </row>
    <row r="39" spans="1:5" x14ac:dyDescent="0.2">
      <c r="A39" s="138" t="str">
        <f ca="1">IF(OFFSET(Tables!$F$5,0,ROW(B39)-7)&gt;0,OFFSET(Tables!$F$5,0,ROW(B39)-7),"")</f>
        <v/>
      </c>
      <c r="B39" s="162">
        <f ca="1">IF(OFFSET(Tables!$F$6,0,ROW(B39)-7)&gt;0,OFFSET(Tables!$F$6,0,ROW(B39)-7),"")</f>
        <v>33</v>
      </c>
      <c r="C39" s="184" t="str">
        <f ca="1">IF($B39 = "", "", OFFSET(OFFSET(Tables!$F$257, (COLUMN(C39) - 3) * 9, 0), 0, ROW(B39) - 7))</f>
        <v/>
      </c>
      <c r="D39" s="91" t="str">
        <f ca="1">IF($B39 = "", "", OFFSET(OFFSET(Tables!$F$257, (COLUMN(D39) - 3) * 9, 0), 0, ROW(C39) - 7))</f>
        <v/>
      </c>
      <c r="E39" s="185" t="str">
        <f ca="1">IF($B39 = "", "", OFFSET(OFFSET(Tables!$F$257, (COLUMN(E39) - 3) * 9, 0), 0, ROW(D39) - 7))</f>
        <v/>
      </c>
    </row>
    <row r="40" spans="1:5" x14ac:dyDescent="0.2">
      <c r="A40" s="138" t="str">
        <f ca="1">IF(OFFSET(Tables!$F$5,0,ROW(B40)-7)&gt;0,OFFSET(Tables!$F$5,0,ROW(B40)-7),"")</f>
        <v/>
      </c>
      <c r="B40" s="162">
        <f ca="1">IF(OFFSET(Tables!$F$6,0,ROW(B40)-7)&gt;0,OFFSET(Tables!$F$6,0,ROW(B40)-7),"")</f>
        <v>34</v>
      </c>
      <c r="C40" s="184" t="str">
        <f ca="1">IF($B40 = "", "", OFFSET(OFFSET(Tables!$F$257, (COLUMN(C40) - 3) * 9, 0), 0, ROW(B40) - 7))</f>
        <v/>
      </c>
      <c r="D40" s="91" t="str">
        <f ca="1">IF($B40 = "", "", OFFSET(OFFSET(Tables!$F$257, (COLUMN(D40) - 3) * 9, 0), 0, ROW(C40) - 7))</f>
        <v/>
      </c>
      <c r="E40" s="185" t="str">
        <f ca="1">IF($B40 = "", "", OFFSET(OFFSET(Tables!$F$257, (COLUMN(E40) - 3) * 9, 0), 0, ROW(D40) - 7))</f>
        <v/>
      </c>
    </row>
    <row r="41" spans="1:5" x14ac:dyDescent="0.2">
      <c r="A41" s="138" t="str">
        <f ca="1">IF(OFFSET(Tables!$F$5,0,ROW(B41)-7)&gt;0,OFFSET(Tables!$F$5,0,ROW(B41)-7),"")</f>
        <v/>
      </c>
      <c r="B41" s="162">
        <f ca="1">IF(OFFSET(Tables!$F$6,0,ROW(B41)-7)&gt;0,OFFSET(Tables!$F$6,0,ROW(B41)-7),"")</f>
        <v>35</v>
      </c>
      <c r="C41" s="184" t="str">
        <f ca="1">IF($B41 = "", "", OFFSET(OFFSET(Tables!$F$257, (COLUMN(C41) - 3) * 9, 0), 0, ROW(B41) - 7))</f>
        <v/>
      </c>
      <c r="D41" s="91" t="str">
        <f ca="1">IF($B41 = "", "", OFFSET(OFFSET(Tables!$F$257, (COLUMN(D41) - 3) * 9, 0), 0, ROW(C41) - 7))</f>
        <v/>
      </c>
      <c r="E41" s="185" t="str">
        <f ca="1">IF($B41 = "", "", OFFSET(OFFSET(Tables!$F$257, (COLUMN(E41) - 3) * 9, 0), 0, ROW(D41) - 7))</f>
        <v/>
      </c>
    </row>
    <row r="42" spans="1:5" x14ac:dyDescent="0.2">
      <c r="A42" s="138" t="str">
        <f ca="1">IF(OFFSET(Tables!$F$5,0,ROW(B42)-7)&gt;0,OFFSET(Tables!$F$5,0,ROW(B42)-7),"")</f>
        <v/>
      </c>
      <c r="B42" s="162">
        <f ca="1">IF(OFFSET(Tables!$F$6,0,ROW(B42)-7)&gt;0,OFFSET(Tables!$F$6,0,ROW(B42)-7),"")</f>
        <v>36</v>
      </c>
      <c r="C42" s="184" t="str">
        <f ca="1">IF($B42 = "", "", OFFSET(OFFSET(Tables!$F$257, (COLUMN(C42) - 3) * 9, 0), 0, ROW(B42) - 7))</f>
        <v/>
      </c>
      <c r="D42" s="91" t="str">
        <f ca="1">IF($B42 = "", "", OFFSET(OFFSET(Tables!$F$257, (COLUMN(D42) - 3) * 9, 0), 0, ROW(C42) - 7))</f>
        <v/>
      </c>
      <c r="E42" s="185" t="str">
        <f ca="1">IF($B42 = "", "", OFFSET(OFFSET(Tables!$F$257, (COLUMN(E42) - 3) * 9, 0), 0, ROW(D42) - 7))</f>
        <v/>
      </c>
    </row>
    <row r="43" spans="1:5" x14ac:dyDescent="0.2">
      <c r="A43" s="138" t="str">
        <f ca="1">IF(OFFSET(Tables!$F$5,0,ROW(B43)-7)&gt;0,OFFSET(Tables!$F$5,0,ROW(B43)-7),"")</f>
        <v/>
      </c>
      <c r="B43" s="162">
        <f ca="1">IF(OFFSET(Tables!$F$6,0,ROW(B43)-7)&gt;0,OFFSET(Tables!$F$6,0,ROW(B43)-7),"")</f>
        <v>37</v>
      </c>
      <c r="C43" s="184" t="str">
        <f ca="1">IF($B43 = "", "", OFFSET(OFFSET(Tables!$F$257, (COLUMN(C43) - 3) * 9, 0), 0, ROW(B43) - 7))</f>
        <v/>
      </c>
      <c r="D43" s="91" t="str">
        <f ca="1">IF($B43 = "", "", OFFSET(OFFSET(Tables!$F$257, (COLUMN(D43) - 3) * 9, 0), 0, ROW(C43) - 7))</f>
        <v/>
      </c>
      <c r="E43" s="185" t="str">
        <f ca="1">IF($B43 = "", "", OFFSET(OFFSET(Tables!$F$257, (COLUMN(E43) - 3) * 9, 0), 0, ROW(D43) - 7))</f>
        <v/>
      </c>
    </row>
    <row r="44" spans="1:5" x14ac:dyDescent="0.2">
      <c r="A44" s="138" t="str">
        <f ca="1">IF(OFFSET(Tables!$F$5,0,ROW(B44)-7)&gt;0,OFFSET(Tables!$F$5,0,ROW(B44)-7),"")</f>
        <v/>
      </c>
      <c r="B44" s="162">
        <f ca="1">IF(OFFSET(Tables!$F$6,0,ROW(B44)-7)&gt;0,OFFSET(Tables!$F$6,0,ROW(B44)-7),"")</f>
        <v>38</v>
      </c>
      <c r="C44" s="184" t="str">
        <f ca="1">IF($B44 = "", "", OFFSET(OFFSET(Tables!$F$257, (COLUMN(C44) - 3) * 9, 0), 0, ROW(B44) - 7))</f>
        <v/>
      </c>
      <c r="D44" s="91" t="str">
        <f ca="1">IF($B44 = "", "", OFFSET(OFFSET(Tables!$F$257, (COLUMN(D44) - 3) * 9, 0), 0, ROW(C44) - 7))</f>
        <v/>
      </c>
      <c r="E44" s="185" t="str">
        <f ca="1">IF($B44 = "", "", OFFSET(OFFSET(Tables!$F$257, (COLUMN(E44) - 3) * 9, 0), 0, ROW(D44) - 7))</f>
        <v/>
      </c>
    </row>
    <row r="45" spans="1:5" x14ac:dyDescent="0.2">
      <c r="A45" s="138" t="str">
        <f ca="1">IF(OFFSET(Tables!$F$5,0,ROW(B45)-7)&gt;0,OFFSET(Tables!$F$5,0,ROW(B45)-7),"")</f>
        <v/>
      </c>
      <c r="B45" s="162">
        <f ca="1">IF(OFFSET(Tables!$F$6,0,ROW(B45)-7)&gt;0,OFFSET(Tables!$F$6,0,ROW(B45)-7),"")</f>
        <v>39</v>
      </c>
      <c r="C45" s="184" t="str">
        <f ca="1">IF($B45 = "", "", OFFSET(OFFSET(Tables!$F$257, (COLUMN(C45) - 3) * 9, 0), 0, ROW(B45) - 7))</f>
        <v/>
      </c>
      <c r="D45" s="91" t="str">
        <f ca="1">IF($B45 = "", "", OFFSET(OFFSET(Tables!$F$257, (COLUMN(D45) - 3) * 9, 0), 0, ROW(C45) - 7))</f>
        <v/>
      </c>
      <c r="E45" s="185" t="str">
        <f ca="1">IF($B45 = "", "", OFFSET(OFFSET(Tables!$F$257, (COLUMN(E45) - 3) * 9, 0), 0, ROW(D45) - 7))</f>
        <v/>
      </c>
    </row>
    <row r="46" spans="1:5" x14ac:dyDescent="0.2">
      <c r="A46" s="138" t="str">
        <f ca="1">IF(OFFSET(Tables!$F$5,0,ROW(B46)-7)&gt;0,OFFSET(Tables!$F$5,0,ROW(B46)-7),"")</f>
        <v/>
      </c>
      <c r="B46" s="162">
        <f ca="1">IF(OFFSET(Tables!$F$6,0,ROW(B46)-7)&gt;0,OFFSET(Tables!$F$6,0,ROW(B46)-7),"")</f>
        <v>40</v>
      </c>
      <c r="C46" s="184" t="str">
        <f ca="1">IF($B46 = "", "", OFFSET(OFFSET(Tables!$F$257, (COLUMN(C46) - 3) * 9, 0), 0, ROW(B46) - 7))</f>
        <v/>
      </c>
      <c r="D46" s="91" t="str">
        <f ca="1">IF($B46 = "", "", OFFSET(OFFSET(Tables!$F$257, (COLUMN(D46) - 3) * 9, 0), 0, ROW(C46) - 7))</f>
        <v/>
      </c>
      <c r="E46" s="185" t="str">
        <f ca="1">IF($B46 = "", "", OFFSET(OFFSET(Tables!$F$257, (COLUMN(E46) - 3) * 9, 0), 0, ROW(D46) - 7))</f>
        <v/>
      </c>
    </row>
    <row r="47" spans="1:5" x14ac:dyDescent="0.2">
      <c r="A47" s="138" t="str">
        <f ca="1">IF(OFFSET(Tables!$F$5,0,ROW(B47)-7)&gt;0,OFFSET(Tables!$F$5,0,ROW(B47)-7),"")</f>
        <v/>
      </c>
      <c r="B47" s="162">
        <f ca="1">IF(OFFSET(Tables!$F$6,0,ROW(B47)-7)&gt;0,OFFSET(Tables!$F$6,0,ROW(B47)-7),"")</f>
        <v>41</v>
      </c>
      <c r="C47" s="184" t="str">
        <f ca="1">IF($B47 = "", "", OFFSET(OFFSET(Tables!$F$257, (COLUMN(C47) - 3) * 9, 0), 0, ROW(B47) - 7))</f>
        <v/>
      </c>
      <c r="D47" s="91" t="str">
        <f ca="1">IF($B47 = "", "", OFFSET(OFFSET(Tables!$F$257, (COLUMN(D47) - 3) * 9, 0), 0, ROW(C47) - 7))</f>
        <v/>
      </c>
      <c r="E47" s="185" t="str">
        <f ca="1">IF($B47 = "", "", OFFSET(OFFSET(Tables!$F$257, (COLUMN(E47) - 3) * 9, 0), 0, ROW(D47) - 7))</f>
        <v/>
      </c>
    </row>
    <row r="48" spans="1:5" x14ac:dyDescent="0.2">
      <c r="A48" s="138" t="str">
        <f ca="1">IF(OFFSET(Tables!$F$5,0,ROW(B48)-7)&gt;0,OFFSET(Tables!$F$5,0,ROW(B48)-7),"")</f>
        <v/>
      </c>
      <c r="B48" s="162">
        <f ca="1">IF(OFFSET(Tables!$F$6,0,ROW(B48)-7)&gt;0,OFFSET(Tables!$F$6,0,ROW(B48)-7),"")</f>
        <v>42</v>
      </c>
      <c r="C48" s="184" t="str">
        <f ca="1">IF($B48 = "", "", OFFSET(OFFSET(Tables!$F$257, (COLUMN(C48) - 3) * 9, 0), 0, ROW(B48) - 7))</f>
        <v/>
      </c>
      <c r="D48" s="91" t="str">
        <f ca="1">IF($B48 = "", "", OFFSET(OFFSET(Tables!$F$257, (COLUMN(D48) - 3) * 9, 0), 0, ROW(C48) - 7))</f>
        <v/>
      </c>
      <c r="E48" s="185" t="str">
        <f ca="1">IF($B48 = "", "", OFFSET(OFFSET(Tables!$F$257, (COLUMN(E48) - 3) * 9, 0), 0, ROW(D48) - 7))</f>
        <v/>
      </c>
    </row>
    <row r="49" spans="1:5" x14ac:dyDescent="0.2">
      <c r="A49" s="138" t="str">
        <f ca="1">IF(OFFSET(Tables!$F$5,0,ROW(B49)-7)&gt;0,OFFSET(Tables!$F$5,0,ROW(B49)-7),"")</f>
        <v/>
      </c>
      <c r="B49" s="162">
        <f ca="1">IF(OFFSET(Tables!$F$6,0,ROW(B49)-7)&gt;0,OFFSET(Tables!$F$6,0,ROW(B49)-7),"")</f>
        <v>43</v>
      </c>
      <c r="C49" s="184" t="str">
        <f ca="1">IF($B49 = "", "", OFFSET(OFFSET(Tables!$F$257, (COLUMN(C49) - 3) * 9, 0), 0, ROW(B49) - 7))</f>
        <v/>
      </c>
      <c r="D49" s="91" t="str">
        <f ca="1">IF($B49 = "", "", OFFSET(OFFSET(Tables!$F$257, (COLUMN(D49) - 3) * 9, 0), 0, ROW(C49) - 7))</f>
        <v/>
      </c>
      <c r="E49" s="185" t="str">
        <f ca="1">IF($B49 = "", "", OFFSET(OFFSET(Tables!$F$257, (COLUMN(E49) - 3) * 9, 0), 0, ROW(D49) - 7))</f>
        <v/>
      </c>
    </row>
    <row r="50" spans="1:5" x14ac:dyDescent="0.2">
      <c r="A50" s="138" t="str">
        <f ca="1">IF(OFFSET(Tables!$F$5,0,ROW(B50)-7)&gt;0,OFFSET(Tables!$F$5,0,ROW(B50)-7),"")</f>
        <v/>
      </c>
      <c r="B50" s="162">
        <f ca="1">IF(OFFSET(Tables!$F$6,0,ROW(B50)-7)&gt;0,OFFSET(Tables!$F$6,0,ROW(B50)-7),"")</f>
        <v>44</v>
      </c>
      <c r="C50" s="184" t="str">
        <f ca="1">IF($B50 = "", "", OFFSET(OFFSET(Tables!$F$257, (COLUMN(C50) - 3) * 9, 0), 0, ROW(B50) - 7))</f>
        <v/>
      </c>
      <c r="D50" s="91" t="str">
        <f ca="1">IF($B50 = "", "", OFFSET(OFFSET(Tables!$F$257, (COLUMN(D50) - 3) * 9, 0), 0, ROW(C50) - 7))</f>
        <v/>
      </c>
      <c r="E50" s="185" t="str">
        <f ca="1">IF($B50 = "", "", OFFSET(OFFSET(Tables!$F$257, (COLUMN(E50) - 3) * 9, 0), 0, ROW(D50) - 7))</f>
        <v/>
      </c>
    </row>
    <row r="51" spans="1:5" x14ac:dyDescent="0.2">
      <c r="A51" s="138" t="str">
        <f ca="1">IF(OFFSET(Tables!$F$5,0,ROW(B51)-7)&gt;0,OFFSET(Tables!$F$5,0,ROW(B51)-7),"")</f>
        <v/>
      </c>
      <c r="B51" s="162">
        <f ca="1">IF(OFFSET(Tables!$F$6,0,ROW(B51)-7)&gt;0,OFFSET(Tables!$F$6,0,ROW(B51)-7),"")</f>
        <v>45</v>
      </c>
      <c r="C51" s="184" t="str">
        <f ca="1">IF($B51 = "", "", OFFSET(OFFSET(Tables!$F$257, (COLUMN(C51) - 3) * 9, 0), 0, ROW(B51) - 7))</f>
        <v/>
      </c>
      <c r="D51" s="91" t="str">
        <f ca="1">IF($B51 = "", "", OFFSET(OFFSET(Tables!$F$257, (COLUMN(D51) - 3) * 9, 0), 0, ROW(C51) - 7))</f>
        <v/>
      </c>
      <c r="E51" s="185" t="str">
        <f ca="1">IF($B51 = "", "", OFFSET(OFFSET(Tables!$F$257, (COLUMN(E51) - 3) * 9, 0), 0, ROW(D51) - 7))</f>
        <v/>
      </c>
    </row>
    <row r="52" spans="1:5" x14ac:dyDescent="0.2">
      <c r="A52" s="138" t="str">
        <f ca="1">IF(OFFSET(Tables!$F$5,0,ROW(B52)-7)&gt;0,OFFSET(Tables!$F$5,0,ROW(B52)-7),"")</f>
        <v/>
      </c>
      <c r="B52" s="162">
        <f ca="1">IF(OFFSET(Tables!$F$6,0,ROW(B52)-7)&gt;0,OFFSET(Tables!$F$6,0,ROW(B52)-7),"")</f>
        <v>46</v>
      </c>
      <c r="C52" s="184" t="str">
        <f ca="1">IF($B52 = "", "", OFFSET(OFFSET(Tables!$F$257, (COLUMN(C52) - 3) * 9, 0), 0, ROW(B52) - 7))</f>
        <v/>
      </c>
      <c r="D52" s="91" t="str">
        <f ca="1">IF($B52 = "", "", OFFSET(OFFSET(Tables!$F$257, (COLUMN(D52) - 3) * 9, 0), 0, ROW(C52) - 7))</f>
        <v/>
      </c>
      <c r="E52" s="185" t="str">
        <f ca="1">IF($B52 = "", "", OFFSET(OFFSET(Tables!$F$257, (COLUMN(E52) - 3) * 9, 0), 0, ROW(D52) - 7))</f>
        <v/>
      </c>
    </row>
    <row r="53" spans="1:5" x14ac:dyDescent="0.2">
      <c r="A53" s="138" t="str">
        <f ca="1">IF(OFFSET(Tables!$F$5,0,ROW(B53)-7)&gt;0,OFFSET(Tables!$F$5,0,ROW(B53)-7),"")</f>
        <v/>
      </c>
      <c r="B53" s="162">
        <f ca="1">IF(OFFSET(Tables!$F$6,0,ROW(B53)-7)&gt;0,OFFSET(Tables!$F$6,0,ROW(B53)-7),"")</f>
        <v>47</v>
      </c>
      <c r="C53" s="184" t="str">
        <f ca="1">IF($B53 = "", "", OFFSET(OFFSET(Tables!$F$257, (COLUMN(C53) - 3) * 9, 0), 0, ROW(B53) - 7))</f>
        <v/>
      </c>
      <c r="D53" s="91" t="str">
        <f ca="1">IF($B53 = "", "", OFFSET(OFFSET(Tables!$F$257, (COLUMN(D53) - 3) * 9, 0), 0, ROW(C53) - 7))</f>
        <v/>
      </c>
      <c r="E53" s="185" t="str">
        <f ca="1">IF($B53 = "", "", OFFSET(OFFSET(Tables!$F$257, (COLUMN(E53) - 3) * 9, 0), 0, ROW(D53) - 7))</f>
        <v/>
      </c>
    </row>
    <row r="54" spans="1:5" x14ac:dyDescent="0.2">
      <c r="A54" s="138" t="str">
        <f ca="1">IF(OFFSET(Tables!$F$5,0,ROW(B54)-7)&gt;0,OFFSET(Tables!$F$5,0,ROW(B54)-7),"")</f>
        <v/>
      </c>
      <c r="B54" s="162">
        <f ca="1">IF(OFFSET(Tables!$F$6,0,ROW(B54)-7)&gt;0,OFFSET(Tables!$F$6,0,ROW(B54)-7),"")</f>
        <v>48</v>
      </c>
      <c r="C54" s="184" t="str">
        <f ca="1">IF($B54 = "", "", OFFSET(OFFSET(Tables!$F$257, (COLUMN(C54) - 3) * 9, 0), 0, ROW(B54) - 7))</f>
        <v/>
      </c>
      <c r="D54" s="91" t="str">
        <f ca="1">IF($B54 = "", "", OFFSET(OFFSET(Tables!$F$257, (COLUMN(D54) - 3) * 9, 0), 0, ROW(C54) - 7))</f>
        <v/>
      </c>
      <c r="E54" s="185" t="str">
        <f ca="1">IF($B54 = "", "", OFFSET(OFFSET(Tables!$F$257, (COLUMN(E54) - 3) * 9, 0), 0, ROW(D54) - 7))</f>
        <v/>
      </c>
    </row>
    <row r="55" spans="1:5" x14ac:dyDescent="0.2">
      <c r="A55" s="138" t="str">
        <f ca="1">IF(OFFSET(Tables!$F$5,0,ROW(B55)-7)&gt;0,OFFSET(Tables!$F$5,0,ROW(B55)-7),"")</f>
        <v/>
      </c>
      <c r="B55" s="162">
        <f ca="1">IF(OFFSET(Tables!$F$6,0,ROW(B55)-7)&gt;0,OFFSET(Tables!$F$6,0,ROW(B55)-7),"")</f>
        <v>49</v>
      </c>
      <c r="C55" s="184" t="str">
        <f ca="1">IF($B55 = "", "", OFFSET(OFFSET(Tables!$F$257, (COLUMN(C55) - 3) * 9, 0), 0, ROW(B55) - 7))</f>
        <v/>
      </c>
      <c r="D55" s="91" t="str">
        <f ca="1">IF($B55 = "", "", OFFSET(OFFSET(Tables!$F$257, (COLUMN(D55) - 3) * 9, 0), 0, ROW(C55) - 7))</f>
        <v/>
      </c>
      <c r="E55" s="185" t="str">
        <f ca="1">IF($B55 = "", "", OFFSET(OFFSET(Tables!$F$257, (COLUMN(E55) - 3) * 9, 0), 0, ROW(D55) - 7))</f>
        <v/>
      </c>
    </row>
    <row r="56" spans="1:5" x14ac:dyDescent="0.2">
      <c r="A56" s="138" t="str">
        <f ca="1">IF(OFFSET(Tables!$F$5,0,ROW(B56)-7)&gt;0,OFFSET(Tables!$F$5,0,ROW(B56)-7),"")</f>
        <v/>
      </c>
      <c r="B56" s="162">
        <f ca="1">IF(OFFSET(Tables!$F$6,0,ROW(B56)-7)&gt;0,OFFSET(Tables!$F$6,0,ROW(B56)-7),"")</f>
        <v>50</v>
      </c>
      <c r="C56" s="184" t="str">
        <f ca="1">IF($B56 = "", "", OFFSET(OFFSET(Tables!$F$257, (COLUMN(C56) - 3) * 9, 0), 0, ROW(B56) - 7))</f>
        <v/>
      </c>
      <c r="D56" s="91" t="str">
        <f ca="1">IF($B56 = "", "", OFFSET(OFFSET(Tables!$F$257, (COLUMN(D56) - 3) * 9, 0), 0, ROW(C56) - 7))</f>
        <v/>
      </c>
      <c r="E56" s="185" t="str">
        <f ca="1">IF($B56 = "", "", OFFSET(OFFSET(Tables!$F$257, (COLUMN(E56) - 3) * 9, 0), 0, ROW(D56) - 7))</f>
        <v/>
      </c>
    </row>
    <row r="57" spans="1:5" x14ac:dyDescent="0.2">
      <c r="A57" s="138" t="str">
        <f ca="1">IF(OFFSET(Tables!$F$5,0,ROW(B57)-7)&gt;0,OFFSET(Tables!$F$5,0,ROW(B57)-7),"")</f>
        <v/>
      </c>
      <c r="B57" s="162">
        <f ca="1">IF(OFFSET(Tables!$F$6,0,ROW(B57)-7)&gt;0,OFFSET(Tables!$F$6,0,ROW(B57)-7),"")</f>
        <v>51</v>
      </c>
      <c r="C57" s="184" t="str">
        <f ca="1">IF($B57 = "", "", OFFSET(OFFSET(Tables!$F$257, (COLUMN(C57) - 3) * 9, 0), 0, ROW(B57) - 7))</f>
        <v/>
      </c>
      <c r="D57" s="91" t="str">
        <f ca="1">IF($B57 = "", "", OFFSET(OFFSET(Tables!$F$257, (COLUMN(D57) - 3) * 9, 0), 0, ROW(C57) - 7))</f>
        <v/>
      </c>
      <c r="E57" s="185" t="str">
        <f ca="1">IF($B57 = "", "", OFFSET(OFFSET(Tables!$F$257, (COLUMN(E57) - 3) * 9, 0), 0, ROW(D57) - 7))</f>
        <v/>
      </c>
    </row>
    <row r="58" spans="1:5" x14ac:dyDescent="0.2">
      <c r="A58" s="138" t="str">
        <f ca="1">IF(OFFSET(Tables!$F$5,0,ROW(B58)-7)&gt;0,OFFSET(Tables!$F$5,0,ROW(B58)-7),"")</f>
        <v/>
      </c>
      <c r="B58" s="162">
        <f ca="1">IF(OFFSET(Tables!$F$6,0,ROW(B58)-7)&gt;0,OFFSET(Tables!$F$6,0,ROW(B58)-7),"")</f>
        <v>52</v>
      </c>
      <c r="C58" s="184" t="str">
        <f ca="1">IF($B58 = "", "", OFFSET(OFFSET(Tables!$F$257, (COLUMN(C58) - 3) * 9, 0), 0, ROW(B58) - 7))</f>
        <v/>
      </c>
      <c r="D58" s="91" t="str">
        <f ca="1">IF($B58 = "", "", OFFSET(OFFSET(Tables!$F$257, (COLUMN(D58) - 3) * 9, 0), 0, ROW(C58) - 7))</f>
        <v/>
      </c>
      <c r="E58" s="185" t="str">
        <f ca="1">IF($B58 = "", "", OFFSET(OFFSET(Tables!$F$257, (COLUMN(E58) - 3) * 9, 0), 0, ROW(D58) - 7))</f>
        <v/>
      </c>
    </row>
    <row r="59" spans="1:5" ht="13.5" thickBot="1" x14ac:dyDescent="0.25">
      <c r="A59" s="140" t="str">
        <f ca="1">IF(OFFSET(Tables!$F$5,0,ROW(B59)-7)&gt;0,OFFSET(Tables!$F$5,0,ROW(B59)-7),"")</f>
        <v/>
      </c>
      <c r="B59" s="224">
        <f ca="1">IF(OFFSET(Tables!$F$6,0,ROW(B59)-7)&gt;0,OFFSET(Tables!$F$6,0,ROW(B59)-7),"")</f>
        <v>53</v>
      </c>
      <c r="C59" s="186" t="str">
        <f ca="1">IF($B59 = "", "", OFFSET(OFFSET(Tables!$F$257, (COLUMN(C59) - 3) * 9, 0), 0, ROW(B59) - 7))</f>
        <v/>
      </c>
      <c r="D59" s="167" t="str">
        <f ca="1">IF($B59 = "", "", OFFSET(OFFSET(Tables!$F$257, (COLUMN(D59) - 3) * 9, 0), 0, ROW(C59) - 7))</f>
        <v/>
      </c>
      <c r="E59" s="168" t="str">
        <f ca="1">IF($B59 = "", "", OFFSET(OFFSET(Tables!$F$257,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31" s="74" customFormat="1" ht="15" x14ac:dyDescent="0.25">
      <c r="L1" s="190"/>
    </row>
    <row r="2" spans="1:31" s="74" customFormat="1" ht="15.75" x14ac:dyDescent="0.25">
      <c r="A2" s="438" t="str">
        <f>Tables!$A$284</f>
        <v>Dominica</v>
      </c>
      <c r="B2" s="438"/>
      <c r="C2" s="438"/>
      <c r="D2" s="438"/>
      <c r="E2" s="438"/>
      <c r="F2" s="438"/>
      <c r="G2" s="438"/>
      <c r="H2" s="438"/>
      <c r="I2" s="438"/>
      <c r="J2" s="438"/>
      <c r="K2" s="438"/>
      <c r="L2" s="438"/>
      <c r="M2" s="438"/>
      <c r="N2" s="438"/>
      <c r="O2" s="438"/>
      <c r="P2" s="438"/>
      <c r="Q2" s="438"/>
      <c r="R2" s="438"/>
      <c r="S2" s="438"/>
      <c r="T2" s="438"/>
      <c r="U2" s="438"/>
      <c r="V2" s="438"/>
      <c r="W2" s="438"/>
      <c r="X2" s="438"/>
      <c r="Y2" s="438"/>
      <c r="Z2" s="438"/>
    </row>
    <row r="3" spans="1:31" s="74" customFormat="1" ht="15" x14ac:dyDescent="0.25">
      <c r="A3" s="437" t="str">
        <f>Tables!$A$285</f>
        <v>Years</v>
      </c>
      <c r="B3" s="437"/>
      <c r="C3" s="437"/>
      <c r="D3" s="437"/>
      <c r="E3" s="437"/>
      <c r="F3" s="437"/>
      <c r="G3" s="437"/>
      <c r="H3" s="437"/>
      <c r="I3" s="437"/>
      <c r="J3" s="437"/>
      <c r="K3" s="437"/>
      <c r="L3" s="437"/>
      <c r="M3" s="437"/>
      <c r="N3" s="437"/>
      <c r="O3" s="437"/>
      <c r="P3" s="437"/>
      <c r="Q3" s="437"/>
      <c r="R3" s="437"/>
      <c r="S3" s="437"/>
      <c r="T3" s="437"/>
      <c r="U3" s="437"/>
      <c r="V3" s="437"/>
      <c r="W3" s="437"/>
      <c r="X3" s="437"/>
      <c r="Y3" s="437"/>
      <c r="Z3" s="437"/>
    </row>
    <row r="4" spans="1:31" s="74" customFormat="1" x14ac:dyDescent="0.2"/>
    <row r="5" spans="1:31" ht="33.75" customHeight="1" thickBot="1" x14ac:dyDescent="0.25">
      <c r="A5" s="442" t="s">
        <v>109</v>
      </c>
      <c r="B5" s="442"/>
      <c r="C5" s="442"/>
      <c r="D5" s="442"/>
      <c r="E5" s="442"/>
      <c r="F5" s="442"/>
      <c r="G5" s="442"/>
      <c r="H5" s="442"/>
      <c r="I5" s="442"/>
      <c r="J5" s="442"/>
      <c r="K5" s="442"/>
      <c r="L5" s="442"/>
      <c r="M5" s="442"/>
      <c r="N5" s="442"/>
      <c r="O5" s="442"/>
      <c r="P5" s="442"/>
      <c r="Q5" s="442"/>
      <c r="R5" s="442"/>
      <c r="S5" s="442"/>
      <c r="T5" s="442"/>
    </row>
    <row r="6" spans="1:31" ht="13.5" thickBot="1" x14ac:dyDescent="0.25">
      <c r="A6" s="77"/>
      <c r="B6" s="81"/>
      <c r="C6" s="439" t="str">
        <f>Parameters!$H3</f>
        <v>Under 6 months</v>
      </c>
      <c r="D6" s="440"/>
      <c r="E6" s="441"/>
      <c r="F6" s="439" t="str">
        <f>Parameters!$H4</f>
        <v>6 to 11 months</v>
      </c>
      <c r="G6" s="440"/>
      <c r="H6" s="441"/>
      <c r="I6" s="439" t="str">
        <f>Parameters!$H5</f>
        <v>12 to 23 months</v>
      </c>
      <c r="J6" s="440"/>
      <c r="K6" s="441"/>
      <c r="L6" s="439" t="str">
        <f>Parameters!$H6</f>
        <v>2 to 4 years</v>
      </c>
      <c r="M6" s="440"/>
      <c r="N6" s="441"/>
      <c r="O6" s="439" t="str">
        <f>Parameters!$H7</f>
        <v>5 to 14 years</v>
      </c>
      <c r="P6" s="440"/>
      <c r="Q6" s="441"/>
      <c r="R6" s="439" t="str">
        <f>Parameters!$H8</f>
        <v>15 to 49 years</v>
      </c>
      <c r="S6" s="440"/>
      <c r="T6" s="441"/>
      <c r="U6" s="439" t="str">
        <f>Parameters!$H9</f>
        <v>50 to 59 years</v>
      </c>
      <c r="V6" s="440"/>
      <c r="W6" s="441"/>
      <c r="X6" s="439" t="str">
        <f>Parameters!$H10</f>
        <v>60 to 64 years</v>
      </c>
      <c r="Y6" s="440"/>
      <c r="Z6" s="441"/>
      <c r="AA6" s="439" t="str">
        <f>Parameters!$H11</f>
        <v>65 years +</v>
      </c>
      <c r="AB6" s="440"/>
      <c r="AC6" s="441"/>
    </row>
    <row r="7" spans="1:31" ht="75" customHeight="1" thickBot="1" x14ac:dyDescent="0.25">
      <c r="A7" s="210" t="s">
        <v>29</v>
      </c>
      <c r="B7" s="209" t="s">
        <v>30</v>
      </c>
      <c r="C7" s="172" t="str">
        <f>Parameters!$B$30</f>
        <v>Hospitalization</v>
      </c>
      <c r="D7" s="171" t="str">
        <f>Parameters!$B$31</f>
        <v>ICU</v>
      </c>
      <c r="E7" s="179" t="str">
        <f>Parameters!$B$32</f>
        <v>Death</v>
      </c>
      <c r="F7" s="172" t="str">
        <f>Parameters!$B$30</f>
        <v>Hospitalization</v>
      </c>
      <c r="G7" s="171" t="str">
        <f>Parameters!$B$31</f>
        <v>ICU</v>
      </c>
      <c r="H7" s="179" t="str">
        <f>Parameters!$B$32</f>
        <v>Death</v>
      </c>
      <c r="I7" s="172" t="str">
        <f>Parameters!$B$30</f>
        <v>Hospitalization</v>
      </c>
      <c r="J7" s="171" t="str">
        <f>Parameters!$B$31</f>
        <v>ICU</v>
      </c>
      <c r="K7" s="179" t="str">
        <f>Parameters!$B$32</f>
        <v>Death</v>
      </c>
      <c r="L7" s="172" t="str">
        <f>Parameters!$B$30</f>
        <v>Hospitalization</v>
      </c>
      <c r="M7" s="171" t="str">
        <f>Parameters!$B$31</f>
        <v>ICU</v>
      </c>
      <c r="N7" s="179" t="str">
        <f>Parameters!$B$32</f>
        <v>Death</v>
      </c>
      <c r="O7" s="172" t="str">
        <f>Parameters!$B$30</f>
        <v>Hospitalization</v>
      </c>
      <c r="P7" s="171" t="str">
        <f>Parameters!$B$31</f>
        <v>ICU</v>
      </c>
      <c r="Q7" s="179" t="str">
        <f>Parameters!$B$32</f>
        <v>Death</v>
      </c>
      <c r="R7" s="172" t="str">
        <f>Parameters!$B$30</f>
        <v>Hospitalization</v>
      </c>
      <c r="S7" s="171" t="str">
        <f>Parameters!$B$31</f>
        <v>ICU</v>
      </c>
      <c r="T7" s="179" t="str">
        <f>Parameters!$B$32</f>
        <v>Death</v>
      </c>
      <c r="U7" s="172" t="str">
        <f>Parameters!$B$30</f>
        <v>Hospitalization</v>
      </c>
      <c r="V7" s="171" t="str">
        <f>Parameters!$B$31</f>
        <v>ICU</v>
      </c>
      <c r="W7" s="179" t="str">
        <f>Parameters!$B$32</f>
        <v>Death</v>
      </c>
      <c r="X7" s="172" t="str">
        <f>Parameters!$B$30</f>
        <v>Hospitalization</v>
      </c>
      <c r="Y7" s="171" t="str">
        <f>Parameters!$B$31</f>
        <v>ICU</v>
      </c>
      <c r="Z7" s="179" t="str">
        <f>Parameters!$B$32</f>
        <v>Death</v>
      </c>
      <c r="AA7" s="172" t="str">
        <f>Parameters!$B$30</f>
        <v>Hospitalization</v>
      </c>
      <c r="AB7" s="171" t="str">
        <f>Parameters!$B$31</f>
        <v>ICU</v>
      </c>
      <c r="AC7" s="179" t="str">
        <f>Parameters!$B$32</f>
        <v>Death</v>
      </c>
    </row>
    <row r="8" spans="1:31" x14ac:dyDescent="0.2">
      <c r="A8" s="137" t="str">
        <f ca="1">IF(OFFSET(Tables!$F$5,0,ROW(B8)-8)&gt;0,OFFSET(Tables!$F$5,0,ROW(B8)-8),"")</f>
        <v/>
      </c>
      <c r="B8" s="134">
        <f ca="1">IF(OFFSET(Tables!$F$6,0,ROW(B8)-8)&gt;0,OFFSET(Tables!$F$6,0,ROW(B8)-8),"")</f>
        <v>1</v>
      </c>
      <c r="C8" s="194" t="str">
        <f ca="1">IF($B8 = "", "", OFFSET(OFFSET(Tables!$F$14, (COLUMN(C8) - 3) * 9, 0),  0, ROW(C8) - 8))</f>
        <v/>
      </c>
      <c r="D8" s="195" t="str">
        <f ca="1">IF($B8 = "", "", OFFSET(OFFSET(Tables!$F$14, (COLUMN(D8) - 3) * 9, 0),  0, ROW(D8) - 8))</f>
        <v/>
      </c>
      <c r="E8" s="195" t="str">
        <f ca="1">IF($B8 = "", "", OFFSET(OFFSET(Tables!$F$14, (COLUMN(E8) - 3) * 9, 0),  0, ROW(E8) - 8))</f>
        <v/>
      </c>
      <c r="F8" s="195" t="str">
        <f ca="1">IF($B8 = "", "", OFFSET(OFFSET(Tables!$F$14, (COLUMN(F8) - 3) * 9, 0),  0, ROW(F8) - 8))</f>
        <v/>
      </c>
      <c r="G8" s="195" t="str">
        <f ca="1">IF($B8 = "", "", OFFSET(OFFSET(Tables!$F$14, (COLUMN(G8) - 3) * 9, 0),  0, ROW(G8) - 8))</f>
        <v/>
      </c>
      <c r="H8" s="195" t="str">
        <f ca="1">IF($B8 = "", "", OFFSET(OFFSET(Tables!$F$14, (COLUMN(H8) - 3) * 9, 0),  0, ROW(H8) - 8))</f>
        <v/>
      </c>
      <c r="I8" s="195" t="str">
        <f ca="1">IF($B8 = "", "", OFFSET(OFFSET(Tables!$F$14, (COLUMN(I8) - 3) * 9, 0),  0, ROW(I8) - 8))</f>
        <v/>
      </c>
      <c r="J8" s="195" t="str">
        <f ca="1">IF($B8 = "", "", OFFSET(OFFSET(Tables!$F$14, (COLUMN(J8) - 3) * 9, 0),  0, ROW(J8) - 8))</f>
        <v/>
      </c>
      <c r="K8" s="195" t="str">
        <f ca="1">IF($B8 = "", "", OFFSET(OFFSET(Tables!$F$14, (COLUMN(K8) - 3) * 9, 0),  0, ROW(K8) - 8))</f>
        <v/>
      </c>
      <c r="L8" s="195" t="str">
        <f ca="1">IF($B8 = "", "", OFFSET(OFFSET(Tables!$F$14, (COLUMN(L8) - 3) * 9, 0),  0, ROW(L8) - 8))</f>
        <v/>
      </c>
      <c r="M8" s="195" t="str">
        <f ca="1">IF($B8 = "", "", OFFSET(OFFSET(Tables!$F$14, (COLUMN(M8) - 3) * 9, 0),  0, ROW(M8) - 8))</f>
        <v/>
      </c>
      <c r="N8" s="195" t="str">
        <f ca="1">IF($B8 = "", "", OFFSET(OFFSET(Tables!$F$14, (COLUMN(N8) - 3) * 9, 0),  0, ROW(N8) - 8))</f>
        <v/>
      </c>
      <c r="O8" s="195" t="str">
        <f ca="1">IF($B8 = "", "", OFFSET(OFFSET(Tables!$F$14, (COLUMN(O8) - 3) * 9, 0),  0, ROW(O8) - 8))</f>
        <v/>
      </c>
      <c r="P8" s="195" t="str">
        <f ca="1">IF($B8 = "", "", OFFSET(OFFSET(Tables!$F$14, (COLUMN(P8) - 3) * 9, 0),  0, ROW(P8) - 8))</f>
        <v/>
      </c>
      <c r="Q8" s="195" t="str">
        <f ca="1">IF($B8 = "", "", OFFSET(OFFSET(Tables!$F$14, (COLUMN(Q8) - 3) * 9, 0),  0, ROW(Q8) - 8))</f>
        <v/>
      </c>
      <c r="R8" s="195" t="str">
        <f ca="1">IF($B8 = "", "", OFFSET(OFFSET(Tables!$F$14, (COLUMN(R8) - 3) * 9, 0),  0, ROW(R8) - 8))</f>
        <v/>
      </c>
      <c r="S8" s="195" t="str">
        <f ca="1">IF($B8 = "", "", OFFSET(OFFSET(Tables!$F$14, (COLUMN(S8) - 3) * 9, 0),  0, ROW(S8) - 8))</f>
        <v/>
      </c>
      <c r="T8" s="195" t="str">
        <f ca="1">IF($B8 = "", "", OFFSET(OFFSET(Tables!$F$14, (COLUMN(T8) - 3) * 9, 0),  0, ROW(T8) - 8))</f>
        <v/>
      </c>
      <c r="U8" s="195" t="str">
        <f ca="1">IF($B8 = "", "", OFFSET(OFFSET(Tables!$F$14, (COLUMN(U8) - 3) * 9, 0),  0, ROW(U8) - 8))</f>
        <v/>
      </c>
      <c r="V8" s="195" t="str">
        <f ca="1">IF($B8 = "", "", OFFSET(OFFSET(Tables!$F$14, (COLUMN(V8) - 3) * 9, 0),  0, ROW(V8) - 8))</f>
        <v/>
      </c>
      <c r="W8" s="195" t="str">
        <f ca="1">IF($B8 = "", "", OFFSET(OFFSET(Tables!$F$14, (COLUMN(W8) - 3) * 9, 0),  0, ROW(W8) - 8))</f>
        <v/>
      </c>
      <c r="X8" s="195">
        <f ca="1">IF($B8 = "", "", OFFSET(OFFSET(Tables!$F$14, (COLUMN(X8) - 3) * 9, 0),  0, ROW(X8) - 8))</f>
        <v>0.27500000000000002</v>
      </c>
      <c r="Y8" s="195">
        <f ca="1">IF($B8 = "", "", OFFSET(OFFSET(Tables!$F$14, (COLUMN(Y8) - 3) * 9, 0),  0, ROW(Y8) - 8))</f>
        <v>0.23684210526315788</v>
      </c>
      <c r="Z8" s="195">
        <f ca="1">IF($B8 = "", "", OFFSET(OFFSET(Tables!$F$14, (COLUMN(Z8) - 3) * 9, 0),  0, ROW(Z8) - 8))</f>
        <v>0.19444444444444445</v>
      </c>
      <c r="AA8" s="195" t="str">
        <f ca="1">IF($B8 = "", "", OFFSET(OFFSET(Tables!$F$14, (COLUMN(AA8) - 3) * 9, 0),  0, ROW(AA8) - 8))</f>
        <v/>
      </c>
      <c r="AB8" s="195" t="str">
        <f ca="1">IF($B8 = "", "", OFFSET(OFFSET(Tables!$F$14, (COLUMN(AB8) - 3) * 9, 0),  0, ROW(AB8) - 8))</f>
        <v/>
      </c>
      <c r="AC8" s="196" t="str">
        <f ca="1">IF($B8 = "", "", OFFSET(OFFSET(Tables!$F$14, (COLUMN(AC8) - 3) * 9, 0),  0, ROW(AC8) - 8))</f>
        <v/>
      </c>
    </row>
    <row r="9" spans="1:31" x14ac:dyDescent="0.2">
      <c r="A9" s="138" t="str">
        <f ca="1">IF(OFFSET(Tables!$F$5,0,ROW(B9)-8)&gt;0,OFFSET(Tables!$F$5,0,ROW(B9)-8),"")</f>
        <v/>
      </c>
      <c r="B9" s="79">
        <f ca="1">IF(OFFSET(Tables!$F$6,0,ROW(B9)-8)&gt;0,OFFSET(Tables!$F$6,0,ROW(B9)-8),"")</f>
        <v>2</v>
      </c>
      <c r="C9" s="174" t="str">
        <f ca="1">IF($B9 = "", "", OFFSET(OFFSET(Tables!$F$14, (COLUMN(C9) - 3) * 9, 0),  0, ROW(C9) - 8))</f>
        <v/>
      </c>
      <c r="D9" s="173" t="str">
        <f ca="1">IF($B9 = "", "", OFFSET(OFFSET(Tables!$F$14, (COLUMN(D9) - 3) * 9, 0),  0, ROW(D9) - 8))</f>
        <v/>
      </c>
      <c r="E9" s="173" t="str">
        <f ca="1">IF($B9 = "", "", OFFSET(OFFSET(Tables!$F$14, (COLUMN(E9) - 3) * 9, 0),  0, ROW(E9) - 8))</f>
        <v/>
      </c>
      <c r="F9" s="173" t="str">
        <f ca="1">IF($B9 = "", "", OFFSET(OFFSET(Tables!$F$14, (COLUMN(F9) - 3) * 9, 0),  0, ROW(F9) - 8))</f>
        <v/>
      </c>
      <c r="G9" s="173" t="str">
        <f ca="1">IF($B9 = "", "", OFFSET(OFFSET(Tables!$F$14, (COLUMN(G9) - 3) * 9, 0),  0, ROW(G9) - 8))</f>
        <v/>
      </c>
      <c r="H9" s="173" t="str">
        <f ca="1">IF($B9 = "", "", OFFSET(OFFSET(Tables!$F$14, (COLUMN(H9) - 3) * 9, 0),  0, ROW(H9) - 8))</f>
        <v/>
      </c>
      <c r="I9" s="173" t="str">
        <f ca="1">IF($B9 = "", "", OFFSET(OFFSET(Tables!$F$14, (COLUMN(I9) - 3) * 9, 0),  0, ROW(I9) - 8))</f>
        <v/>
      </c>
      <c r="J9" s="173" t="str">
        <f ca="1">IF($B9 = "", "", OFFSET(OFFSET(Tables!$F$14, (COLUMN(J9) - 3) * 9, 0),  0, ROW(J9) - 8))</f>
        <v/>
      </c>
      <c r="K9" s="173" t="str">
        <f ca="1">IF($B9 = "", "", OFFSET(OFFSET(Tables!$F$14, (COLUMN(K9) - 3) * 9, 0),  0, ROW(K9) - 8))</f>
        <v/>
      </c>
      <c r="L9" s="173" t="str">
        <f ca="1">IF($B9 = "", "", OFFSET(OFFSET(Tables!$F$14, (COLUMN(L9) - 3) * 9, 0),  0, ROW(L9) - 8))</f>
        <v/>
      </c>
      <c r="M9" s="173" t="str">
        <f ca="1">IF($B9 = "", "", OFFSET(OFFSET(Tables!$F$14, (COLUMN(M9) - 3) * 9, 0),  0, ROW(M9) - 8))</f>
        <v/>
      </c>
      <c r="N9" s="173" t="str">
        <f ca="1">IF($B9 = "", "", OFFSET(OFFSET(Tables!$F$14, (COLUMN(N9) - 3) * 9, 0),  0, ROW(N9) - 8))</f>
        <v/>
      </c>
      <c r="O9" s="173" t="str">
        <f ca="1">IF($B9 = "", "", OFFSET(OFFSET(Tables!$F$14, (COLUMN(O9) - 3) * 9, 0),  0, ROW(O9) - 8))</f>
        <v/>
      </c>
      <c r="P9" s="173" t="str">
        <f ca="1">IF($B9 = "", "", OFFSET(OFFSET(Tables!$F$14, (COLUMN(P9) - 3) * 9, 0),  0, ROW(P9) - 8))</f>
        <v/>
      </c>
      <c r="Q9" s="173" t="str">
        <f ca="1">IF($B9 = "", "", OFFSET(OFFSET(Tables!$F$14, (COLUMN(Q9) - 3) * 9, 0),  0, ROW(Q9) - 8))</f>
        <v/>
      </c>
      <c r="R9" s="173" t="str">
        <f ca="1">IF($B9 = "", "", OFFSET(OFFSET(Tables!$F$14, (COLUMN(R9) - 3) * 9, 0),  0, ROW(R9) - 8))</f>
        <v/>
      </c>
      <c r="S9" s="173" t="str">
        <f ca="1">IF($B9 = "", "", OFFSET(OFFSET(Tables!$F$14, (COLUMN(S9) - 3) * 9, 0),  0, ROW(S9) - 8))</f>
        <v/>
      </c>
      <c r="T9" s="173" t="str">
        <f ca="1">IF($B9 = "", "", OFFSET(OFFSET(Tables!$F$14, (COLUMN(T9) - 3) * 9, 0),  0, ROW(T9) - 8))</f>
        <v/>
      </c>
      <c r="U9" s="173" t="str">
        <f ca="1">IF($B9 = "", "", OFFSET(OFFSET(Tables!$F$14, (COLUMN(U9) - 3) * 9, 0),  0, ROW(U9) - 8))</f>
        <v/>
      </c>
      <c r="V9" s="173" t="str">
        <f ca="1">IF($B9 = "", "", OFFSET(OFFSET(Tables!$F$14, (COLUMN(V9) - 3) * 9, 0),  0, ROW(V9) - 8))</f>
        <v/>
      </c>
      <c r="W9" s="173" t="str">
        <f ca="1">IF($B9 = "", "", OFFSET(OFFSET(Tables!$F$14, (COLUMN(W9) - 3) * 9, 0),  0, ROW(W9) - 8))</f>
        <v/>
      </c>
      <c r="X9" s="173" t="str">
        <f ca="1">IF($B9 = "", "", OFFSET(OFFSET(Tables!$F$14, (COLUMN(X9) - 3) * 9, 0),  0, ROW(X9) - 8))</f>
        <v/>
      </c>
      <c r="Y9" s="173" t="str">
        <f ca="1">IF($B9 = "", "", OFFSET(OFFSET(Tables!$F$14, (COLUMN(Y9) - 3) * 9, 0),  0, ROW(Y9) - 8))</f>
        <v/>
      </c>
      <c r="Z9" s="173" t="str">
        <f ca="1">IF($B9 = "", "", OFFSET(OFFSET(Tables!$F$14, (COLUMN(Z9) - 3) * 9, 0),  0, ROW(Z9) - 8))</f>
        <v/>
      </c>
      <c r="AA9" s="173" t="str">
        <f ca="1">IF($B9 = "", "", OFFSET(OFFSET(Tables!$F$14, (COLUMN(AA9) - 3) * 9, 0),  0, ROW(AA9) - 8))</f>
        <v/>
      </c>
      <c r="AB9" s="173" t="str">
        <f ca="1">IF($B9 = "", "", OFFSET(OFFSET(Tables!$F$14, (COLUMN(AB9) - 3) * 9, 0),  0, ROW(AB9) - 8))</f>
        <v/>
      </c>
      <c r="AC9" s="175" t="str">
        <f ca="1">IF($B9 = "", "", OFFSET(OFFSET(Tables!$F$14, (COLUMN(AC9) - 3) * 9, 0),  0, ROW(AC9) - 8))</f>
        <v/>
      </c>
      <c r="AE9" s="349"/>
    </row>
    <row r="10" spans="1:31" x14ac:dyDescent="0.2">
      <c r="A10" s="138" t="str">
        <f ca="1">IF(OFFSET(Tables!$F$5,0,ROW(B10)-8)&gt;0,OFFSET(Tables!$F$5,0,ROW(B10)-8),"")</f>
        <v/>
      </c>
      <c r="B10" s="79">
        <f ca="1">IF(OFFSET(Tables!$F$6,0,ROW(B10)-8)&gt;0,OFFSET(Tables!$F$6,0,ROW(B10)-8),"")</f>
        <v>3</v>
      </c>
      <c r="C10" s="174" t="str">
        <f ca="1">IF($B10 = "", "", OFFSET(OFFSET(Tables!$F$14, (COLUMN(C10) - 3) * 9, 0),  0, ROW(C10) - 8))</f>
        <v/>
      </c>
      <c r="D10" s="173" t="str">
        <f ca="1">IF($B10 = "", "", OFFSET(OFFSET(Tables!$F$14, (COLUMN(D10) - 3) * 9, 0),  0, ROW(D10) - 8))</f>
        <v/>
      </c>
      <c r="E10" s="173" t="str">
        <f ca="1">IF($B10 = "", "", OFFSET(OFFSET(Tables!$F$14, (COLUMN(E10) - 3) * 9, 0),  0, ROW(E10) - 8))</f>
        <v/>
      </c>
      <c r="F10" s="173" t="str">
        <f ca="1">IF($B10 = "", "", OFFSET(OFFSET(Tables!$F$14, (COLUMN(F10) - 3) * 9, 0),  0, ROW(F10) - 8))</f>
        <v/>
      </c>
      <c r="G10" s="173" t="str">
        <f ca="1">IF($B10 = "", "", OFFSET(OFFSET(Tables!$F$14, (COLUMN(G10) - 3) * 9, 0),  0, ROW(G10) - 8))</f>
        <v/>
      </c>
      <c r="H10" s="173" t="str">
        <f ca="1">IF($B10 = "", "", OFFSET(OFFSET(Tables!$F$14, (COLUMN(H10) - 3) * 9, 0),  0, ROW(H10) - 8))</f>
        <v/>
      </c>
      <c r="I10" s="173" t="str">
        <f ca="1">IF($B10 = "", "", OFFSET(OFFSET(Tables!$F$14, (COLUMN(I10) - 3) * 9, 0),  0, ROW(I10) - 8))</f>
        <v/>
      </c>
      <c r="J10" s="173" t="str">
        <f ca="1">IF($B10 = "", "", OFFSET(OFFSET(Tables!$F$14, (COLUMN(J10) - 3) * 9, 0),  0, ROW(J10) - 8))</f>
        <v/>
      </c>
      <c r="K10" s="173" t="str">
        <f ca="1">IF($B10 = "", "", OFFSET(OFFSET(Tables!$F$14, (COLUMN(K10) - 3) * 9, 0),  0, ROW(K10) - 8))</f>
        <v/>
      </c>
      <c r="L10" s="173" t="str">
        <f ca="1">IF($B10 = "", "", OFFSET(OFFSET(Tables!$F$14, (COLUMN(L10) - 3) * 9, 0),  0, ROW(L10) - 8))</f>
        <v/>
      </c>
      <c r="M10" s="173" t="str">
        <f ca="1">IF($B10 = "", "", OFFSET(OFFSET(Tables!$F$14, (COLUMN(M10) - 3) * 9, 0),  0, ROW(M10) - 8))</f>
        <v/>
      </c>
      <c r="N10" s="173" t="str">
        <f ca="1">IF($B10 = "", "", OFFSET(OFFSET(Tables!$F$14, (COLUMN(N10) - 3) * 9, 0),  0, ROW(N10) - 8))</f>
        <v/>
      </c>
      <c r="O10" s="173" t="str">
        <f ca="1">IF($B10 = "", "", OFFSET(OFFSET(Tables!$F$14, (COLUMN(O10) - 3) * 9, 0),  0, ROW(O10) - 8))</f>
        <v/>
      </c>
      <c r="P10" s="173" t="str">
        <f ca="1">IF($B10 = "", "", OFFSET(OFFSET(Tables!$F$14, (COLUMN(P10) - 3) * 9, 0),  0, ROW(P10) - 8))</f>
        <v/>
      </c>
      <c r="Q10" s="173" t="str">
        <f ca="1">IF($B10 = "", "", OFFSET(OFFSET(Tables!$F$14, (COLUMN(Q10) - 3) * 9, 0),  0, ROW(Q10) - 8))</f>
        <v/>
      </c>
      <c r="R10" s="173" t="str">
        <f ca="1">IF($B10 = "", "", OFFSET(OFFSET(Tables!$F$14, (COLUMN(R10) - 3) * 9, 0),  0, ROW(R10) - 8))</f>
        <v/>
      </c>
      <c r="S10" s="173" t="str">
        <f ca="1">IF($B10 = "", "", OFFSET(OFFSET(Tables!$F$14, (COLUMN(S10) - 3) * 9, 0),  0, ROW(S10) - 8))</f>
        <v/>
      </c>
      <c r="T10" s="173" t="str">
        <f ca="1">IF($B10 = "", "", OFFSET(OFFSET(Tables!$F$14, (COLUMN(T10) - 3) * 9, 0),  0, ROW(T10) - 8))</f>
        <v/>
      </c>
      <c r="U10" s="173" t="str">
        <f ca="1">IF($B10 = "", "", OFFSET(OFFSET(Tables!$F$14, (COLUMN(U10) - 3) * 9, 0),  0, ROW(U10) - 8))</f>
        <v/>
      </c>
      <c r="V10" s="173" t="str">
        <f ca="1">IF($B10 = "", "", OFFSET(OFFSET(Tables!$F$14, (COLUMN(V10) - 3) * 9, 0),  0, ROW(V10) - 8))</f>
        <v/>
      </c>
      <c r="W10" s="173" t="str">
        <f ca="1">IF($B10 = "", "", OFFSET(OFFSET(Tables!$F$14, (COLUMN(W10) - 3) * 9, 0),  0, ROW(W10) - 8))</f>
        <v/>
      </c>
      <c r="X10" s="173">
        <f ca="1">IF($B10 = "", "", OFFSET(OFFSET(Tables!$F$14, (COLUMN(X10) - 3) * 9, 0),  0, ROW(X10) - 8))</f>
        <v>0.27500000000000002</v>
      </c>
      <c r="Y10" s="173">
        <f ca="1">IF($B10 = "", "", OFFSET(OFFSET(Tables!$F$14, (COLUMN(Y10) - 3) * 9, 0),  0, ROW(Y10) - 8))</f>
        <v>0.23684210526315788</v>
      </c>
      <c r="Z10" s="173">
        <f ca="1">IF($B10 = "", "", OFFSET(OFFSET(Tables!$F$14, (COLUMN(Z10) - 3) * 9, 0),  0, ROW(Z10) - 8))</f>
        <v>0.19444444444444445</v>
      </c>
      <c r="AA10" s="173" t="str">
        <f ca="1">IF($B10 = "", "", OFFSET(OFFSET(Tables!$F$14, (COLUMN(AA10) - 3) * 9, 0),  0, ROW(AA10) - 8))</f>
        <v/>
      </c>
      <c r="AB10" s="173" t="str">
        <f ca="1">IF($B10 = "", "", OFFSET(OFFSET(Tables!$F$14, (COLUMN(AB10) - 3) * 9, 0),  0, ROW(AB10) - 8))</f>
        <v/>
      </c>
      <c r="AC10" s="175" t="str">
        <f ca="1">IF($B10 = "", "", OFFSET(OFFSET(Tables!$F$14, (COLUMN(AC10) - 3) * 9, 0),  0, ROW(AC10) - 8))</f>
        <v/>
      </c>
    </row>
    <row r="11" spans="1:31" x14ac:dyDescent="0.2">
      <c r="A11" s="138" t="str">
        <f ca="1">IF(OFFSET(Tables!$F$5,0,ROW(B11)-8)&gt;0,OFFSET(Tables!$F$5,0,ROW(B11)-8),"")</f>
        <v/>
      </c>
      <c r="B11" s="79">
        <f ca="1">IF(OFFSET(Tables!$F$6,0,ROW(B11)-8)&gt;0,OFFSET(Tables!$F$6,0,ROW(B11)-8),"")</f>
        <v>4</v>
      </c>
      <c r="C11" s="174" t="str">
        <f ca="1">IF($B11 = "", "", OFFSET(OFFSET(Tables!$F$14, (COLUMN(C11) - 3) * 9, 0),  0, ROW(C11) - 8))</f>
        <v/>
      </c>
      <c r="D11" s="173" t="str">
        <f ca="1">IF($B11 = "", "", OFFSET(OFFSET(Tables!$F$14, (COLUMN(D11) - 3) * 9, 0),  0, ROW(D11) - 8))</f>
        <v/>
      </c>
      <c r="E11" s="173" t="str">
        <f ca="1">IF($B11 = "", "", OFFSET(OFFSET(Tables!$F$14, (COLUMN(E11) - 3) * 9, 0),  0, ROW(E11) - 8))</f>
        <v/>
      </c>
      <c r="F11" s="173" t="str">
        <f ca="1">IF($B11 = "", "", OFFSET(OFFSET(Tables!$F$14, (COLUMN(F11) - 3) * 9, 0),  0, ROW(F11) - 8))</f>
        <v/>
      </c>
      <c r="G11" s="173" t="str">
        <f ca="1">IF($B11 = "", "", OFFSET(OFFSET(Tables!$F$14, (COLUMN(G11) - 3) * 9, 0),  0, ROW(G11) - 8))</f>
        <v/>
      </c>
      <c r="H11" s="173" t="str">
        <f ca="1">IF($B11 = "", "", OFFSET(OFFSET(Tables!$F$14, (COLUMN(H11) - 3) * 9, 0),  0, ROW(H11) - 8))</f>
        <v/>
      </c>
      <c r="I11" s="173" t="str">
        <f ca="1">IF($B11 = "", "", OFFSET(OFFSET(Tables!$F$14, (COLUMN(I11) - 3) * 9, 0),  0, ROW(I11) - 8))</f>
        <v/>
      </c>
      <c r="J11" s="173" t="str">
        <f ca="1">IF($B11 = "", "", OFFSET(OFFSET(Tables!$F$14, (COLUMN(J11) - 3) * 9, 0),  0, ROW(J11) - 8))</f>
        <v/>
      </c>
      <c r="K11" s="173" t="str">
        <f ca="1">IF($B11 = "", "", OFFSET(OFFSET(Tables!$F$14, (COLUMN(K11) - 3) * 9, 0),  0, ROW(K11) - 8))</f>
        <v/>
      </c>
      <c r="L11" s="173" t="str">
        <f ca="1">IF($B11 = "", "", OFFSET(OFFSET(Tables!$F$14, (COLUMN(L11) - 3) * 9, 0),  0, ROW(L11) - 8))</f>
        <v/>
      </c>
      <c r="M11" s="173" t="str">
        <f ca="1">IF($B11 = "", "", OFFSET(OFFSET(Tables!$F$14, (COLUMN(M11) - 3) * 9, 0),  0, ROW(M11) - 8))</f>
        <v/>
      </c>
      <c r="N11" s="173" t="str">
        <f ca="1">IF($B11 = "", "", OFFSET(OFFSET(Tables!$F$14, (COLUMN(N11) - 3) * 9, 0),  0, ROW(N11) - 8))</f>
        <v/>
      </c>
      <c r="O11" s="173" t="str">
        <f ca="1">IF($B11 = "", "", OFFSET(OFFSET(Tables!$F$14, (COLUMN(O11) - 3) * 9, 0),  0, ROW(O11) - 8))</f>
        <v/>
      </c>
      <c r="P11" s="173" t="str">
        <f ca="1">IF($B11 = "", "", OFFSET(OFFSET(Tables!$F$14, (COLUMN(P11) - 3) * 9, 0),  0, ROW(P11) - 8))</f>
        <v/>
      </c>
      <c r="Q11" s="173" t="str">
        <f ca="1">IF($B11 = "", "", OFFSET(OFFSET(Tables!$F$14, (COLUMN(Q11) - 3) * 9, 0),  0, ROW(Q11) - 8))</f>
        <v/>
      </c>
      <c r="R11" s="173" t="str">
        <f ca="1">IF($B11 = "", "", OFFSET(OFFSET(Tables!$F$14, (COLUMN(R11) - 3) * 9, 0),  0, ROW(R11) - 8))</f>
        <v/>
      </c>
      <c r="S11" s="173" t="str">
        <f ca="1">IF($B11 = "", "", OFFSET(OFFSET(Tables!$F$14, (COLUMN(S11) - 3) * 9, 0),  0, ROW(S11) - 8))</f>
        <v/>
      </c>
      <c r="T11" s="173" t="str">
        <f ca="1">IF($B11 = "", "", OFFSET(OFFSET(Tables!$F$14, (COLUMN(T11) - 3) * 9, 0),  0, ROW(T11) - 8))</f>
        <v/>
      </c>
      <c r="U11" s="173" t="str">
        <f ca="1">IF($B11 = "", "", OFFSET(OFFSET(Tables!$F$14, (COLUMN(U11) - 3) * 9, 0),  0, ROW(U11) - 8))</f>
        <v/>
      </c>
      <c r="V11" s="173" t="str">
        <f ca="1">IF($B11 = "", "", OFFSET(OFFSET(Tables!$F$14, (COLUMN(V11) - 3) * 9, 0),  0, ROW(V11) - 8))</f>
        <v/>
      </c>
      <c r="W11" s="173" t="str">
        <f ca="1">IF($B11 = "", "", OFFSET(OFFSET(Tables!$F$14, (COLUMN(W11) - 3) * 9, 0),  0, ROW(W11) - 8))</f>
        <v/>
      </c>
      <c r="X11" s="173" t="str">
        <f ca="1">IF($B11 = "", "", OFFSET(OFFSET(Tables!$F$14, (COLUMN(X11) - 3) * 9, 0),  0, ROW(X11) - 8))</f>
        <v/>
      </c>
      <c r="Y11" s="173" t="str">
        <f ca="1">IF($B11 = "", "", OFFSET(OFFSET(Tables!$F$14, (COLUMN(Y11) - 3) * 9, 0),  0, ROW(Y11) - 8))</f>
        <v/>
      </c>
      <c r="Z11" s="173" t="str">
        <f ca="1">IF($B11 = "", "", OFFSET(OFFSET(Tables!$F$14, (COLUMN(Z11) - 3) * 9, 0),  0, ROW(Z11) - 8))</f>
        <v/>
      </c>
      <c r="AA11" s="173" t="str">
        <f ca="1">IF($B11 = "", "", OFFSET(OFFSET(Tables!$F$14, (COLUMN(AA11) - 3) * 9, 0),  0, ROW(AA11) - 8))</f>
        <v/>
      </c>
      <c r="AB11" s="173" t="str">
        <f ca="1">IF($B11 = "", "", OFFSET(OFFSET(Tables!$F$14, (COLUMN(AB11) - 3) * 9, 0),  0, ROW(AB11) - 8))</f>
        <v/>
      </c>
      <c r="AC11" s="175" t="str">
        <f ca="1">IF($B11 = "", "", OFFSET(OFFSET(Tables!$F$14, (COLUMN(AC11) - 3) * 9, 0),  0, ROW(AC11) - 8))</f>
        <v/>
      </c>
    </row>
    <row r="12" spans="1:31" x14ac:dyDescent="0.2">
      <c r="A12" s="138" t="str">
        <f ca="1">IF(OFFSET(Tables!$F$5,0,ROW(B12)-8)&gt;0,OFFSET(Tables!$F$5,0,ROW(B12)-8),"")</f>
        <v/>
      </c>
      <c r="B12" s="79">
        <f ca="1">IF(OFFSET(Tables!$F$6,0,ROW(B12)-8)&gt;0,OFFSET(Tables!$F$6,0,ROW(B12)-8),"")</f>
        <v>5</v>
      </c>
      <c r="C12" s="174" t="str">
        <f ca="1">IF($B12 = "", "", OFFSET(OFFSET(Tables!$F$14, (COLUMN(C12) - 3) * 9, 0),  0, ROW(C12) - 8))</f>
        <v/>
      </c>
      <c r="D12" s="173" t="str">
        <f ca="1">IF($B12 = "", "", OFFSET(OFFSET(Tables!$F$14, (COLUMN(D12) - 3) * 9, 0),  0, ROW(D12) - 8))</f>
        <v/>
      </c>
      <c r="E12" s="173" t="str">
        <f ca="1">IF($B12 = "", "", OFFSET(OFFSET(Tables!$F$14, (COLUMN(E12) - 3) * 9, 0),  0, ROW(E12) - 8))</f>
        <v/>
      </c>
      <c r="F12" s="173" t="str">
        <f ca="1">IF($B12 = "", "", OFFSET(OFFSET(Tables!$F$14, (COLUMN(F12) - 3) * 9, 0),  0, ROW(F12) - 8))</f>
        <v/>
      </c>
      <c r="G12" s="173" t="str">
        <f ca="1">IF($B12 = "", "", OFFSET(OFFSET(Tables!$F$14, (COLUMN(G12) - 3) * 9, 0),  0, ROW(G12) - 8))</f>
        <v/>
      </c>
      <c r="H12" s="173" t="str">
        <f ca="1">IF($B12 = "", "", OFFSET(OFFSET(Tables!$F$14, (COLUMN(H12) - 3) * 9, 0),  0, ROW(H12) - 8))</f>
        <v/>
      </c>
      <c r="I12" s="173" t="str">
        <f ca="1">IF($B12 = "", "", OFFSET(OFFSET(Tables!$F$14, (COLUMN(I12) - 3) * 9, 0),  0, ROW(I12) - 8))</f>
        <v/>
      </c>
      <c r="J12" s="173" t="str">
        <f ca="1">IF($B12 = "", "", OFFSET(OFFSET(Tables!$F$14, (COLUMN(J12) - 3) * 9, 0),  0, ROW(J12) - 8))</f>
        <v/>
      </c>
      <c r="K12" s="173" t="str">
        <f ca="1">IF($B12 = "", "", OFFSET(OFFSET(Tables!$F$14, (COLUMN(K12) - 3) * 9, 0),  0, ROW(K12) - 8))</f>
        <v/>
      </c>
      <c r="L12" s="173" t="str">
        <f ca="1">IF($B12 = "", "", OFFSET(OFFSET(Tables!$F$14, (COLUMN(L12) - 3) * 9, 0),  0, ROW(L12) - 8))</f>
        <v/>
      </c>
      <c r="M12" s="173" t="str">
        <f ca="1">IF($B12 = "", "", OFFSET(OFFSET(Tables!$F$14, (COLUMN(M12) - 3) * 9, 0),  0, ROW(M12) - 8))</f>
        <v/>
      </c>
      <c r="N12" s="173" t="str">
        <f ca="1">IF($B12 = "", "", OFFSET(OFFSET(Tables!$F$14, (COLUMN(N12) - 3) * 9, 0),  0, ROW(N12) - 8))</f>
        <v/>
      </c>
      <c r="O12" s="173" t="str">
        <f ca="1">IF($B12 = "", "", OFFSET(OFFSET(Tables!$F$14, (COLUMN(O12) - 3) * 9, 0),  0, ROW(O12) - 8))</f>
        <v/>
      </c>
      <c r="P12" s="173" t="str">
        <f ca="1">IF($B12 = "", "", OFFSET(OFFSET(Tables!$F$14, (COLUMN(P12) - 3) * 9, 0),  0, ROW(P12) - 8))</f>
        <v/>
      </c>
      <c r="Q12" s="173" t="str">
        <f ca="1">IF($B12 = "", "", OFFSET(OFFSET(Tables!$F$14, (COLUMN(Q12) - 3) * 9, 0),  0, ROW(Q12) - 8))</f>
        <v/>
      </c>
      <c r="R12" s="173" t="str">
        <f ca="1">IF($B12 = "", "", OFFSET(OFFSET(Tables!$F$14, (COLUMN(R12) - 3) * 9, 0),  0, ROW(R12) - 8))</f>
        <v/>
      </c>
      <c r="S12" s="173" t="str">
        <f ca="1">IF($B12 = "", "", OFFSET(OFFSET(Tables!$F$14, (COLUMN(S12) - 3) * 9, 0),  0, ROW(S12) - 8))</f>
        <v/>
      </c>
      <c r="T12" s="173" t="str">
        <f ca="1">IF($B12 = "", "", OFFSET(OFFSET(Tables!$F$14, (COLUMN(T12) - 3) * 9, 0),  0, ROW(T12) - 8))</f>
        <v/>
      </c>
      <c r="U12" s="173" t="str">
        <f ca="1">IF($B12 = "", "", OFFSET(OFFSET(Tables!$F$14, (COLUMN(U12) - 3) * 9, 0),  0, ROW(U12) - 8))</f>
        <v/>
      </c>
      <c r="V12" s="173" t="str">
        <f ca="1">IF($B12 = "", "", OFFSET(OFFSET(Tables!$F$14, (COLUMN(V12) - 3) * 9, 0),  0, ROW(V12) - 8))</f>
        <v/>
      </c>
      <c r="W12" s="173" t="str">
        <f ca="1">IF($B12 = "", "", OFFSET(OFFSET(Tables!$F$14, (COLUMN(W12) - 3) * 9, 0),  0, ROW(W12) - 8))</f>
        <v/>
      </c>
      <c r="X12" s="173" t="str">
        <f ca="1">IF($B12 = "", "", OFFSET(OFFSET(Tables!$F$14, (COLUMN(X12) - 3) * 9, 0),  0, ROW(X12) - 8))</f>
        <v/>
      </c>
      <c r="Y12" s="173" t="str">
        <f ca="1">IF($B12 = "", "", OFFSET(OFFSET(Tables!$F$14, (COLUMN(Y12) - 3) * 9, 0),  0, ROW(Y12) - 8))</f>
        <v/>
      </c>
      <c r="Z12" s="173" t="str">
        <f ca="1">IF($B12 = "", "", OFFSET(OFFSET(Tables!$F$14, (COLUMN(Z12) - 3) * 9, 0),  0, ROW(Z12) - 8))</f>
        <v/>
      </c>
      <c r="AA12" s="173" t="str">
        <f ca="1">IF($B12 = "", "", OFFSET(OFFSET(Tables!$F$14, (COLUMN(AA12) - 3) * 9, 0),  0, ROW(AA12) - 8))</f>
        <v/>
      </c>
      <c r="AB12" s="173" t="str">
        <f ca="1">IF($B12 = "", "", OFFSET(OFFSET(Tables!$F$14, (COLUMN(AB12) - 3) * 9, 0),  0, ROW(AB12) - 8))</f>
        <v/>
      </c>
      <c r="AC12" s="175" t="str">
        <f ca="1">IF($B12 = "", "", OFFSET(OFFSET(Tables!$F$14, (COLUMN(AC12) - 3) * 9, 0),  0, ROW(AC12) - 8))</f>
        <v/>
      </c>
    </row>
    <row r="13" spans="1:31" x14ac:dyDescent="0.2">
      <c r="A13" s="138" t="str">
        <f ca="1">IF(OFFSET(Tables!$F$5,0,ROW(B13)-8)&gt;0,OFFSET(Tables!$F$5,0,ROW(B13)-8),"")</f>
        <v/>
      </c>
      <c r="B13" s="79">
        <f ca="1">IF(OFFSET(Tables!$F$6,0,ROW(B13)-8)&gt;0,OFFSET(Tables!$F$6,0,ROW(B13)-8),"")</f>
        <v>6</v>
      </c>
      <c r="C13" s="174" t="str">
        <f ca="1">IF($B13 = "", "", OFFSET(OFFSET(Tables!$F$14, (COLUMN(C13) - 3) * 9, 0),  0, ROW(C13) - 8))</f>
        <v/>
      </c>
      <c r="D13" s="173" t="str">
        <f ca="1">IF($B13 = "", "", OFFSET(OFFSET(Tables!$F$14, (COLUMN(D13) - 3) * 9, 0),  0, ROW(D13) - 8))</f>
        <v/>
      </c>
      <c r="E13" s="173" t="str">
        <f ca="1">IF($B13 = "", "", OFFSET(OFFSET(Tables!$F$14, (COLUMN(E13) - 3) * 9, 0),  0, ROW(E13) - 8))</f>
        <v/>
      </c>
      <c r="F13" s="173" t="str">
        <f ca="1">IF($B13 = "", "", OFFSET(OFFSET(Tables!$F$14, (COLUMN(F13) - 3) * 9, 0),  0, ROW(F13) - 8))</f>
        <v/>
      </c>
      <c r="G13" s="173" t="str">
        <f ca="1">IF($B13 = "", "", OFFSET(OFFSET(Tables!$F$14, (COLUMN(G13) - 3) * 9, 0),  0, ROW(G13) - 8))</f>
        <v/>
      </c>
      <c r="H13" s="173" t="str">
        <f ca="1">IF($B13 = "", "", OFFSET(OFFSET(Tables!$F$14, (COLUMN(H13) - 3) * 9, 0),  0, ROW(H13) - 8))</f>
        <v/>
      </c>
      <c r="I13" s="173" t="str">
        <f ca="1">IF($B13 = "", "", OFFSET(OFFSET(Tables!$F$14, (COLUMN(I13) - 3) * 9, 0),  0, ROW(I13) - 8))</f>
        <v/>
      </c>
      <c r="J13" s="173" t="str">
        <f ca="1">IF($B13 = "", "", OFFSET(OFFSET(Tables!$F$14, (COLUMN(J13) - 3) * 9, 0),  0, ROW(J13) - 8))</f>
        <v/>
      </c>
      <c r="K13" s="173" t="str">
        <f ca="1">IF($B13 = "", "", OFFSET(OFFSET(Tables!$F$14, (COLUMN(K13) - 3) * 9, 0),  0, ROW(K13) - 8))</f>
        <v/>
      </c>
      <c r="L13" s="173" t="str">
        <f ca="1">IF($B13 = "", "", OFFSET(OFFSET(Tables!$F$14, (COLUMN(L13) - 3) * 9, 0),  0, ROW(L13) - 8))</f>
        <v/>
      </c>
      <c r="M13" s="173" t="str">
        <f ca="1">IF($B13 = "", "", OFFSET(OFFSET(Tables!$F$14, (COLUMN(M13) - 3) * 9, 0),  0, ROW(M13) - 8))</f>
        <v/>
      </c>
      <c r="N13" s="173" t="str">
        <f ca="1">IF($B13 = "", "", OFFSET(OFFSET(Tables!$F$14, (COLUMN(N13) - 3) * 9, 0),  0, ROW(N13) - 8))</f>
        <v/>
      </c>
      <c r="O13" s="173" t="str">
        <f ca="1">IF($B13 = "", "", OFFSET(OFFSET(Tables!$F$14, (COLUMN(O13) - 3) * 9, 0),  0, ROW(O13) - 8))</f>
        <v/>
      </c>
      <c r="P13" s="173" t="str">
        <f ca="1">IF($B13 = "", "", OFFSET(OFFSET(Tables!$F$14, (COLUMN(P13) - 3) * 9, 0),  0, ROW(P13) - 8))</f>
        <v/>
      </c>
      <c r="Q13" s="173" t="str">
        <f ca="1">IF($B13 = "", "", OFFSET(OFFSET(Tables!$F$14, (COLUMN(Q13) - 3) * 9, 0),  0, ROW(Q13) - 8))</f>
        <v/>
      </c>
      <c r="R13" s="173" t="str">
        <f ca="1">IF($B13 = "", "", OFFSET(OFFSET(Tables!$F$14, (COLUMN(R13) - 3) * 9, 0),  0, ROW(R13) - 8))</f>
        <v/>
      </c>
      <c r="S13" s="173" t="str">
        <f ca="1">IF($B13 = "", "", OFFSET(OFFSET(Tables!$F$14, (COLUMN(S13) - 3) * 9, 0),  0, ROW(S13) - 8))</f>
        <v/>
      </c>
      <c r="T13" s="173" t="str">
        <f ca="1">IF($B13 = "", "", OFFSET(OFFSET(Tables!$F$14, (COLUMN(T13) - 3) * 9, 0),  0, ROW(T13) - 8))</f>
        <v/>
      </c>
      <c r="U13" s="173" t="str">
        <f ca="1">IF($B13 = "", "", OFFSET(OFFSET(Tables!$F$14, (COLUMN(U13) - 3) * 9, 0),  0, ROW(U13) - 8))</f>
        <v/>
      </c>
      <c r="V13" s="173" t="str">
        <f ca="1">IF($B13 = "", "", OFFSET(OFFSET(Tables!$F$14, (COLUMN(V13) - 3) * 9, 0),  0, ROW(V13) - 8))</f>
        <v/>
      </c>
      <c r="W13" s="173" t="str">
        <f ca="1">IF($B13 = "", "", OFFSET(OFFSET(Tables!$F$14, (COLUMN(W13) - 3) * 9, 0),  0, ROW(W13) - 8))</f>
        <v/>
      </c>
      <c r="X13" s="173" t="str">
        <f ca="1">IF($B13 = "", "", OFFSET(OFFSET(Tables!$F$14, (COLUMN(X13) - 3) * 9, 0),  0, ROW(X13) - 8))</f>
        <v/>
      </c>
      <c r="Y13" s="173" t="str">
        <f ca="1">IF($B13 = "", "", OFFSET(OFFSET(Tables!$F$14, (COLUMN(Y13) - 3) * 9, 0),  0, ROW(Y13) - 8))</f>
        <v/>
      </c>
      <c r="Z13" s="173" t="str">
        <f ca="1">IF($B13 = "", "", OFFSET(OFFSET(Tables!$F$14, (COLUMN(Z13) - 3) * 9, 0),  0, ROW(Z13) - 8))</f>
        <v/>
      </c>
      <c r="AA13" s="173" t="str">
        <f ca="1">IF($B13 = "", "", OFFSET(OFFSET(Tables!$F$14, (COLUMN(AA13) - 3) * 9, 0),  0, ROW(AA13) - 8))</f>
        <v/>
      </c>
      <c r="AB13" s="173" t="str">
        <f ca="1">IF($B13 = "", "", OFFSET(OFFSET(Tables!$F$14, (COLUMN(AB13) - 3) * 9, 0),  0, ROW(AB13) - 8))</f>
        <v/>
      </c>
      <c r="AC13" s="175" t="str">
        <f ca="1">IF($B13 = "", "", OFFSET(OFFSET(Tables!$F$14, (COLUMN(AC13) - 3) * 9, 0),  0, ROW(AC13) - 8))</f>
        <v/>
      </c>
    </row>
    <row r="14" spans="1:31" x14ac:dyDescent="0.2">
      <c r="A14" s="138" t="str">
        <f ca="1">IF(OFFSET(Tables!$F$5,0,ROW(B14)-8)&gt;0,OFFSET(Tables!$F$5,0,ROW(B14)-8),"")</f>
        <v/>
      </c>
      <c r="B14" s="79">
        <f ca="1">IF(OFFSET(Tables!$F$6,0,ROW(B14)-8)&gt;0,OFFSET(Tables!$F$6,0,ROW(B14)-8),"")</f>
        <v>7</v>
      </c>
      <c r="C14" s="174" t="str">
        <f ca="1">IF($B14 = "", "", OFFSET(OFFSET(Tables!$F$14, (COLUMN(C14) - 3) * 9, 0),  0, ROW(C14) - 8))</f>
        <v/>
      </c>
      <c r="D14" s="173" t="str">
        <f ca="1">IF($B14 = "", "", OFFSET(OFFSET(Tables!$F$14, (COLUMN(D14) - 3) * 9, 0),  0, ROW(D14) - 8))</f>
        <v/>
      </c>
      <c r="E14" s="173" t="str">
        <f ca="1">IF($B14 = "", "", OFFSET(OFFSET(Tables!$F$14, (COLUMN(E14) - 3) * 9, 0),  0, ROW(E14) - 8))</f>
        <v/>
      </c>
      <c r="F14" s="173" t="str">
        <f ca="1">IF($B14 = "", "", OFFSET(OFFSET(Tables!$F$14, (COLUMN(F14) - 3) * 9, 0),  0, ROW(F14) - 8))</f>
        <v/>
      </c>
      <c r="G14" s="173" t="str">
        <f ca="1">IF($B14 = "", "", OFFSET(OFFSET(Tables!$F$14, (COLUMN(G14) - 3) * 9, 0),  0, ROW(G14) - 8))</f>
        <v/>
      </c>
      <c r="H14" s="173" t="str">
        <f ca="1">IF($B14 = "", "", OFFSET(OFFSET(Tables!$F$14, (COLUMN(H14) - 3) * 9, 0),  0, ROW(H14) - 8))</f>
        <v/>
      </c>
      <c r="I14" s="173" t="str">
        <f ca="1">IF($B14 = "", "", OFFSET(OFFSET(Tables!$F$14, (COLUMN(I14) - 3) * 9, 0),  0, ROW(I14) - 8))</f>
        <v/>
      </c>
      <c r="J14" s="173" t="str">
        <f ca="1">IF($B14 = "", "", OFFSET(OFFSET(Tables!$F$14, (COLUMN(J14) - 3) * 9, 0),  0, ROW(J14) - 8))</f>
        <v/>
      </c>
      <c r="K14" s="173" t="str">
        <f ca="1">IF($B14 = "", "", OFFSET(OFFSET(Tables!$F$14, (COLUMN(K14) - 3) * 9, 0),  0, ROW(K14) - 8))</f>
        <v/>
      </c>
      <c r="L14" s="173" t="str">
        <f ca="1">IF($B14 = "", "", OFFSET(OFFSET(Tables!$F$14, (COLUMN(L14) - 3) * 9, 0),  0, ROW(L14) - 8))</f>
        <v/>
      </c>
      <c r="M14" s="173" t="str">
        <f ca="1">IF($B14 = "", "", OFFSET(OFFSET(Tables!$F$14, (COLUMN(M14) - 3) * 9, 0),  0, ROW(M14) - 8))</f>
        <v/>
      </c>
      <c r="N14" s="173" t="str">
        <f ca="1">IF($B14 = "", "", OFFSET(OFFSET(Tables!$F$14, (COLUMN(N14) - 3) * 9, 0),  0, ROW(N14) - 8))</f>
        <v/>
      </c>
      <c r="O14" s="173" t="str">
        <f ca="1">IF($B14 = "", "", OFFSET(OFFSET(Tables!$F$14, (COLUMN(O14) - 3) * 9, 0),  0, ROW(O14) - 8))</f>
        <v/>
      </c>
      <c r="P14" s="173" t="str">
        <f ca="1">IF($B14 = "", "", OFFSET(OFFSET(Tables!$F$14, (COLUMN(P14) - 3) * 9, 0),  0, ROW(P14) - 8))</f>
        <v/>
      </c>
      <c r="Q14" s="173" t="str">
        <f ca="1">IF($B14 = "", "", OFFSET(OFFSET(Tables!$F$14, (COLUMN(Q14) - 3) * 9, 0),  0, ROW(Q14) - 8))</f>
        <v/>
      </c>
      <c r="R14" s="173" t="str">
        <f ca="1">IF($B14 = "", "", OFFSET(OFFSET(Tables!$F$14, (COLUMN(R14) - 3) * 9, 0),  0, ROW(R14) - 8))</f>
        <v/>
      </c>
      <c r="S14" s="173" t="str">
        <f ca="1">IF($B14 = "", "", OFFSET(OFFSET(Tables!$F$14, (COLUMN(S14) - 3) * 9, 0),  0, ROW(S14) - 8))</f>
        <v/>
      </c>
      <c r="T14" s="173" t="str">
        <f ca="1">IF($B14 = "", "", OFFSET(OFFSET(Tables!$F$14, (COLUMN(T14) - 3) * 9, 0),  0, ROW(T14) - 8))</f>
        <v/>
      </c>
      <c r="U14" s="173" t="str">
        <f ca="1">IF($B14 = "", "", OFFSET(OFFSET(Tables!$F$14, (COLUMN(U14) - 3) * 9, 0),  0, ROW(U14) - 8))</f>
        <v/>
      </c>
      <c r="V14" s="173" t="str">
        <f ca="1">IF($B14 = "", "", OFFSET(OFFSET(Tables!$F$14, (COLUMN(V14) - 3) * 9, 0),  0, ROW(V14) - 8))</f>
        <v/>
      </c>
      <c r="W14" s="173" t="str">
        <f ca="1">IF($B14 = "", "", OFFSET(OFFSET(Tables!$F$14, (COLUMN(W14) - 3) * 9, 0),  0, ROW(W14) - 8))</f>
        <v/>
      </c>
      <c r="X14" s="173" t="str">
        <f ca="1">IF($B14 = "", "", OFFSET(OFFSET(Tables!$F$14, (COLUMN(X14) - 3) * 9, 0),  0, ROW(X14) - 8))</f>
        <v/>
      </c>
      <c r="Y14" s="173" t="str">
        <f ca="1">IF($B14 = "", "", OFFSET(OFFSET(Tables!$F$14, (COLUMN(Y14) - 3) * 9, 0),  0, ROW(Y14) - 8))</f>
        <v/>
      </c>
      <c r="Z14" s="173" t="str">
        <f ca="1">IF($B14 = "", "", OFFSET(OFFSET(Tables!$F$14, (COLUMN(Z14) - 3) * 9, 0),  0, ROW(Z14) - 8))</f>
        <v/>
      </c>
      <c r="AA14" s="173" t="str">
        <f ca="1">IF($B14 = "", "", OFFSET(OFFSET(Tables!$F$14, (COLUMN(AA14) - 3) * 9, 0),  0, ROW(AA14) - 8))</f>
        <v/>
      </c>
      <c r="AB14" s="173" t="str">
        <f ca="1">IF($B14 = "", "", OFFSET(OFFSET(Tables!$F$14, (COLUMN(AB14) - 3) * 9, 0),  0, ROW(AB14) - 8))</f>
        <v/>
      </c>
      <c r="AC14" s="175" t="str">
        <f ca="1">IF($B14 = "", "", OFFSET(OFFSET(Tables!$F$14, (COLUMN(AC14) - 3) * 9, 0),  0, ROW(AC14) - 8))</f>
        <v/>
      </c>
    </row>
    <row r="15" spans="1:31" x14ac:dyDescent="0.2">
      <c r="A15" s="138" t="str">
        <f ca="1">IF(OFFSET(Tables!$F$5,0,ROW(B15)-8)&gt;0,OFFSET(Tables!$F$5,0,ROW(B15)-8),"")</f>
        <v/>
      </c>
      <c r="B15" s="79">
        <f ca="1">IF(OFFSET(Tables!$F$6,0,ROW(B15)-8)&gt;0,OFFSET(Tables!$F$6,0,ROW(B15)-8),"")</f>
        <v>8</v>
      </c>
      <c r="C15" s="174" t="str">
        <f ca="1">IF($B15 = "", "", OFFSET(OFFSET(Tables!$F$14, (COLUMN(C15) - 3) * 9, 0),  0, ROW(C15) - 8))</f>
        <v/>
      </c>
      <c r="D15" s="173" t="str">
        <f ca="1">IF($B15 = "", "", OFFSET(OFFSET(Tables!$F$14, (COLUMN(D15) - 3) * 9, 0),  0, ROW(D15) - 8))</f>
        <v/>
      </c>
      <c r="E15" s="173" t="str">
        <f ca="1">IF($B15 = "", "", OFFSET(OFFSET(Tables!$F$14, (COLUMN(E15) - 3) * 9, 0),  0, ROW(E15) - 8))</f>
        <v/>
      </c>
      <c r="F15" s="173" t="str">
        <f ca="1">IF($B15 = "", "", OFFSET(OFFSET(Tables!$F$14, (COLUMN(F15) - 3) * 9, 0),  0, ROW(F15) - 8))</f>
        <v/>
      </c>
      <c r="G15" s="173" t="str">
        <f ca="1">IF($B15 = "", "", OFFSET(OFFSET(Tables!$F$14, (COLUMN(G15) - 3) * 9, 0),  0, ROW(G15) - 8))</f>
        <v/>
      </c>
      <c r="H15" s="173" t="str">
        <f ca="1">IF($B15 = "", "", OFFSET(OFFSET(Tables!$F$14, (COLUMN(H15) - 3) * 9, 0),  0, ROW(H15) - 8))</f>
        <v/>
      </c>
      <c r="I15" s="173" t="str">
        <f ca="1">IF($B15 = "", "", OFFSET(OFFSET(Tables!$F$14, (COLUMN(I15) - 3) * 9, 0),  0, ROW(I15) - 8))</f>
        <v/>
      </c>
      <c r="J15" s="173" t="str">
        <f ca="1">IF($B15 = "", "", OFFSET(OFFSET(Tables!$F$14, (COLUMN(J15) - 3) * 9, 0),  0, ROW(J15) - 8))</f>
        <v/>
      </c>
      <c r="K15" s="173" t="str">
        <f ca="1">IF($B15 = "", "", OFFSET(OFFSET(Tables!$F$14, (COLUMN(K15) - 3) * 9, 0),  0, ROW(K15) - 8))</f>
        <v/>
      </c>
      <c r="L15" s="173" t="str">
        <f ca="1">IF($B15 = "", "", OFFSET(OFFSET(Tables!$F$14, (COLUMN(L15) - 3) * 9, 0),  0, ROW(L15) - 8))</f>
        <v/>
      </c>
      <c r="M15" s="173" t="str">
        <f ca="1">IF($B15 = "", "", OFFSET(OFFSET(Tables!$F$14, (COLUMN(M15) - 3) * 9, 0),  0, ROW(M15) - 8))</f>
        <v/>
      </c>
      <c r="N15" s="173" t="str">
        <f ca="1">IF($B15 = "", "", OFFSET(OFFSET(Tables!$F$14, (COLUMN(N15) - 3) * 9, 0),  0, ROW(N15) - 8))</f>
        <v/>
      </c>
      <c r="O15" s="173" t="str">
        <f ca="1">IF($B15 = "", "", OFFSET(OFFSET(Tables!$F$14, (COLUMN(O15) - 3) * 9, 0),  0, ROW(O15) - 8))</f>
        <v/>
      </c>
      <c r="P15" s="173" t="str">
        <f ca="1">IF($B15 = "", "", OFFSET(OFFSET(Tables!$F$14, (COLUMN(P15) - 3) * 9, 0),  0, ROW(P15) - 8))</f>
        <v/>
      </c>
      <c r="Q15" s="173" t="str">
        <f ca="1">IF($B15 = "", "", OFFSET(OFFSET(Tables!$F$14, (COLUMN(Q15) - 3) * 9, 0),  0, ROW(Q15) - 8))</f>
        <v/>
      </c>
      <c r="R15" s="173" t="str">
        <f ca="1">IF($B15 = "", "", OFFSET(OFFSET(Tables!$F$14, (COLUMN(R15) - 3) * 9, 0),  0, ROW(R15) - 8))</f>
        <v/>
      </c>
      <c r="S15" s="173" t="str">
        <f ca="1">IF($B15 = "", "", OFFSET(OFFSET(Tables!$F$14, (COLUMN(S15) - 3) * 9, 0),  0, ROW(S15) - 8))</f>
        <v/>
      </c>
      <c r="T15" s="173" t="str">
        <f ca="1">IF($B15 = "", "", OFFSET(OFFSET(Tables!$F$14, (COLUMN(T15) - 3) * 9, 0),  0, ROW(T15) - 8))</f>
        <v/>
      </c>
      <c r="U15" s="173" t="str">
        <f ca="1">IF($B15 = "", "", OFFSET(OFFSET(Tables!$F$14, (COLUMN(U15) - 3) * 9, 0),  0, ROW(U15) - 8))</f>
        <v/>
      </c>
      <c r="V15" s="173" t="str">
        <f ca="1">IF($B15 = "", "", OFFSET(OFFSET(Tables!$F$14, (COLUMN(V15) - 3) * 9, 0),  0, ROW(V15) - 8))</f>
        <v/>
      </c>
      <c r="W15" s="173" t="str">
        <f ca="1">IF($B15 = "", "", OFFSET(OFFSET(Tables!$F$14, (COLUMN(W15) - 3) * 9, 0),  0, ROW(W15) - 8))</f>
        <v/>
      </c>
      <c r="X15" s="173" t="str">
        <f ca="1">IF($B15 = "", "", OFFSET(OFFSET(Tables!$F$14, (COLUMN(X15) - 3) * 9, 0),  0, ROW(X15) - 8))</f>
        <v/>
      </c>
      <c r="Y15" s="173" t="str">
        <f ca="1">IF($B15 = "", "", OFFSET(OFFSET(Tables!$F$14, (COLUMN(Y15) - 3) * 9, 0),  0, ROW(Y15) - 8))</f>
        <v/>
      </c>
      <c r="Z15" s="173" t="str">
        <f ca="1">IF($B15 = "", "", OFFSET(OFFSET(Tables!$F$14, (COLUMN(Z15) - 3) * 9, 0),  0, ROW(Z15) - 8))</f>
        <v/>
      </c>
      <c r="AA15" s="173" t="str">
        <f ca="1">IF($B15 = "", "", OFFSET(OFFSET(Tables!$F$14, (COLUMN(AA15) - 3) * 9, 0),  0, ROW(AA15) - 8))</f>
        <v/>
      </c>
      <c r="AB15" s="173" t="str">
        <f ca="1">IF($B15 = "", "", OFFSET(OFFSET(Tables!$F$14, (COLUMN(AB15) - 3) * 9, 0),  0, ROW(AB15) - 8))</f>
        <v/>
      </c>
      <c r="AC15" s="175" t="str">
        <f ca="1">IF($B15 = "", "", OFFSET(OFFSET(Tables!$F$14, (COLUMN(AC15) - 3) * 9, 0),  0, ROW(AC15) - 8))</f>
        <v/>
      </c>
    </row>
    <row r="16" spans="1:31" x14ac:dyDescent="0.2">
      <c r="A16" s="138" t="str">
        <f ca="1">IF(OFFSET(Tables!$F$5,0,ROW(B16)-8)&gt;0,OFFSET(Tables!$F$5,0,ROW(B16)-8),"")</f>
        <v/>
      </c>
      <c r="B16" s="79">
        <f ca="1">IF(OFFSET(Tables!$F$6,0,ROW(B16)-8)&gt;0,OFFSET(Tables!$F$6,0,ROW(B16)-8),"")</f>
        <v>9</v>
      </c>
      <c r="C16" s="174" t="str">
        <f ca="1">IF($B16 = "", "", OFFSET(OFFSET(Tables!$F$14, (COLUMN(C16) - 3) * 9, 0),  0, ROW(C16) - 8))</f>
        <v/>
      </c>
      <c r="D16" s="173" t="str">
        <f ca="1">IF($B16 = "", "", OFFSET(OFFSET(Tables!$F$14, (COLUMN(D16) - 3) * 9, 0),  0, ROW(D16) - 8))</f>
        <v/>
      </c>
      <c r="E16" s="173" t="str">
        <f ca="1">IF($B16 = "", "", OFFSET(OFFSET(Tables!$F$14, (COLUMN(E16) - 3) * 9, 0),  0, ROW(E16) - 8))</f>
        <v/>
      </c>
      <c r="F16" s="173" t="str">
        <f ca="1">IF($B16 = "", "", OFFSET(OFFSET(Tables!$F$14, (COLUMN(F16) - 3) * 9, 0),  0, ROW(F16) - 8))</f>
        <v/>
      </c>
      <c r="G16" s="173" t="str">
        <f ca="1">IF($B16 = "", "", OFFSET(OFFSET(Tables!$F$14, (COLUMN(G16) - 3) * 9, 0),  0, ROW(G16) - 8))</f>
        <v/>
      </c>
      <c r="H16" s="173" t="str">
        <f ca="1">IF($B16 = "", "", OFFSET(OFFSET(Tables!$F$14, (COLUMN(H16) - 3) * 9, 0),  0, ROW(H16) - 8))</f>
        <v/>
      </c>
      <c r="I16" s="173" t="str">
        <f ca="1">IF($B16 = "", "", OFFSET(OFFSET(Tables!$F$14, (COLUMN(I16) - 3) * 9, 0),  0, ROW(I16) - 8))</f>
        <v/>
      </c>
      <c r="J16" s="173" t="str">
        <f ca="1">IF($B16 = "", "", OFFSET(OFFSET(Tables!$F$14, (COLUMN(J16) - 3) * 9, 0),  0, ROW(J16) - 8))</f>
        <v/>
      </c>
      <c r="K16" s="173" t="str">
        <f ca="1">IF($B16 = "", "", OFFSET(OFFSET(Tables!$F$14, (COLUMN(K16) - 3) * 9, 0),  0, ROW(K16) - 8))</f>
        <v/>
      </c>
      <c r="L16" s="173" t="str">
        <f ca="1">IF($B16 = "", "", OFFSET(OFFSET(Tables!$F$14, (COLUMN(L16) - 3) * 9, 0),  0, ROW(L16) - 8))</f>
        <v/>
      </c>
      <c r="M16" s="173" t="str">
        <f ca="1">IF($B16 = "", "", OFFSET(OFFSET(Tables!$F$14, (COLUMN(M16) - 3) * 9, 0),  0, ROW(M16) - 8))</f>
        <v/>
      </c>
      <c r="N16" s="173" t="str">
        <f ca="1">IF($B16 = "", "", OFFSET(OFFSET(Tables!$F$14, (COLUMN(N16) - 3) * 9, 0),  0, ROW(N16) - 8))</f>
        <v/>
      </c>
      <c r="O16" s="173" t="str">
        <f ca="1">IF($B16 = "", "", OFFSET(OFFSET(Tables!$F$14, (COLUMN(O16) - 3) * 9, 0),  0, ROW(O16) - 8))</f>
        <v/>
      </c>
      <c r="P16" s="173" t="str">
        <f ca="1">IF($B16 = "", "", OFFSET(OFFSET(Tables!$F$14, (COLUMN(P16) - 3) * 9, 0),  0, ROW(P16) - 8))</f>
        <v/>
      </c>
      <c r="Q16" s="173" t="str">
        <f ca="1">IF($B16 = "", "", OFFSET(OFFSET(Tables!$F$14, (COLUMN(Q16) - 3) * 9, 0),  0, ROW(Q16) - 8))</f>
        <v/>
      </c>
      <c r="R16" s="173" t="str">
        <f ca="1">IF($B16 = "", "", OFFSET(OFFSET(Tables!$F$14, (COLUMN(R16) - 3) * 9, 0),  0, ROW(R16) - 8))</f>
        <v/>
      </c>
      <c r="S16" s="173" t="str">
        <f ca="1">IF($B16 = "", "", OFFSET(OFFSET(Tables!$F$14, (COLUMN(S16) - 3) * 9, 0),  0, ROW(S16) - 8))</f>
        <v/>
      </c>
      <c r="T16" s="173" t="str">
        <f ca="1">IF($B16 = "", "", OFFSET(OFFSET(Tables!$F$14, (COLUMN(T16) - 3) * 9, 0),  0, ROW(T16) - 8))</f>
        <v/>
      </c>
      <c r="U16" s="173" t="str">
        <f ca="1">IF($B16 = "", "", OFFSET(OFFSET(Tables!$F$14, (COLUMN(U16) - 3) * 9, 0),  0, ROW(U16) - 8))</f>
        <v/>
      </c>
      <c r="V16" s="173" t="str">
        <f ca="1">IF($B16 = "", "", OFFSET(OFFSET(Tables!$F$14, (COLUMN(V16) - 3) * 9, 0),  0, ROW(V16) - 8))</f>
        <v/>
      </c>
      <c r="W16" s="173" t="str">
        <f ca="1">IF($B16 = "", "", OFFSET(OFFSET(Tables!$F$14, (COLUMN(W16) - 3) * 9, 0),  0, ROW(W16) - 8))</f>
        <v/>
      </c>
      <c r="X16" s="173" t="str">
        <f ca="1">IF($B16 = "", "", OFFSET(OFFSET(Tables!$F$14, (COLUMN(X16) - 3) * 9, 0),  0, ROW(X16) - 8))</f>
        <v/>
      </c>
      <c r="Y16" s="173" t="str">
        <f ca="1">IF($B16 = "", "", OFFSET(OFFSET(Tables!$F$14, (COLUMN(Y16) - 3) * 9, 0),  0, ROW(Y16) - 8))</f>
        <v/>
      </c>
      <c r="Z16" s="173" t="str">
        <f ca="1">IF($B16 = "", "", OFFSET(OFFSET(Tables!$F$14, (COLUMN(Z16) - 3) * 9, 0),  0, ROW(Z16) - 8))</f>
        <v/>
      </c>
      <c r="AA16" s="173" t="str">
        <f ca="1">IF($B16 = "", "", OFFSET(OFFSET(Tables!$F$14, (COLUMN(AA16) - 3) * 9, 0),  0, ROW(AA16) - 8))</f>
        <v/>
      </c>
      <c r="AB16" s="173" t="str">
        <f ca="1">IF($B16 = "", "", OFFSET(OFFSET(Tables!$F$14, (COLUMN(AB16) - 3) * 9, 0),  0, ROW(AB16) - 8))</f>
        <v/>
      </c>
      <c r="AC16" s="175" t="str">
        <f ca="1">IF($B16 = "", "", OFFSET(OFFSET(Tables!$F$14, (COLUMN(AC16) - 3) * 9, 0),  0, ROW(AC16) - 8))</f>
        <v/>
      </c>
    </row>
    <row r="17" spans="1:29" x14ac:dyDescent="0.2">
      <c r="A17" s="138" t="str">
        <f ca="1">IF(OFFSET(Tables!$F$5,0,ROW(B17)-8)&gt;0,OFFSET(Tables!$F$5,0,ROW(B17)-8),"")</f>
        <v/>
      </c>
      <c r="B17" s="79">
        <f ca="1">IF(OFFSET(Tables!$F$6,0,ROW(B17)-8)&gt;0,OFFSET(Tables!$F$6,0,ROW(B17)-8),"")</f>
        <v>10</v>
      </c>
      <c r="C17" s="174" t="str">
        <f ca="1">IF($B17 = "", "", OFFSET(OFFSET(Tables!$F$14, (COLUMN(C17) - 3) * 9, 0),  0, ROW(C17) - 8))</f>
        <v/>
      </c>
      <c r="D17" s="173" t="str">
        <f ca="1">IF($B17 = "", "", OFFSET(OFFSET(Tables!$F$14, (COLUMN(D17) - 3) * 9, 0),  0, ROW(D17) - 8))</f>
        <v/>
      </c>
      <c r="E17" s="173" t="str">
        <f ca="1">IF($B17 = "", "", OFFSET(OFFSET(Tables!$F$14, (COLUMN(E17) - 3) * 9, 0),  0, ROW(E17) - 8))</f>
        <v/>
      </c>
      <c r="F17" s="173" t="str">
        <f ca="1">IF($B17 = "", "", OFFSET(OFFSET(Tables!$F$14, (COLUMN(F17) - 3) * 9, 0),  0, ROW(F17) - 8))</f>
        <v/>
      </c>
      <c r="G17" s="173" t="str">
        <f ca="1">IF($B17 = "", "", OFFSET(OFFSET(Tables!$F$14, (COLUMN(G17) - 3) * 9, 0),  0, ROW(G17) - 8))</f>
        <v/>
      </c>
      <c r="H17" s="173" t="str">
        <f ca="1">IF($B17 = "", "", OFFSET(OFFSET(Tables!$F$14, (COLUMN(H17) - 3) * 9, 0),  0, ROW(H17) - 8))</f>
        <v/>
      </c>
      <c r="I17" s="173" t="str">
        <f ca="1">IF($B17 = "", "", OFFSET(OFFSET(Tables!$F$14, (COLUMN(I17) - 3) * 9, 0),  0, ROW(I17) - 8))</f>
        <v/>
      </c>
      <c r="J17" s="173" t="str">
        <f ca="1">IF($B17 = "", "", OFFSET(OFFSET(Tables!$F$14, (COLUMN(J17) - 3) * 9, 0),  0, ROW(J17) - 8))</f>
        <v/>
      </c>
      <c r="K17" s="173" t="str">
        <f ca="1">IF($B17 = "", "", OFFSET(OFFSET(Tables!$F$14, (COLUMN(K17) - 3) * 9, 0),  0, ROW(K17) - 8))</f>
        <v/>
      </c>
      <c r="L17" s="173" t="str">
        <f ca="1">IF($B17 = "", "", OFFSET(OFFSET(Tables!$F$14, (COLUMN(L17) - 3) * 9, 0),  0, ROW(L17) - 8))</f>
        <v/>
      </c>
      <c r="M17" s="173" t="str">
        <f ca="1">IF($B17 = "", "", OFFSET(OFFSET(Tables!$F$14, (COLUMN(M17) - 3) * 9, 0),  0, ROW(M17) - 8))</f>
        <v/>
      </c>
      <c r="N17" s="173" t="str">
        <f ca="1">IF($B17 = "", "", OFFSET(OFFSET(Tables!$F$14, (COLUMN(N17) - 3) * 9, 0),  0, ROW(N17) - 8))</f>
        <v/>
      </c>
      <c r="O17" s="173" t="str">
        <f ca="1">IF($B17 = "", "", OFFSET(OFFSET(Tables!$F$14, (COLUMN(O17) - 3) * 9, 0),  0, ROW(O17) - 8))</f>
        <v/>
      </c>
      <c r="P17" s="173" t="str">
        <f ca="1">IF($B17 = "", "", OFFSET(OFFSET(Tables!$F$14, (COLUMN(P17) - 3) * 9, 0),  0, ROW(P17) - 8))</f>
        <v/>
      </c>
      <c r="Q17" s="173" t="str">
        <f ca="1">IF($B17 = "", "", OFFSET(OFFSET(Tables!$F$14, (COLUMN(Q17) - 3) * 9, 0),  0, ROW(Q17) - 8))</f>
        <v/>
      </c>
      <c r="R17" s="173" t="str">
        <f ca="1">IF($B17 = "", "", OFFSET(OFFSET(Tables!$F$14, (COLUMN(R17) - 3) * 9, 0),  0, ROW(R17) - 8))</f>
        <v/>
      </c>
      <c r="S17" s="173" t="str">
        <f ca="1">IF($B17 = "", "", OFFSET(OFFSET(Tables!$F$14, (COLUMN(S17) - 3) * 9, 0),  0, ROW(S17) - 8))</f>
        <v/>
      </c>
      <c r="T17" s="173" t="str">
        <f ca="1">IF($B17 = "", "", OFFSET(OFFSET(Tables!$F$14, (COLUMN(T17) - 3) * 9, 0),  0, ROW(T17) - 8))</f>
        <v/>
      </c>
      <c r="U17" s="173" t="str">
        <f ca="1">IF($B17 = "", "", OFFSET(OFFSET(Tables!$F$14, (COLUMN(U17) - 3) * 9, 0),  0, ROW(U17) - 8))</f>
        <v/>
      </c>
      <c r="V17" s="173" t="str">
        <f ca="1">IF($B17 = "", "", OFFSET(OFFSET(Tables!$F$14, (COLUMN(V17) - 3) * 9, 0),  0, ROW(V17) - 8))</f>
        <v/>
      </c>
      <c r="W17" s="173" t="str">
        <f ca="1">IF($B17 = "", "", OFFSET(OFFSET(Tables!$F$14, (COLUMN(W17) - 3) * 9, 0),  0, ROW(W17) - 8))</f>
        <v/>
      </c>
      <c r="X17" s="173" t="str">
        <f ca="1">IF($B17 = "", "", OFFSET(OFFSET(Tables!$F$14, (COLUMN(X17) - 3) * 9, 0),  0, ROW(X17) - 8))</f>
        <v/>
      </c>
      <c r="Y17" s="173" t="str">
        <f ca="1">IF($B17 = "", "", OFFSET(OFFSET(Tables!$F$14, (COLUMN(Y17) - 3) * 9, 0),  0, ROW(Y17) - 8))</f>
        <v/>
      </c>
      <c r="Z17" s="173" t="str">
        <f ca="1">IF($B17 = "", "", OFFSET(OFFSET(Tables!$F$14, (COLUMN(Z17) - 3) * 9, 0),  0, ROW(Z17) - 8))</f>
        <v/>
      </c>
      <c r="AA17" s="173" t="str">
        <f ca="1">IF($B17 = "", "", OFFSET(OFFSET(Tables!$F$14, (COLUMN(AA17) - 3) * 9, 0),  0, ROW(AA17) - 8))</f>
        <v/>
      </c>
      <c r="AB17" s="173" t="str">
        <f ca="1">IF($B17 = "", "", OFFSET(OFFSET(Tables!$F$14, (COLUMN(AB17) - 3) * 9, 0),  0, ROW(AB17) - 8))</f>
        <v/>
      </c>
      <c r="AC17" s="175" t="str">
        <f ca="1">IF($B17 = "", "", OFFSET(OFFSET(Tables!$F$14, (COLUMN(AC17) - 3) * 9, 0),  0, ROW(AC17) - 8))</f>
        <v/>
      </c>
    </row>
    <row r="18" spans="1:29" x14ac:dyDescent="0.2">
      <c r="A18" s="138" t="str">
        <f ca="1">IF(OFFSET(Tables!$F$5,0,ROW(B18)-8)&gt;0,OFFSET(Tables!$F$5,0,ROW(B18)-8),"")</f>
        <v/>
      </c>
      <c r="B18" s="79">
        <f ca="1">IF(OFFSET(Tables!$F$6,0,ROW(B18)-8)&gt;0,OFFSET(Tables!$F$6,0,ROW(B18)-8),"")</f>
        <v>11</v>
      </c>
      <c r="C18" s="174" t="str">
        <f ca="1">IF($B18 = "", "", OFFSET(OFFSET(Tables!$F$14, (COLUMN(C18) - 3) * 9, 0),  0, ROW(C18) - 8))</f>
        <v/>
      </c>
      <c r="D18" s="173" t="str">
        <f ca="1">IF($B18 = "", "", OFFSET(OFFSET(Tables!$F$14, (COLUMN(D18) - 3) * 9, 0),  0, ROW(D18) - 8))</f>
        <v/>
      </c>
      <c r="E18" s="173" t="str">
        <f ca="1">IF($B18 = "", "", OFFSET(OFFSET(Tables!$F$14, (COLUMN(E18) - 3) * 9, 0),  0, ROW(E18) - 8))</f>
        <v/>
      </c>
      <c r="F18" s="173" t="str">
        <f ca="1">IF($B18 = "", "", OFFSET(OFFSET(Tables!$F$14, (COLUMN(F18) - 3) * 9, 0),  0, ROW(F18) - 8))</f>
        <v/>
      </c>
      <c r="G18" s="173" t="str">
        <f ca="1">IF($B18 = "", "", OFFSET(OFFSET(Tables!$F$14, (COLUMN(G18) - 3) * 9, 0),  0, ROW(G18) - 8))</f>
        <v/>
      </c>
      <c r="H18" s="173" t="str">
        <f ca="1">IF($B18 = "", "", OFFSET(OFFSET(Tables!$F$14, (COLUMN(H18) - 3) * 9, 0),  0, ROW(H18) - 8))</f>
        <v/>
      </c>
      <c r="I18" s="173" t="str">
        <f ca="1">IF($B18 = "", "", OFFSET(OFFSET(Tables!$F$14, (COLUMN(I18) - 3) * 9, 0),  0, ROW(I18) - 8))</f>
        <v/>
      </c>
      <c r="J18" s="173" t="str">
        <f ca="1">IF($B18 = "", "", OFFSET(OFFSET(Tables!$F$14, (COLUMN(J18) - 3) * 9, 0),  0, ROW(J18) - 8))</f>
        <v/>
      </c>
      <c r="K18" s="173" t="str">
        <f ca="1">IF($B18 = "", "", OFFSET(OFFSET(Tables!$F$14, (COLUMN(K18) - 3) * 9, 0),  0, ROW(K18) - 8))</f>
        <v/>
      </c>
      <c r="L18" s="173" t="str">
        <f ca="1">IF($B18 = "", "", OFFSET(OFFSET(Tables!$F$14, (COLUMN(L18) - 3) * 9, 0),  0, ROW(L18) - 8))</f>
        <v/>
      </c>
      <c r="M18" s="173" t="str">
        <f ca="1">IF($B18 = "", "", OFFSET(OFFSET(Tables!$F$14, (COLUMN(M18) - 3) * 9, 0),  0, ROW(M18) - 8))</f>
        <v/>
      </c>
      <c r="N18" s="173" t="str">
        <f ca="1">IF($B18 = "", "", OFFSET(OFFSET(Tables!$F$14, (COLUMN(N18) - 3) * 9, 0),  0, ROW(N18) - 8))</f>
        <v/>
      </c>
      <c r="O18" s="173" t="str">
        <f ca="1">IF($B18 = "", "", OFFSET(OFFSET(Tables!$F$14, (COLUMN(O18) - 3) * 9, 0),  0, ROW(O18) - 8))</f>
        <v/>
      </c>
      <c r="P18" s="173" t="str">
        <f ca="1">IF($B18 = "", "", OFFSET(OFFSET(Tables!$F$14, (COLUMN(P18) - 3) * 9, 0),  0, ROW(P18) - 8))</f>
        <v/>
      </c>
      <c r="Q18" s="173" t="str">
        <f ca="1">IF($B18 = "", "", OFFSET(OFFSET(Tables!$F$14, (COLUMN(Q18) - 3) * 9, 0),  0, ROW(Q18) - 8))</f>
        <v/>
      </c>
      <c r="R18" s="173" t="str">
        <f ca="1">IF($B18 = "", "", OFFSET(OFFSET(Tables!$F$14, (COLUMN(R18) - 3) * 9, 0),  0, ROW(R18) - 8))</f>
        <v/>
      </c>
      <c r="S18" s="173" t="str">
        <f ca="1">IF($B18 = "", "", OFFSET(OFFSET(Tables!$F$14, (COLUMN(S18) - 3) * 9, 0),  0, ROW(S18) - 8))</f>
        <v/>
      </c>
      <c r="T18" s="173" t="str">
        <f ca="1">IF($B18 = "", "", OFFSET(OFFSET(Tables!$F$14, (COLUMN(T18) - 3) * 9, 0),  0, ROW(T18) - 8))</f>
        <v/>
      </c>
      <c r="U18" s="173" t="str">
        <f ca="1">IF($B18 = "", "", OFFSET(OFFSET(Tables!$F$14, (COLUMN(U18) - 3) * 9, 0),  0, ROW(U18) - 8))</f>
        <v/>
      </c>
      <c r="V18" s="173" t="str">
        <f ca="1">IF($B18 = "", "", OFFSET(OFFSET(Tables!$F$14, (COLUMN(V18) - 3) * 9, 0),  0, ROW(V18) - 8))</f>
        <v/>
      </c>
      <c r="W18" s="173" t="str">
        <f ca="1">IF($B18 = "", "", OFFSET(OFFSET(Tables!$F$14, (COLUMN(W18) - 3) * 9, 0),  0, ROW(W18) - 8))</f>
        <v/>
      </c>
      <c r="X18" s="173" t="str">
        <f ca="1">IF($B18 = "", "", OFFSET(OFFSET(Tables!$F$14, (COLUMN(X18) - 3) * 9, 0),  0, ROW(X18) - 8))</f>
        <v/>
      </c>
      <c r="Y18" s="173" t="str">
        <f ca="1">IF($B18 = "", "", OFFSET(OFFSET(Tables!$F$14, (COLUMN(Y18) - 3) * 9, 0),  0, ROW(Y18) - 8))</f>
        <v/>
      </c>
      <c r="Z18" s="173" t="str">
        <f ca="1">IF($B18 = "", "", OFFSET(OFFSET(Tables!$F$14, (COLUMN(Z18) - 3) * 9, 0),  0, ROW(Z18) - 8))</f>
        <v/>
      </c>
      <c r="AA18" s="173" t="str">
        <f ca="1">IF($B18 = "", "", OFFSET(OFFSET(Tables!$F$14, (COLUMN(AA18) - 3) * 9, 0),  0, ROW(AA18) - 8))</f>
        <v/>
      </c>
      <c r="AB18" s="173" t="str">
        <f ca="1">IF($B18 = "", "", OFFSET(OFFSET(Tables!$F$14, (COLUMN(AB18) - 3) * 9, 0),  0, ROW(AB18) - 8))</f>
        <v/>
      </c>
      <c r="AC18" s="175" t="str">
        <f ca="1">IF($B18 = "", "", OFFSET(OFFSET(Tables!$F$14, (COLUMN(AC18) - 3) * 9, 0),  0, ROW(AC18) - 8))</f>
        <v/>
      </c>
    </row>
    <row r="19" spans="1:29" x14ac:dyDescent="0.2">
      <c r="A19" s="138" t="str">
        <f ca="1">IF(OFFSET(Tables!$F$5,0,ROW(B19)-8)&gt;0,OFFSET(Tables!$F$5,0,ROW(B19)-8),"")</f>
        <v/>
      </c>
      <c r="B19" s="79">
        <f ca="1">IF(OFFSET(Tables!$F$6,0,ROW(B19)-8)&gt;0,OFFSET(Tables!$F$6,0,ROW(B19)-8),"")</f>
        <v>12</v>
      </c>
      <c r="C19" s="174" t="str">
        <f ca="1">IF($B19 = "", "", OFFSET(OFFSET(Tables!$F$14, (COLUMN(C19) - 3) * 9, 0),  0, ROW(C19) - 8))</f>
        <v/>
      </c>
      <c r="D19" s="173" t="str">
        <f ca="1">IF($B19 = "", "", OFFSET(OFFSET(Tables!$F$14, (COLUMN(D19) - 3) * 9, 0),  0, ROW(D19) - 8))</f>
        <v/>
      </c>
      <c r="E19" s="173" t="str">
        <f ca="1">IF($B19 = "", "", OFFSET(OFFSET(Tables!$F$14, (COLUMN(E19) - 3) * 9, 0),  0, ROW(E19) - 8))</f>
        <v/>
      </c>
      <c r="F19" s="173" t="str">
        <f ca="1">IF($B19 = "", "", OFFSET(OFFSET(Tables!$F$14, (COLUMN(F19) - 3) * 9, 0),  0, ROW(F19) - 8))</f>
        <v/>
      </c>
      <c r="G19" s="173" t="str">
        <f ca="1">IF($B19 = "", "", OFFSET(OFFSET(Tables!$F$14, (COLUMN(G19) - 3) * 9, 0),  0, ROW(G19) - 8))</f>
        <v/>
      </c>
      <c r="H19" s="173" t="str">
        <f ca="1">IF($B19 = "", "", OFFSET(OFFSET(Tables!$F$14, (COLUMN(H19) - 3) * 9, 0),  0, ROW(H19) - 8))</f>
        <v/>
      </c>
      <c r="I19" s="173" t="str">
        <f ca="1">IF($B19 = "", "", OFFSET(OFFSET(Tables!$F$14, (COLUMN(I19) - 3) * 9, 0),  0, ROW(I19) - 8))</f>
        <v/>
      </c>
      <c r="J19" s="173" t="str">
        <f ca="1">IF($B19 = "", "", OFFSET(OFFSET(Tables!$F$14, (COLUMN(J19) - 3) * 9, 0),  0, ROW(J19) - 8))</f>
        <v/>
      </c>
      <c r="K19" s="173" t="str">
        <f ca="1">IF($B19 = "", "", OFFSET(OFFSET(Tables!$F$14, (COLUMN(K19) - 3) * 9, 0),  0, ROW(K19) - 8))</f>
        <v/>
      </c>
      <c r="L19" s="173" t="str">
        <f ca="1">IF($B19 = "", "", OFFSET(OFFSET(Tables!$F$14, (COLUMN(L19) - 3) * 9, 0),  0, ROW(L19) - 8))</f>
        <v/>
      </c>
      <c r="M19" s="173" t="str">
        <f ca="1">IF($B19 = "", "", OFFSET(OFFSET(Tables!$F$14, (COLUMN(M19) - 3) * 9, 0),  0, ROW(M19) - 8))</f>
        <v/>
      </c>
      <c r="N19" s="173" t="str">
        <f ca="1">IF($B19 = "", "", OFFSET(OFFSET(Tables!$F$14, (COLUMN(N19) - 3) * 9, 0),  0, ROW(N19) - 8))</f>
        <v/>
      </c>
      <c r="O19" s="173" t="str">
        <f ca="1">IF($B19 = "", "", OFFSET(OFFSET(Tables!$F$14, (COLUMN(O19) - 3) * 9, 0),  0, ROW(O19) - 8))</f>
        <v/>
      </c>
      <c r="P19" s="173" t="str">
        <f ca="1">IF($B19 = "", "", OFFSET(OFFSET(Tables!$F$14, (COLUMN(P19) - 3) * 9, 0),  0, ROW(P19) - 8))</f>
        <v/>
      </c>
      <c r="Q19" s="173" t="str">
        <f ca="1">IF($B19 = "", "", OFFSET(OFFSET(Tables!$F$14, (COLUMN(Q19) - 3) * 9, 0),  0, ROW(Q19) - 8))</f>
        <v/>
      </c>
      <c r="R19" s="173" t="str">
        <f ca="1">IF($B19 = "", "", OFFSET(OFFSET(Tables!$F$14, (COLUMN(R19) - 3) * 9, 0),  0, ROW(R19) - 8))</f>
        <v/>
      </c>
      <c r="S19" s="173" t="str">
        <f ca="1">IF($B19 = "", "", OFFSET(OFFSET(Tables!$F$14, (COLUMN(S19) - 3) * 9, 0),  0, ROW(S19) - 8))</f>
        <v/>
      </c>
      <c r="T19" s="173" t="str">
        <f ca="1">IF($B19 = "", "", OFFSET(OFFSET(Tables!$F$14, (COLUMN(T19) - 3) * 9, 0),  0, ROW(T19) - 8))</f>
        <v/>
      </c>
      <c r="U19" s="173" t="str">
        <f ca="1">IF($B19 = "", "", OFFSET(OFFSET(Tables!$F$14, (COLUMN(U19) - 3) * 9, 0),  0, ROW(U19) - 8))</f>
        <v/>
      </c>
      <c r="V19" s="173" t="str">
        <f ca="1">IF($B19 = "", "", OFFSET(OFFSET(Tables!$F$14, (COLUMN(V19) - 3) * 9, 0),  0, ROW(V19) - 8))</f>
        <v/>
      </c>
      <c r="W19" s="173" t="str">
        <f ca="1">IF($B19 = "", "", OFFSET(OFFSET(Tables!$F$14, (COLUMN(W19) - 3) * 9, 0),  0, ROW(W19) - 8))</f>
        <v/>
      </c>
      <c r="X19" s="173" t="str">
        <f ca="1">IF($B19 = "", "", OFFSET(OFFSET(Tables!$F$14, (COLUMN(X19) - 3) * 9, 0),  0, ROW(X19) - 8))</f>
        <v/>
      </c>
      <c r="Y19" s="173" t="str">
        <f ca="1">IF($B19 = "", "", OFFSET(OFFSET(Tables!$F$14, (COLUMN(Y19) - 3) * 9, 0),  0, ROW(Y19) - 8))</f>
        <v/>
      </c>
      <c r="Z19" s="173" t="str">
        <f ca="1">IF($B19 = "", "", OFFSET(OFFSET(Tables!$F$14, (COLUMN(Z19) - 3) * 9, 0),  0, ROW(Z19) - 8))</f>
        <v/>
      </c>
      <c r="AA19" s="173" t="str">
        <f ca="1">IF($B19 = "", "", OFFSET(OFFSET(Tables!$F$14, (COLUMN(AA19) - 3) * 9, 0),  0, ROW(AA19) - 8))</f>
        <v/>
      </c>
      <c r="AB19" s="173" t="str">
        <f ca="1">IF($B19 = "", "", OFFSET(OFFSET(Tables!$F$14, (COLUMN(AB19) - 3) * 9, 0),  0, ROW(AB19) - 8))</f>
        <v/>
      </c>
      <c r="AC19" s="175" t="str">
        <f ca="1">IF($B19 = "", "", OFFSET(OFFSET(Tables!$F$14, (COLUMN(AC19) - 3) * 9, 0),  0, ROW(AC19) - 8))</f>
        <v/>
      </c>
    </row>
    <row r="20" spans="1:29" x14ac:dyDescent="0.2">
      <c r="A20" s="138" t="str">
        <f ca="1">IF(OFFSET(Tables!$F$5,0,ROW(B20)-8)&gt;0,OFFSET(Tables!$F$5,0,ROW(B20)-8),"")</f>
        <v/>
      </c>
      <c r="B20" s="79">
        <f ca="1">IF(OFFSET(Tables!$F$6,0,ROW(B20)-8)&gt;0,OFFSET(Tables!$F$6,0,ROW(B20)-8),"")</f>
        <v>13</v>
      </c>
      <c r="C20" s="174" t="str">
        <f ca="1">IF($B20 = "", "", OFFSET(OFFSET(Tables!$F$14, (COLUMN(C20) - 3) * 9, 0),  0, ROW(C20) - 8))</f>
        <v/>
      </c>
      <c r="D20" s="173" t="str">
        <f ca="1">IF($B20 = "", "", OFFSET(OFFSET(Tables!$F$14, (COLUMN(D20) - 3) * 9, 0),  0, ROW(D20) - 8))</f>
        <v/>
      </c>
      <c r="E20" s="173" t="str">
        <f ca="1">IF($B20 = "", "", OFFSET(OFFSET(Tables!$F$14, (COLUMN(E20) - 3) * 9, 0),  0, ROW(E20) - 8))</f>
        <v/>
      </c>
      <c r="F20" s="173" t="str">
        <f ca="1">IF($B20 = "", "", OFFSET(OFFSET(Tables!$F$14, (COLUMN(F20) - 3) * 9, 0),  0, ROW(F20) - 8))</f>
        <v/>
      </c>
      <c r="G20" s="173" t="str">
        <f ca="1">IF($B20 = "", "", OFFSET(OFFSET(Tables!$F$14, (COLUMN(G20) - 3) * 9, 0),  0, ROW(G20) - 8))</f>
        <v/>
      </c>
      <c r="H20" s="173" t="str">
        <f ca="1">IF($B20 = "", "", OFFSET(OFFSET(Tables!$F$14, (COLUMN(H20) - 3) * 9, 0),  0, ROW(H20) - 8))</f>
        <v/>
      </c>
      <c r="I20" s="173" t="str">
        <f ca="1">IF($B20 = "", "", OFFSET(OFFSET(Tables!$F$14, (COLUMN(I20) - 3) * 9, 0),  0, ROW(I20) - 8))</f>
        <v/>
      </c>
      <c r="J20" s="173" t="str">
        <f ca="1">IF($B20 = "", "", OFFSET(OFFSET(Tables!$F$14, (COLUMN(J20) - 3) * 9, 0),  0, ROW(J20) - 8))</f>
        <v/>
      </c>
      <c r="K20" s="173" t="str">
        <f ca="1">IF($B20 = "", "", OFFSET(OFFSET(Tables!$F$14, (COLUMN(K20) - 3) * 9, 0),  0, ROW(K20) - 8))</f>
        <v/>
      </c>
      <c r="L20" s="173" t="str">
        <f ca="1">IF($B20 = "", "", OFFSET(OFFSET(Tables!$F$14, (COLUMN(L20) - 3) * 9, 0),  0, ROW(L20) - 8))</f>
        <v/>
      </c>
      <c r="M20" s="173" t="str">
        <f ca="1">IF($B20 = "", "", OFFSET(OFFSET(Tables!$F$14, (COLUMN(M20) - 3) * 9, 0),  0, ROW(M20) - 8))</f>
        <v/>
      </c>
      <c r="N20" s="173" t="str">
        <f ca="1">IF($B20 = "", "", OFFSET(OFFSET(Tables!$F$14, (COLUMN(N20) - 3) * 9, 0),  0, ROW(N20) - 8))</f>
        <v/>
      </c>
      <c r="O20" s="173" t="str">
        <f ca="1">IF($B20 = "", "", OFFSET(OFFSET(Tables!$F$14, (COLUMN(O20) - 3) * 9, 0),  0, ROW(O20) - 8))</f>
        <v/>
      </c>
      <c r="P20" s="173" t="str">
        <f ca="1">IF($B20 = "", "", OFFSET(OFFSET(Tables!$F$14, (COLUMN(P20) - 3) * 9, 0),  0, ROW(P20) - 8))</f>
        <v/>
      </c>
      <c r="Q20" s="173" t="str">
        <f ca="1">IF($B20 = "", "", OFFSET(OFFSET(Tables!$F$14, (COLUMN(Q20) - 3) * 9, 0),  0, ROW(Q20) - 8))</f>
        <v/>
      </c>
      <c r="R20" s="173" t="str">
        <f ca="1">IF($B20 = "", "", OFFSET(OFFSET(Tables!$F$14, (COLUMN(R20) - 3) * 9, 0),  0, ROW(R20) - 8))</f>
        <v/>
      </c>
      <c r="S20" s="173" t="str">
        <f ca="1">IF($B20 = "", "", OFFSET(OFFSET(Tables!$F$14, (COLUMN(S20) - 3) * 9, 0),  0, ROW(S20) - 8))</f>
        <v/>
      </c>
      <c r="T20" s="173" t="str">
        <f ca="1">IF($B20 = "", "", OFFSET(OFFSET(Tables!$F$14, (COLUMN(T20) - 3) * 9, 0),  0, ROW(T20) - 8))</f>
        <v/>
      </c>
      <c r="U20" s="173" t="str">
        <f ca="1">IF($B20 = "", "", OFFSET(OFFSET(Tables!$F$14, (COLUMN(U20) - 3) * 9, 0),  0, ROW(U20) - 8))</f>
        <v/>
      </c>
      <c r="V20" s="173" t="str">
        <f ca="1">IF($B20 = "", "", OFFSET(OFFSET(Tables!$F$14, (COLUMN(V20) - 3) * 9, 0),  0, ROW(V20) - 8))</f>
        <v/>
      </c>
      <c r="W20" s="173" t="str">
        <f ca="1">IF($B20 = "", "", OFFSET(OFFSET(Tables!$F$14, (COLUMN(W20) - 3) * 9, 0),  0, ROW(W20) - 8))</f>
        <v/>
      </c>
      <c r="X20" s="173" t="str">
        <f ca="1">IF($B20 = "", "", OFFSET(OFFSET(Tables!$F$14, (COLUMN(X20) - 3) * 9, 0),  0, ROW(X20) - 8))</f>
        <v/>
      </c>
      <c r="Y20" s="173" t="str">
        <f ca="1">IF($B20 = "", "", OFFSET(OFFSET(Tables!$F$14, (COLUMN(Y20) - 3) * 9, 0),  0, ROW(Y20) - 8))</f>
        <v/>
      </c>
      <c r="Z20" s="173" t="str">
        <f ca="1">IF($B20 = "", "", OFFSET(OFFSET(Tables!$F$14, (COLUMN(Z20) - 3) * 9, 0),  0, ROW(Z20) - 8))</f>
        <v/>
      </c>
      <c r="AA20" s="173" t="str">
        <f ca="1">IF($B20 = "", "", OFFSET(OFFSET(Tables!$F$14, (COLUMN(AA20) - 3) * 9, 0),  0, ROW(AA20) - 8))</f>
        <v/>
      </c>
      <c r="AB20" s="173" t="str">
        <f ca="1">IF($B20 = "", "", OFFSET(OFFSET(Tables!$F$14, (COLUMN(AB20) - 3) * 9, 0),  0, ROW(AB20) - 8))</f>
        <v/>
      </c>
      <c r="AC20" s="175" t="str">
        <f ca="1">IF($B20 = "", "", OFFSET(OFFSET(Tables!$F$14, (COLUMN(AC20) - 3) * 9, 0),  0, ROW(AC20) - 8))</f>
        <v/>
      </c>
    </row>
    <row r="21" spans="1:29" x14ac:dyDescent="0.2">
      <c r="A21" s="138" t="str">
        <f ca="1">IF(OFFSET(Tables!$F$5,0,ROW(B21)-8)&gt;0,OFFSET(Tables!$F$5,0,ROW(B21)-8),"")</f>
        <v/>
      </c>
      <c r="B21" s="79">
        <f ca="1">IF(OFFSET(Tables!$F$6,0,ROW(B21)-8)&gt;0,OFFSET(Tables!$F$6,0,ROW(B21)-8),"")</f>
        <v>14</v>
      </c>
      <c r="C21" s="174" t="str">
        <f ca="1">IF($B21 = "", "", OFFSET(OFFSET(Tables!$F$14, (COLUMN(C21) - 3) * 9, 0),  0, ROW(C21) - 8))</f>
        <v/>
      </c>
      <c r="D21" s="173" t="str">
        <f ca="1">IF($B21 = "", "", OFFSET(OFFSET(Tables!$F$14, (COLUMN(D21) - 3) * 9, 0),  0, ROW(D21) - 8))</f>
        <v/>
      </c>
      <c r="E21" s="173" t="str">
        <f ca="1">IF($B21 = "", "", OFFSET(OFFSET(Tables!$F$14, (COLUMN(E21) - 3) * 9, 0),  0, ROW(E21) - 8))</f>
        <v/>
      </c>
      <c r="F21" s="173" t="str">
        <f ca="1">IF($B21 = "", "", OFFSET(OFFSET(Tables!$F$14, (COLUMN(F21) - 3) * 9, 0),  0, ROW(F21) - 8))</f>
        <v/>
      </c>
      <c r="G21" s="173" t="str">
        <f ca="1">IF($B21 = "", "", OFFSET(OFFSET(Tables!$F$14, (COLUMN(G21) - 3) * 9, 0),  0, ROW(G21) - 8))</f>
        <v/>
      </c>
      <c r="H21" s="173" t="str">
        <f ca="1">IF($B21 = "", "", OFFSET(OFFSET(Tables!$F$14, (COLUMN(H21) - 3) * 9, 0),  0, ROW(H21) - 8))</f>
        <v/>
      </c>
      <c r="I21" s="173" t="str">
        <f ca="1">IF($B21 = "", "", OFFSET(OFFSET(Tables!$F$14, (COLUMN(I21) - 3) * 9, 0),  0, ROW(I21) - 8))</f>
        <v/>
      </c>
      <c r="J21" s="173" t="str">
        <f ca="1">IF($B21 = "", "", OFFSET(OFFSET(Tables!$F$14, (COLUMN(J21) - 3) * 9, 0),  0, ROW(J21) - 8))</f>
        <v/>
      </c>
      <c r="K21" s="173" t="str">
        <f ca="1">IF($B21 = "", "", OFFSET(OFFSET(Tables!$F$14, (COLUMN(K21) - 3) * 9, 0),  0, ROW(K21) - 8))</f>
        <v/>
      </c>
      <c r="L21" s="173" t="str">
        <f ca="1">IF($B21 = "", "", OFFSET(OFFSET(Tables!$F$14, (COLUMN(L21) - 3) * 9, 0),  0, ROW(L21) - 8))</f>
        <v/>
      </c>
      <c r="M21" s="173" t="str">
        <f ca="1">IF($B21 = "", "", OFFSET(OFFSET(Tables!$F$14, (COLUMN(M21) - 3) * 9, 0),  0, ROW(M21) - 8))</f>
        <v/>
      </c>
      <c r="N21" s="173" t="str">
        <f ca="1">IF($B21 = "", "", OFFSET(OFFSET(Tables!$F$14, (COLUMN(N21) - 3) * 9, 0),  0, ROW(N21) - 8))</f>
        <v/>
      </c>
      <c r="O21" s="173" t="str">
        <f ca="1">IF($B21 = "", "", OFFSET(OFFSET(Tables!$F$14, (COLUMN(O21) - 3) * 9, 0),  0, ROW(O21) - 8))</f>
        <v/>
      </c>
      <c r="P21" s="173" t="str">
        <f ca="1">IF($B21 = "", "", OFFSET(OFFSET(Tables!$F$14, (COLUMN(P21) - 3) * 9, 0),  0, ROW(P21) - 8))</f>
        <v/>
      </c>
      <c r="Q21" s="173" t="str">
        <f ca="1">IF($B21 = "", "", OFFSET(OFFSET(Tables!$F$14, (COLUMN(Q21) - 3) * 9, 0),  0, ROW(Q21) - 8))</f>
        <v/>
      </c>
      <c r="R21" s="173" t="str">
        <f ca="1">IF($B21 = "", "", OFFSET(OFFSET(Tables!$F$14, (COLUMN(R21) - 3) * 9, 0),  0, ROW(R21) - 8))</f>
        <v/>
      </c>
      <c r="S21" s="173" t="str">
        <f ca="1">IF($B21 = "", "", OFFSET(OFFSET(Tables!$F$14, (COLUMN(S21) - 3) * 9, 0),  0, ROW(S21) - 8))</f>
        <v/>
      </c>
      <c r="T21" s="173" t="str">
        <f ca="1">IF($B21 = "", "", OFFSET(OFFSET(Tables!$F$14, (COLUMN(T21) - 3) * 9, 0),  0, ROW(T21) - 8))</f>
        <v/>
      </c>
      <c r="U21" s="173" t="str">
        <f ca="1">IF($B21 = "", "", OFFSET(OFFSET(Tables!$F$14, (COLUMN(U21) - 3) * 9, 0),  0, ROW(U21) - 8))</f>
        <v/>
      </c>
      <c r="V21" s="173" t="str">
        <f ca="1">IF($B21 = "", "", OFFSET(OFFSET(Tables!$F$14, (COLUMN(V21) - 3) * 9, 0),  0, ROW(V21) - 8))</f>
        <v/>
      </c>
      <c r="W21" s="173" t="str">
        <f ca="1">IF($B21 = "", "", OFFSET(OFFSET(Tables!$F$14, (COLUMN(W21) - 3) * 9, 0),  0, ROW(W21) - 8))</f>
        <v/>
      </c>
      <c r="X21" s="173" t="str">
        <f ca="1">IF($B21 = "", "", OFFSET(OFFSET(Tables!$F$14, (COLUMN(X21) - 3) * 9, 0),  0, ROW(X21) - 8))</f>
        <v/>
      </c>
      <c r="Y21" s="173" t="str">
        <f ca="1">IF($B21 = "", "", OFFSET(OFFSET(Tables!$F$14, (COLUMN(Y21) - 3) * 9, 0),  0, ROW(Y21) - 8))</f>
        <v/>
      </c>
      <c r="Z21" s="173" t="str">
        <f ca="1">IF($B21 = "", "", OFFSET(OFFSET(Tables!$F$14, (COLUMN(Z21) - 3) * 9, 0),  0, ROW(Z21) - 8))</f>
        <v/>
      </c>
      <c r="AA21" s="173" t="str">
        <f ca="1">IF($B21 = "", "", OFFSET(OFFSET(Tables!$F$14, (COLUMN(AA21) - 3) * 9, 0),  0, ROW(AA21) - 8))</f>
        <v/>
      </c>
      <c r="AB21" s="173" t="str">
        <f ca="1">IF($B21 = "", "", OFFSET(OFFSET(Tables!$F$14, (COLUMN(AB21) - 3) * 9, 0),  0, ROW(AB21) - 8))</f>
        <v/>
      </c>
      <c r="AC21" s="175" t="str">
        <f ca="1">IF($B21 = "", "", OFFSET(OFFSET(Tables!$F$14, (COLUMN(AC21) - 3) * 9, 0),  0, ROW(AC21) - 8))</f>
        <v/>
      </c>
    </row>
    <row r="22" spans="1:29" x14ac:dyDescent="0.2">
      <c r="A22" s="138" t="str">
        <f ca="1">IF(OFFSET(Tables!$F$5,0,ROW(B22)-8)&gt;0,OFFSET(Tables!$F$5,0,ROW(B22)-8),"")</f>
        <v/>
      </c>
      <c r="B22" s="79">
        <f ca="1">IF(OFFSET(Tables!$F$6,0,ROW(B22)-8)&gt;0,OFFSET(Tables!$F$6,0,ROW(B22)-8),"")</f>
        <v>15</v>
      </c>
      <c r="C22" s="174" t="str">
        <f ca="1">IF($B22 = "", "", OFFSET(OFFSET(Tables!$F$14, (COLUMN(C22) - 3) * 9, 0),  0, ROW(C22) - 8))</f>
        <v/>
      </c>
      <c r="D22" s="173" t="str">
        <f ca="1">IF($B22 = "", "", OFFSET(OFFSET(Tables!$F$14, (COLUMN(D22) - 3) * 9, 0),  0, ROW(D22) - 8))</f>
        <v/>
      </c>
      <c r="E22" s="173" t="str">
        <f ca="1">IF($B22 = "", "", OFFSET(OFFSET(Tables!$F$14, (COLUMN(E22) - 3) * 9, 0),  0, ROW(E22) - 8))</f>
        <v/>
      </c>
      <c r="F22" s="173" t="str">
        <f ca="1">IF($B22 = "", "", OFFSET(OFFSET(Tables!$F$14, (COLUMN(F22) - 3) * 9, 0),  0, ROW(F22) - 8))</f>
        <v/>
      </c>
      <c r="G22" s="173" t="str">
        <f ca="1">IF($B22 = "", "", OFFSET(OFFSET(Tables!$F$14, (COLUMN(G22) - 3) * 9, 0),  0, ROW(G22) - 8))</f>
        <v/>
      </c>
      <c r="H22" s="173" t="str">
        <f ca="1">IF($B22 = "", "", OFFSET(OFFSET(Tables!$F$14, (COLUMN(H22) - 3) * 9, 0),  0, ROW(H22) - 8))</f>
        <v/>
      </c>
      <c r="I22" s="173" t="str">
        <f ca="1">IF($B22 = "", "", OFFSET(OFFSET(Tables!$F$14, (COLUMN(I22) - 3) * 9, 0),  0, ROW(I22) - 8))</f>
        <v/>
      </c>
      <c r="J22" s="173" t="str">
        <f ca="1">IF($B22 = "", "", OFFSET(OFFSET(Tables!$F$14, (COLUMN(J22) - 3) * 9, 0),  0, ROW(J22) - 8))</f>
        <v/>
      </c>
      <c r="K22" s="173" t="str">
        <f ca="1">IF($B22 = "", "", OFFSET(OFFSET(Tables!$F$14, (COLUMN(K22) - 3) * 9, 0),  0, ROW(K22) - 8))</f>
        <v/>
      </c>
      <c r="L22" s="173" t="str">
        <f ca="1">IF($B22 = "", "", OFFSET(OFFSET(Tables!$F$14, (COLUMN(L22) - 3) * 9, 0),  0, ROW(L22) - 8))</f>
        <v/>
      </c>
      <c r="M22" s="173" t="str">
        <f ca="1">IF($B22 = "", "", OFFSET(OFFSET(Tables!$F$14, (COLUMN(M22) - 3) * 9, 0),  0, ROW(M22) - 8))</f>
        <v/>
      </c>
      <c r="N22" s="173" t="str">
        <f ca="1">IF($B22 = "", "", OFFSET(OFFSET(Tables!$F$14, (COLUMN(N22) - 3) * 9, 0),  0, ROW(N22) - 8))</f>
        <v/>
      </c>
      <c r="O22" s="173" t="str">
        <f ca="1">IF($B22 = "", "", OFFSET(OFFSET(Tables!$F$14, (COLUMN(O22) - 3) * 9, 0),  0, ROW(O22) - 8))</f>
        <v/>
      </c>
      <c r="P22" s="173" t="str">
        <f ca="1">IF($B22 = "", "", OFFSET(OFFSET(Tables!$F$14, (COLUMN(P22) - 3) * 9, 0),  0, ROW(P22) - 8))</f>
        <v/>
      </c>
      <c r="Q22" s="173" t="str">
        <f ca="1">IF($B22 = "", "", OFFSET(OFFSET(Tables!$F$14, (COLUMN(Q22) - 3) * 9, 0),  0, ROW(Q22) - 8))</f>
        <v/>
      </c>
      <c r="R22" s="173" t="str">
        <f ca="1">IF($B22 = "", "", OFFSET(OFFSET(Tables!$F$14, (COLUMN(R22) - 3) * 9, 0),  0, ROW(R22) - 8))</f>
        <v/>
      </c>
      <c r="S22" s="173" t="str">
        <f ca="1">IF($B22 = "", "", OFFSET(OFFSET(Tables!$F$14, (COLUMN(S22) - 3) * 9, 0),  0, ROW(S22) - 8))</f>
        <v/>
      </c>
      <c r="T22" s="173" t="str">
        <f ca="1">IF($B22 = "", "", OFFSET(OFFSET(Tables!$F$14, (COLUMN(T22) - 3) * 9, 0),  0, ROW(T22) - 8))</f>
        <v/>
      </c>
      <c r="U22" s="173" t="str">
        <f ca="1">IF($B22 = "", "", OFFSET(OFFSET(Tables!$F$14, (COLUMN(U22) - 3) * 9, 0),  0, ROW(U22) - 8))</f>
        <v/>
      </c>
      <c r="V22" s="173" t="str">
        <f ca="1">IF($B22 = "", "", OFFSET(OFFSET(Tables!$F$14, (COLUMN(V22) - 3) * 9, 0),  0, ROW(V22) - 8))</f>
        <v/>
      </c>
      <c r="W22" s="173" t="str">
        <f ca="1">IF($B22 = "", "", OFFSET(OFFSET(Tables!$F$14, (COLUMN(W22) - 3) * 9, 0),  0, ROW(W22) - 8))</f>
        <v/>
      </c>
      <c r="X22" s="173" t="str">
        <f ca="1">IF($B22 = "", "", OFFSET(OFFSET(Tables!$F$14, (COLUMN(X22) - 3) * 9, 0),  0, ROW(X22) - 8))</f>
        <v/>
      </c>
      <c r="Y22" s="173" t="str">
        <f ca="1">IF($B22 = "", "", OFFSET(OFFSET(Tables!$F$14, (COLUMN(Y22) - 3) * 9, 0),  0, ROW(Y22) - 8))</f>
        <v/>
      </c>
      <c r="Z22" s="173" t="str">
        <f ca="1">IF($B22 = "", "", OFFSET(OFFSET(Tables!$F$14, (COLUMN(Z22) - 3) * 9, 0),  0, ROW(Z22) - 8))</f>
        <v/>
      </c>
      <c r="AA22" s="173" t="str">
        <f ca="1">IF($B22 = "", "", OFFSET(OFFSET(Tables!$F$14, (COLUMN(AA22) - 3) * 9, 0),  0, ROW(AA22) - 8))</f>
        <v/>
      </c>
      <c r="AB22" s="173" t="str">
        <f ca="1">IF($B22 = "", "", OFFSET(OFFSET(Tables!$F$14, (COLUMN(AB22) - 3) * 9, 0),  0, ROW(AB22) - 8))</f>
        <v/>
      </c>
      <c r="AC22" s="175" t="str">
        <f ca="1">IF($B22 = "", "", OFFSET(OFFSET(Tables!$F$14, (COLUMN(AC22) - 3) * 9, 0),  0, ROW(AC22) - 8))</f>
        <v/>
      </c>
    </row>
    <row r="23" spans="1:29" x14ac:dyDescent="0.2">
      <c r="A23" s="138" t="str">
        <f ca="1">IF(OFFSET(Tables!$F$5,0,ROW(B23)-8)&gt;0,OFFSET(Tables!$F$5,0,ROW(B23)-8),"")</f>
        <v/>
      </c>
      <c r="B23" s="79">
        <f ca="1">IF(OFFSET(Tables!$F$6,0,ROW(B23)-8)&gt;0,OFFSET(Tables!$F$6,0,ROW(B23)-8),"")</f>
        <v>16</v>
      </c>
      <c r="C23" s="174" t="str">
        <f ca="1">IF($B23 = "", "", OFFSET(OFFSET(Tables!$F$14, (COLUMN(C23) - 3) * 9, 0),  0, ROW(C23) - 8))</f>
        <v/>
      </c>
      <c r="D23" s="173" t="str">
        <f ca="1">IF($B23 = "", "", OFFSET(OFFSET(Tables!$F$14, (COLUMN(D23) - 3) * 9, 0),  0, ROW(D23) - 8))</f>
        <v/>
      </c>
      <c r="E23" s="173" t="str">
        <f ca="1">IF($B23 = "", "", OFFSET(OFFSET(Tables!$F$14, (COLUMN(E23) - 3) * 9, 0),  0, ROW(E23) - 8))</f>
        <v/>
      </c>
      <c r="F23" s="173" t="str">
        <f ca="1">IF($B23 = "", "", OFFSET(OFFSET(Tables!$F$14, (COLUMN(F23) - 3) * 9, 0),  0, ROW(F23) - 8))</f>
        <v/>
      </c>
      <c r="G23" s="173" t="str">
        <f ca="1">IF($B23 = "", "", OFFSET(OFFSET(Tables!$F$14, (COLUMN(G23) - 3) * 9, 0),  0, ROW(G23) - 8))</f>
        <v/>
      </c>
      <c r="H23" s="173" t="str">
        <f ca="1">IF($B23 = "", "", OFFSET(OFFSET(Tables!$F$14, (COLUMN(H23) - 3) * 9, 0),  0, ROW(H23) - 8))</f>
        <v/>
      </c>
      <c r="I23" s="173" t="str">
        <f ca="1">IF($B23 = "", "", OFFSET(OFFSET(Tables!$F$14, (COLUMN(I23) - 3) * 9, 0),  0, ROW(I23) - 8))</f>
        <v/>
      </c>
      <c r="J23" s="173" t="str">
        <f ca="1">IF($B23 = "", "", OFFSET(OFFSET(Tables!$F$14, (COLUMN(J23) - 3) * 9, 0),  0, ROW(J23) - 8))</f>
        <v/>
      </c>
      <c r="K23" s="173" t="str">
        <f ca="1">IF($B23 = "", "", OFFSET(OFFSET(Tables!$F$14, (COLUMN(K23) - 3) * 9, 0),  0, ROW(K23) - 8))</f>
        <v/>
      </c>
      <c r="L23" s="173" t="str">
        <f ca="1">IF($B23 = "", "", OFFSET(OFFSET(Tables!$F$14, (COLUMN(L23) - 3) * 9, 0),  0, ROW(L23) - 8))</f>
        <v/>
      </c>
      <c r="M23" s="173" t="str">
        <f ca="1">IF($B23 = "", "", OFFSET(OFFSET(Tables!$F$14, (COLUMN(M23) - 3) * 9, 0),  0, ROW(M23) - 8))</f>
        <v/>
      </c>
      <c r="N23" s="173" t="str">
        <f ca="1">IF($B23 = "", "", OFFSET(OFFSET(Tables!$F$14, (COLUMN(N23) - 3) * 9, 0),  0, ROW(N23) - 8))</f>
        <v/>
      </c>
      <c r="O23" s="173" t="str">
        <f ca="1">IF($B23 = "", "", OFFSET(OFFSET(Tables!$F$14, (COLUMN(O23) - 3) * 9, 0),  0, ROW(O23) - 8))</f>
        <v/>
      </c>
      <c r="P23" s="173" t="str">
        <f ca="1">IF($B23 = "", "", OFFSET(OFFSET(Tables!$F$14, (COLUMN(P23) - 3) * 9, 0),  0, ROW(P23) - 8))</f>
        <v/>
      </c>
      <c r="Q23" s="173" t="str">
        <f ca="1">IF($B23 = "", "", OFFSET(OFFSET(Tables!$F$14, (COLUMN(Q23) - 3) * 9, 0),  0, ROW(Q23) - 8))</f>
        <v/>
      </c>
      <c r="R23" s="173" t="str">
        <f ca="1">IF($B23 = "", "", OFFSET(OFFSET(Tables!$F$14, (COLUMN(R23) - 3) * 9, 0),  0, ROW(R23) - 8))</f>
        <v/>
      </c>
      <c r="S23" s="173" t="str">
        <f ca="1">IF($B23 = "", "", OFFSET(OFFSET(Tables!$F$14, (COLUMN(S23) - 3) * 9, 0),  0, ROW(S23) - 8))</f>
        <v/>
      </c>
      <c r="T23" s="173" t="str">
        <f ca="1">IF($B23 = "", "", OFFSET(OFFSET(Tables!$F$14, (COLUMN(T23) - 3) * 9, 0),  0, ROW(T23) - 8))</f>
        <v/>
      </c>
      <c r="U23" s="173" t="str">
        <f ca="1">IF($B23 = "", "", OFFSET(OFFSET(Tables!$F$14, (COLUMN(U23) - 3) * 9, 0),  0, ROW(U23) - 8))</f>
        <v/>
      </c>
      <c r="V23" s="173" t="str">
        <f ca="1">IF($B23 = "", "", OFFSET(OFFSET(Tables!$F$14, (COLUMN(V23) - 3) * 9, 0),  0, ROW(V23) - 8))</f>
        <v/>
      </c>
      <c r="W23" s="173" t="str">
        <f ca="1">IF($B23 = "", "", OFFSET(OFFSET(Tables!$F$14, (COLUMN(W23) - 3) * 9, 0),  0, ROW(W23) - 8))</f>
        <v/>
      </c>
      <c r="X23" s="173" t="str">
        <f ca="1">IF($B23 = "", "", OFFSET(OFFSET(Tables!$F$14, (COLUMN(X23) - 3) * 9, 0),  0, ROW(X23) - 8))</f>
        <v/>
      </c>
      <c r="Y23" s="173" t="str">
        <f ca="1">IF($B23 = "", "", OFFSET(OFFSET(Tables!$F$14, (COLUMN(Y23) - 3) * 9, 0),  0, ROW(Y23) - 8))</f>
        <v/>
      </c>
      <c r="Z23" s="173" t="str">
        <f ca="1">IF($B23 = "", "", OFFSET(OFFSET(Tables!$F$14, (COLUMN(Z23) - 3) * 9, 0),  0, ROW(Z23) - 8))</f>
        <v/>
      </c>
      <c r="AA23" s="173" t="str">
        <f ca="1">IF($B23 = "", "", OFFSET(OFFSET(Tables!$F$14, (COLUMN(AA23) - 3) * 9, 0),  0, ROW(AA23) - 8))</f>
        <v/>
      </c>
      <c r="AB23" s="173" t="str">
        <f ca="1">IF($B23 = "", "", OFFSET(OFFSET(Tables!$F$14, (COLUMN(AB23) - 3) * 9, 0),  0, ROW(AB23) - 8))</f>
        <v/>
      </c>
      <c r="AC23" s="175" t="str">
        <f ca="1">IF($B23 = "", "", OFFSET(OFFSET(Tables!$F$14, (COLUMN(AC23) - 3) * 9, 0),  0, ROW(AC23) - 8))</f>
        <v/>
      </c>
    </row>
    <row r="24" spans="1:29" x14ac:dyDescent="0.2">
      <c r="A24" s="138" t="str">
        <f ca="1">IF(OFFSET(Tables!$F$5,0,ROW(B24)-8)&gt;0,OFFSET(Tables!$F$5,0,ROW(B24)-8),"")</f>
        <v/>
      </c>
      <c r="B24" s="79">
        <f ca="1">IF(OFFSET(Tables!$F$6,0,ROW(B24)-8)&gt;0,OFFSET(Tables!$F$6,0,ROW(B24)-8),"")</f>
        <v>17</v>
      </c>
      <c r="C24" s="174" t="str">
        <f ca="1">IF($B24 = "", "", OFFSET(OFFSET(Tables!$F$14, (COLUMN(C24) - 3) * 9, 0),  0, ROW(C24) - 8))</f>
        <v/>
      </c>
      <c r="D24" s="173" t="str">
        <f ca="1">IF($B24 = "", "", OFFSET(OFFSET(Tables!$F$14, (COLUMN(D24) - 3) * 9, 0),  0, ROW(D24) - 8))</f>
        <v/>
      </c>
      <c r="E24" s="173" t="str">
        <f ca="1">IF($B24 = "", "", OFFSET(OFFSET(Tables!$F$14, (COLUMN(E24) - 3) * 9, 0),  0, ROW(E24) - 8))</f>
        <v/>
      </c>
      <c r="F24" s="173" t="str">
        <f ca="1">IF($B24 = "", "", OFFSET(OFFSET(Tables!$F$14, (COLUMN(F24) - 3) * 9, 0),  0, ROW(F24) - 8))</f>
        <v/>
      </c>
      <c r="G24" s="173" t="str">
        <f ca="1">IF($B24 = "", "", OFFSET(OFFSET(Tables!$F$14, (COLUMN(G24) - 3) * 9, 0),  0, ROW(G24) - 8))</f>
        <v/>
      </c>
      <c r="H24" s="173" t="str">
        <f ca="1">IF($B24 = "", "", OFFSET(OFFSET(Tables!$F$14, (COLUMN(H24) - 3) * 9, 0),  0, ROW(H24) - 8))</f>
        <v/>
      </c>
      <c r="I24" s="173" t="str">
        <f ca="1">IF($B24 = "", "", OFFSET(OFFSET(Tables!$F$14, (COLUMN(I24) - 3) * 9, 0),  0, ROW(I24) - 8))</f>
        <v/>
      </c>
      <c r="J24" s="173" t="str">
        <f ca="1">IF($B24 = "", "", OFFSET(OFFSET(Tables!$F$14, (COLUMN(J24) - 3) * 9, 0),  0, ROW(J24) - 8))</f>
        <v/>
      </c>
      <c r="K24" s="173" t="str">
        <f ca="1">IF($B24 = "", "", OFFSET(OFFSET(Tables!$F$14, (COLUMN(K24) - 3) * 9, 0),  0, ROW(K24) - 8))</f>
        <v/>
      </c>
      <c r="L24" s="173" t="str">
        <f ca="1">IF($B24 = "", "", OFFSET(OFFSET(Tables!$F$14, (COLUMN(L24) - 3) * 9, 0),  0, ROW(L24) - 8))</f>
        <v/>
      </c>
      <c r="M24" s="173" t="str">
        <f ca="1">IF($B24 = "", "", OFFSET(OFFSET(Tables!$F$14, (COLUMN(M24) - 3) * 9, 0),  0, ROW(M24) - 8))</f>
        <v/>
      </c>
      <c r="N24" s="173" t="str">
        <f ca="1">IF($B24 = "", "", OFFSET(OFFSET(Tables!$F$14, (COLUMN(N24) - 3) * 9, 0),  0, ROW(N24) - 8))</f>
        <v/>
      </c>
      <c r="O24" s="173" t="str">
        <f ca="1">IF($B24 = "", "", OFFSET(OFFSET(Tables!$F$14, (COLUMN(O24) - 3) * 9, 0),  0, ROW(O24) - 8))</f>
        <v/>
      </c>
      <c r="P24" s="173" t="str">
        <f ca="1">IF($B24 = "", "", OFFSET(OFFSET(Tables!$F$14, (COLUMN(P24) - 3) * 9, 0),  0, ROW(P24) - 8))</f>
        <v/>
      </c>
      <c r="Q24" s="173" t="str">
        <f ca="1">IF($B24 = "", "", OFFSET(OFFSET(Tables!$F$14, (COLUMN(Q24) - 3) * 9, 0),  0, ROW(Q24) - 8))</f>
        <v/>
      </c>
      <c r="R24" s="173" t="str">
        <f ca="1">IF($B24 = "", "", OFFSET(OFFSET(Tables!$F$14, (COLUMN(R24) - 3) * 9, 0),  0, ROW(R24) - 8))</f>
        <v/>
      </c>
      <c r="S24" s="173" t="str">
        <f ca="1">IF($B24 = "", "", OFFSET(OFFSET(Tables!$F$14, (COLUMN(S24) - 3) * 9, 0),  0, ROW(S24) - 8))</f>
        <v/>
      </c>
      <c r="T24" s="173" t="str">
        <f ca="1">IF($B24 = "", "", OFFSET(OFFSET(Tables!$F$14, (COLUMN(T24) - 3) * 9, 0),  0, ROW(T24) - 8))</f>
        <v/>
      </c>
      <c r="U24" s="173" t="str">
        <f ca="1">IF($B24 = "", "", OFFSET(OFFSET(Tables!$F$14, (COLUMN(U24) - 3) * 9, 0),  0, ROW(U24) - 8))</f>
        <v/>
      </c>
      <c r="V24" s="173" t="str">
        <f ca="1">IF($B24 = "", "", OFFSET(OFFSET(Tables!$F$14, (COLUMN(V24) - 3) * 9, 0),  0, ROW(V24) - 8))</f>
        <v/>
      </c>
      <c r="W24" s="173" t="str">
        <f ca="1">IF($B24 = "", "", OFFSET(OFFSET(Tables!$F$14, (COLUMN(W24) - 3) * 9, 0),  0, ROW(W24) - 8))</f>
        <v/>
      </c>
      <c r="X24" s="173" t="str">
        <f ca="1">IF($B24 = "", "", OFFSET(OFFSET(Tables!$F$14, (COLUMN(X24) - 3) * 9, 0),  0, ROW(X24) - 8))</f>
        <v/>
      </c>
      <c r="Y24" s="173" t="str">
        <f ca="1">IF($B24 = "", "", OFFSET(OFFSET(Tables!$F$14, (COLUMN(Y24) - 3) * 9, 0),  0, ROW(Y24) - 8))</f>
        <v/>
      </c>
      <c r="Z24" s="173" t="str">
        <f ca="1">IF($B24 = "", "", OFFSET(OFFSET(Tables!$F$14, (COLUMN(Z24) - 3) * 9, 0),  0, ROW(Z24) - 8))</f>
        <v/>
      </c>
      <c r="AA24" s="173" t="str">
        <f ca="1">IF($B24 = "", "", OFFSET(OFFSET(Tables!$F$14, (COLUMN(AA24) - 3) * 9, 0),  0, ROW(AA24) - 8))</f>
        <v/>
      </c>
      <c r="AB24" s="173" t="str">
        <f ca="1">IF($B24 = "", "", OFFSET(OFFSET(Tables!$F$14, (COLUMN(AB24) - 3) * 9, 0),  0, ROW(AB24) - 8))</f>
        <v/>
      </c>
      <c r="AC24" s="175" t="str">
        <f ca="1">IF($B24 = "", "", OFFSET(OFFSET(Tables!$F$14, (COLUMN(AC24) - 3) * 9, 0),  0, ROW(AC24) - 8))</f>
        <v/>
      </c>
    </row>
    <row r="25" spans="1:29" x14ac:dyDescent="0.2">
      <c r="A25" s="138" t="str">
        <f ca="1">IF(OFFSET(Tables!$F$5,0,ROW(B25)-8)&gt;0,OFFSET(Tables!$F$5,0,ROW(B25)-8),"")</f>
        <v/>
      </c>
      <c r="B25" s="79">
        <f ca="1">IF(OFFSET(Tables!$F$6,0,ROW(B25)-8)&gt;0,OFFSET(Tables!$F$6,0,ROW(B25)-8),"")</f>
        <v>18</v>
      </c>
      <c r="C25" s="174" t="str">
        <f ca="1">IF($B25 = "", "", OFFSET(OFFSET(Tables!$F$14, (COLUMN(C25) - 3) * 9, 0),  0, ROW(C25) - 8))</f>
        <v/>
      </c>
      <c r="D25" s="173" t="str">
        <f ca="1">IF($B25 = "", "", OFFSET(OFFSET(Tables!$F$14, (COLUMN(D25) - 3) * 9, 0),  0, ROW(D25) - 8))</f>
        <v/>
      </c>
      <c r="E25" s="173" t="str">
        <f ca="1">IF($B25 = "", "", OFFSET(OFFSET(Tables!$F$14, (COLUMN(E25) - 3) * 9, 0),  0, ROW(E25) - 8))</f>
        <v/>
      </c>
      <c r="F25" s="173" t="str">
        <f ca="1">IF($B25 = "", "", OFFSET(OFFSET(Tables!$F$14, (COLUMN(F25) - 3) * 9, 0),  0, ROW(F25) - 8))</f>
        <v/>
      </c>
      <c r="G25" s="173" t="str">
        <f ca="1">IF($B25 = "", "", OFFSET(OFFSET(Tables!$F$14, (COLUMN(G25) - 3) * 9, 0),  0, ROW(G25) - 8))</f>
        <v/>
      </c>
      <c r="H25" s="173" t="str">
        <f ca="1">IF($B25 = "", "", OFFSET(OFFSET(Tables!$F$14, (COLUMN(H25) - 3) * 9, 0),  0, ROW(H25) - 8))</f>
        <v/>
      </c>
      <c r="I25" s="173" t="str">
        <f ca="1">IF($B25 = "", "", OFFSET(OFFSET(Tables!$F$14, (COLUMN(I25) - 3) * 9, 0),  0, ROW(I25) - 8))</f>
        <v/>
      </c>
      <c r="J25" s="173" t="str">
        <f ca="1">IF($B25 = "", "", OFFSET(OFFSET(Tables!$F$14, (COLUMN(J25) - 3) * 9, 0),  0, ROW(J25) - 8))</f>
        <v/>
      </c>
      <c r="K25" s="173" t="str">
        <f ca="1">IF($B25 = "", "", OFFSET(OFFSET(Tables!$F$14, (COLUMN(K25) - 3) * 9, 0),  0, ROW(K25) - 8))</f>
        <v/>
      </c>
      <c r="L25" s="173" t="str">
        <f ca="1">IF($B25 = "", "", OFFSET(OFFSET(Tables!$F$14, (COLUMN(L25) - 3) * 9, 0),  0, ROW(L25) - 8))</f>
        <v/>
      </c>
      <c r="M25" s="173" t="str">
        <f ca="1">IF($B25 = "", "", OFFSET(OFFSET(Tables!$F$14, (COLUMN(M25) - 3) * 9, 0),  0, ROW(M25) - 8))</f>
        <v/>
      </c>
      <c r="N25" s="173" t="str">
        <f ca="1">IF($B25 = "", "", OFFSET(OFFSET(Tables!$F$14, (COLUMN(N25) - 3) * 9, 0),  0, ROW(N25) - 8))</f>
        <v/>
      </c>
      <c r="O25" s="173" t="str">
        <f ca="1">IF($B25 = "", "", OFFSET(OFFSET(Tables!$F$14, (COLUMN(O25) - 3) * 9, 0),  0, ROW(O25) - 8))</f>
        <v/>
      </c>
      <c r="P25" s="173" t="str">
        <f ca="1">IF($B25 = "", "", OFFSET(OFFSET(Tables!$F$14, (COLUMN(P25) - 3) * 9, 0),  0, ROW(P25) - 8))</f>
        <v/>
      </c>
      <c r="Q25" s="173" t="str">
        <f ca="1">IF($B25 = "", "", OFFSET(OFFSET(Tables!$F$14, (COLUMN(Q25) - 3) * 9, 0),  0, ROW(Q25) - 8))</f>
        <v/>
      </c>
      <c r="R25" s="173" t="str">
        <f ca="1">IF($B25 = "", "", OFFSET(OFFSET(Tables!$F$14, (COLUMN(R25) - 3) * 9, 0),  0, ROW(R25) - 8))</f>
        <v/>
      </c>
      <c r="S25" s="173" t="str">
        <f ca="1">IF($B25 = "", "", OFFSET(OFFSET(Tables!$F$14, (COLUMN(S25) - 3) * 9, 0),  0, ROW(S25) - 8))</f>
        <v/>
      </c>
      <c r="T25" s="173" t="str">
        <f ca="1">IF($B25 = "", "", OFFSET(OFFSET(Tables!$F$14, (COLUMN(T25) - 3) * 9, 0),  0, ROW(T25) - 8))</f>
        <v/>
      </c>
      <c r="U25" s="173" t="str">
        <f ca="1">IF($B25 = "", "", OFFSET(OFFSET(Tables!$F$14, (COLUMN(U25) - 3) * 9, 0),  0, ROW(U25) - 8))</f>
        <v/>
      </c>
      <c r="V25" s="173" t="str">
        <f ca="1">IF($B25 = "", "", OFFSET(OFFSET(Tables!$F$14, (COLUMN(V25) - 3) * 9, 0),  0, ROW(V25) - 8))</f>
        <v/>
      </c>
      <c r="W25" s="173" t="str">
        <f ca="1">IF($B25 = "", "", OFFSET(OFFSET(Tables!$F$14, (COLUMN(W25) - 3) * 9, 0),  0, ROW(W25) - 8))</f>
        <v/>
      </c>
      <c r="X25" s="173" t="str">
        <f ca="1">IF($B25 = "", "", OFFSET(OFFSET(Tables!$F$14, (COLUMN(X25) - 3) * 9, 0),  0, ROW(X25) - 8))</f>
        <v/>
      </c>
      <c r="Y25" s="173" t="str">
        <f ca="1">IF($B25 = "", "", OFFSET(OFFSET(Tables!$F$14, (COLUMN(Y25) - 3) * 9, 0),  0, ROW(Y25) - 8))</f>
        <v/>
      </c>
      <c r="Z25" s="173" t="str">
        <f ca="1">IF($B25 = "", "", OFFSET(OFFSET(Tables!$F$14, (COLUMN(Z25) - 3) * 9, 0),  0, ROW(Z25) - 8))</f>
        <v/>
      </c>
      <c r="AA25" s="173" t="str">
        <f ca="1">IF($B25 = "", "", OFFSET(OFFSET(Tables!$F$14, (COLUMN(AA25) - 3) * 9, 0),  0, ROW(AA25) - 8))</f>
        <v/>
      </c>
      <c r="AB25" s="173" t="str">
        <f ca="1">IF($B25 = "", "", OFFSET(OFFSET(Tables!$F$14, (COLUMN(AB25) - 3) * 9, 0),  0, ROW(AB25) - 8))</f>
        <v/>
      </c>
      <c r="AC25" s="175" t="str">
        <f ca="1">IF($B25 = "", "", OFFSET(OFFSET(Tables!$F$14, (COLUMN(AC25) - 3) * 9, 0),  0, ROW(AC25) - 8))</f>
        <v/>
      </c>
    </row>
    <row r="26" spans="1:29" x14ac:dyDescent="0.2">
      <c r="A26" s="138" t="str">
        <f ca="1">IF(OFFSET(Tables!$F$5,0,ROW(B26)-8)&gt;0,OFFSET(Tables!$F$5,0,ROW(B26)-8),"")</f>
        <v/>
      </c>
      <c r="B26" s="79">
        <f ca="1">IF(OFFSET(Tables!$F$6,0,ROW(B26)-8)&gt;0,OFFSET(Tables!$F$6,0,ROW(B26)-8),"")</f>
        <v>19</v>
      </c>
      <c r="C26" s="174" t="str">
        <f ca="1">IF($B26 = "", "", OFFSET(OFFSET(Tables!$F$14, (COLUMN(C26) - 3) * 9, 0),  0, ROW(C26) - 8))</f>
        <v/>
      </c>
      <c r="D26" s="173" t="str">
        <f ca="1">IF($B26 = "", "", OFFSET(OFFSET(Tables!$F$14, (COLUMN(D26) - 3) * 9, 0),  0, ROW(D26) - 8))</f>
        <v/>
      </c>
      <c r="E26" s="173" t="str">
        <f ca="1">IF($B26 = "", "", OFFSET(OFFSET(Tables!$F$14, (COLUMN(E26) - 3) * 9, 0),  0, ROW(E26) - 8))</f>
        <v/>
      </c>
      <c r="F26" s="173" t="str">
        <f ca="1">IF($B26 = "", "", OFFSET(OFFSET(Tables!$F$14, (COLUMN(F26) - 3) * 9, 0),  0, ROW(F26) - 8))</f>
        <v/>
      </c>
      <c r="G26" s="173" t="str">
        <f ca="1">IF($B26 = "", "", OFFSET(OFFSET(Tables!$F$14, (COLUMN(G26) - 3) * 9, 0),  0, ROW(G26) - 8))</f>
        <v/>
      </c>
      <c r="H26" s="173" t="str">
        <f ca="1">IF($B26 = "", "", OFFSET(OFFSET(Tables!$F$14, (COLUMN(H26) - 3) * 9, 0),  0, ROW(H26) - 8))</f>
        <v/>
      </c>
      <c r="I26" s="173" t="str">
        <f ca="1">IF($B26 = "", "", OFFSET(OFFSET(Tables!$F$14, (COLUMN(I26) - 3) * 9, 0),  0, ROW(I26) - 8))</f>
        <v/>
      </c>
      <c r="J26" s="173" t="str">
        <f ca="1">IF($B26 = "", "", OFFSET(OFFSET(Tables!$F$14, (COLUMN(J26) - 3) * 9, 0),  0, ROW(J26) - 8))</f>
        <v/>
      </c>
      <c r="K26" s="173" t="str">
        <f ca="1">IF($B26 = "", "", OFFSET(OFFSET(Tables!$F$14, (COLUMN(K26) - 3) * 9, 0),  0, ROW(K26) - 8))</f>
        <v/>
      </c>
      <c r="L26" s="173" t="str">
        <f ca="1">IF($B26 = "", "", OFFSET(OFFSET(Tables!$F$14, (COLUMN(L26) - 3) * 9, 0),  0, ROW(L26) - 8))</f>
        <v/>
      </c>
      <c r="M26" s="173" t="str">
        <f ca="1">IF($B26 = "", "", OFFSET(OFFSET(Tables!$F$14, (COLUMN(M26) - 3) * 9, 0),  0, ROW(M26) - 8))</f>
        <v/>
      </c>
      <c r="N26" s="173" t="str">
        <f ca="1">IF($B26 = "", "", OFFSET(OFFSET(Tables!$F$14, (COLUMN(N26) - 3) * 9, 0),  0, ROW(N26) - 8))</f>
        <v/>
      </c>
      <c r="O26" s="173" t="str">
        <f ca="1">IF($B26 = "", "", OFFSET(OFFSET(Tables!$F$14, (COLUMN(O26) - 3) * 9, 0),  0, ROW(O26) - 8))</f>
        <v/>
      </c>
      <c r="P26" s="173" t="str">
        <f ca="1">IF($B26 = "", "", OFFSET(OFFSET(Tables!$F$14, (COLUMN(P26) - 3) * 9, 0),  0, ROW(P26) - 8))</f>
        <v/>
      </c>
      <c r="Q26" s="173" t="str">
        <f ca="1">IF($B26 = "", "", OFFSET(OFFSET(Tables!$F$14, (COLUMN(Q26) - 3) * 9, 0),  0, ROW(Q26) - 8))</f>
        <v/>
      </c>
      <c r="R26" s="173" t="str">
        <f ca="1">IF($B26 = "", "", OFFSET(OFFSET(Tables!$F$14, (COLUMN(R26) - 3) * 9, 0),  0, ROW(R26) - 8))</f>
        <v/>
      </c>
      <c r="S26" s="173" t="str">
        <f ca="1">IF($B26 = "", "", OFFSET(OFFSET(Tables!$F$14, (COLUMN(S26) - 3) * 9, 0),  0, ROW(S26) - 8))</f>
        <v/>
      </c>
      <c r="T26" s="173" t="str">
        <f ca="1">IF($B26 = "", "", OFFSET(OFFSET(Tables!$F$14, (COLUMN(T26) - 3) * 9, 0),  0, ROW(T26) - 8))</f>
        <v/>
      </c>
      <c r="U26" s="173" t="str">
        <f ca="1">IF($B26 = "", "", OFFSET(OFFSET(Tables!$F$14, (COLUMN(U26) - 3) * 9, 0),  0, ROW(U26) - 8))</f>
        <v/>
      </c>
      <c r="V26" s="173" t="str">
        <f ca="1">IF($B26 = "", "", OFFSET(OFFSET(Tables!$F$14, (COLUMN(V26) - 3) * 9, 0),  0, ROW(V26) - 8))</f>
        <v/>
      </c>
      <c r="W26" s="173" t="str">
        <f ca="1">IF($B26 = "", "", OFFSET(OFFSET(Tables!$F$14, (COLUMN(W26) - 3) * 9, 0),  0, ROW(W26) - 8))</f>
        <v/>
      </c>
      <c r="X26" s="173" t="str">
        <f ca="1">IF($B26 = "", "", OFFSET(OFFSET(Tables!$F$14, (COLUMN(X26) - 3) * 9, 0),  0, ROW(X26) - 8))</f>
        <v/>
      </c>
      <c r="Y26" s="173" t="str">
        <f ca="1">IF($B26 = "", "", OFFSET(OFFSET(Tables!$F$14, (COLUMN(Y26) - 3) * 9, 0),  0, ROW(Y26) - 8))</f>
        <v/>
      </c>
      <c r="Z26" s="173" t="str">
        <f ca="1">IF($B26 = "", "", OFFSET(OFFSET(Tables!$F$14, (COLUMN(Z26) - 3) * 9, 0),  0, ROW(Z26) - 8))</f>
        <v/>
      </c>
      <c r="AA26" s="173" t="str">
        <f ca="1">IF($B26 = "", "", OFFSET(OFFSET(Tables!$F$14, (COLUMN(AA26) - 3) * 9, 0),  0, ROW(AA26) - 8))</f>
        <v/>
      </c>
      <c r="AB26" s="173" t="str">
        <f ca="1">IF($B26 = "", "", OFFSET(OFFSET(Tables!$F$14, (COLUMN(AB26) - 3) * 9, 0),  0, ROW(AB26) - 8))</f>
        <v/>
      </c>
      <c r="AC26" s="175" t="str">
        <f ca="1">IF($B26 = "", "", OFFSET(OFFSET(Tables!$F$14, (COLUMN(AC26) - 3) * 9, 0),  0, ROW(AC26) - 8))</f>
        <v/>
      </c>
    </row>
    <row r="27" spans="1:29" x14ac:dyDescent="0.2">
      <c r="A27" s="138" t="str">
        <f ca="1">IF(OFFSET(Tables!$F$5,0,ROW(B27)-8)&gt;0,OFFSET(Tables!$F$5,0,ROW(B27)-8),"")</f>
        <v/>
      </c>
      <c r="B27" s="79">
        <f ca="1">IF(OFFSET(Tables!$F$6,0,ROW(B27)-8)&gt;0,OFFSET(Tables!$F$6,0,ROW(B27)-8),"")</f>
        <v>20</v>
      </c>
      <c r="C27" s="174" t="str">
        <f ca="1">IF($B27 = "", "", OFFSET(OFFSET(Tables!$F$14, (COLUMN(C27) - 3) * 9, 0),  0, ROW(C27) - 8))</f>
        <v/>
      </c>
      <c r="D27" s="173" t="str">
        <f ca="1">IF($B27 = "", "", OFFSET(OFFSET(Tables!$F$14, (COLUMN(D27) - 3) * 9, 0),  0, ROW(D27) - 8))</f>
        <v/>
      </c>
      <c r="E27" s="173" t="str">
        <f ca="1">IF($B27 = "", "", OFFSET(OFFSET(Tables!$F$14, (COLUMN(E27) - 3) * 9, 0),  0, ROW(E27) - 8))</f>
        <v/>
      </c>
      <c r="F27" s="173" t="str">
        <f ca="1">IF($B27 = "", "", OFFSET(OFFSET(Tables!$F$14, (COLUMN(F27) - 3) * 9, 0),  0, ROW(F27) - 8))</f>
        <v/>
      </c>
      <c r="G27" s="173" t="str">
        <f ca="1">IF($B27 = "", "", OFFSET(OFFSET(Tables!$F$14, (COLUMN(G27) - 3) * 9, 0),  0, ROW(G27) - 8))</f>
        <v/>
      </c>
      <c r="H27" s="173" t="str">
        <f ca="1">IF($B27 = "", "", OFFSET(OFFSET(Tables!$F$14, (COLUMN(H27) - 3) * 9, 0),  0, ROW(H27) - 8))</f>
        <v/>
      </c>
      <c r="I27" s="173" t="str">
        <f ca="1">IF($B27 = "", "", OFFSET(OFFSET(Tables!$F$14, (COLUMN(I27) - 3) * 9, 0),  0, ROW(I27) - 8))</f>
        <v/>
      </c>
      <c r="J27" s="173" t="str">
        <f ca="1">IF($B27 = "", "", OFFSET(OFFSET(Tables!$F$14, (COLUMN(J27) - 3) * 9, 0),  0, ROW(J27) - 8))</f>
        <v/>
      </c>
      <c r="K27" s="173" t="str">
        <f ca="1">IF($B27 = "", "", OFFSET(OFFSET(Tables!$F$14, (COLUMN(K27) - 3) * 9, 0),  0, ROW(K27) - 8))</f>
        <v/>
      </c>
      <c r="L27" s="173" t="str">
        <f ca="1">IF($B27 = "", "", OFFSET(OFFSET(Tables!$F$14, (COLUMN(L27) - 3) * 9, 0),  0, ROW(L27) - 8))</f>
        <v/>
      </c>
      <c r="M27" s="173" t="str">
        <f ca="1">IF($B27 = "", "", OFFSET(OFFSET(Tables!$F$14, (COLUMN(M27) - 3) * 9, 0),  0, ROW(M27) - 8))</f>
        <v/>
      </c>
      <c r="N27" s="173" t="str">
        <f ca="1">IF($B27 = "", "", OFFSET(OFFSET(Tables!$F$14, (COLUMN(N27) - 3) * 9, 0),  0, ROW(N27) - 8))</f>
        <v/>
      </c>
      <c r="O27" s="173" t="str">
        <f ca="1">IF($B27 = "", "", OFFSET(OFFSET(Tables!$F$14, (COLUMN(O27) - 3) * 9, 0),  0, ROW(O27) - 8))</f>
        <v/>
      </c>
      <c r="P27" s="173" t="str">
        <f ca="1">IF($B27 = "", "", OFFSET(OFFSET(Tables!$F$14, (COLUMN(P27) - 3) * 9, 0),  0, ROW(P27) - 8))</f>
        <v/>
      </c>
      <c r="Q27" s="173" t="str">
        <f ca="1">IF($B27 = "", "", OFFSET(OFFSET(Tables!$F$14, (COLUMN(Q27) - 3) * 9, 0),  0, ROW(Q27) - 8))</f>
        <v/>
      </c>
      <c r="R27" s="173" t="str">
        <f ca="1">IF($B27 = "", "", OFFSET(OFFSET(Tables!$F$14, (COLUMN(R27) - 3) * 9, 0),  0, ROW(R27) - 8))</f>
        <v/>
      </c>
      <c r="S27" s="173" t="str">
        <f ca="1">IF($B27 = "", "", OFFSET(OFFSET(Tables!$F$14, (COLUMN(S27) - 3) * 9, 0),  0, ROW(S27) - 8))</f>
        <v/>
      </c>
      <c r="T27" s="173" t="str">
        <f ca="1">IF($B27 = "", "", OFFSET(OFFSET(Tables!$F$14, (COLUMN(T27) - 3) * 9, 0),  0, ROW(T27) - 8))</f>
        <v/>
      </c>
      <c r="U27" s="173" t="str">
        <f ca="1">IF($B27 = "", "", OFFSET(OFFSET(Tables!$F$14, (COLUMN(U27) - 3) * 9, 0),  0, ROW(U27) - 8))</f>
        <v/>
      </c>
      <c r="V27" s="173" t="str">
        <f ca="1">IF($B27 = "", "", OFFSET(OFFSET(Tables!$F$14, (COLUMN(V27) - 3) * 9, 0),  0, ROW(V27) - 8))</f>
        <v/>
      </c>
      <c r="W27" s="173" t="str">
        <f ca="1">IF($B27 = "", "", OFFSET(OFFSET(Tables!$F$14, (COLUMN(W27) - 3) * 9, 0),  0, ROW(W27) - 8))</f>
        <v/>
      </c>
      <c r="X27" s="173" t="str">
        <f ca="1">IF($B27 = "", "", OFFSET(OFFSET(Tables!$F$14, (COLUMN(X27) - 3) * 9, 0),  0, ROW(X27) - 8))</f>
        <v/>
      </c>
      <c r="Y27" s="173" t="str">
        <f ca="1">IF($B27 = "", "", OFFSET(OFFSET(Tables!$F$14, (COLUMN(Y27) - 3) * 9, 0),  0, ROW(Y27) - 8))</f>
        <v/>
      </c>
      <c r="Z27" s="173" t="str">
        <f ca="1">IF($B27 = "", "", OFFSET(OFFSET(Tables!$F$14, (COLUMN(Z27) - 3) * 9, 0),  0, ROW(Z27) - 8))</f>
        <v/>
      </c>
      <c r="AA27" s="173" t="str">
        <f ca="1">IF($B27 = "", "", OFFSET(OFFSET(Tables!$F$14, (COLUMN(AA27) - 3) * 9, 0),  0, ROW(AA27) - 8))</f>
        <v/>
      </c>
      <c r="AB27" s="173" t="str">
        <f ca="1">IF($B27 = "", "", OFFSET(OFFSET(Tables!$F$14, (COLUMN(AB27) - 3) * 9, 0),  0, ROW(AB27) - 8))</f>
        <v/>
      </c>
      <c r="AC27" s="175" t="str">
        <f ca="1">IF($B27 = "", "", OFFSET(OFFSET(Tables!$F$14, (COLUMN(AC27) - 3) * 9, 0),  0, ROW(AC27) - 8))</f>
        <v/>
      </c>
    </row>
    <row r="28" spans="1:29" x14ac:dyDescent="0.2">
      <c r="A28" s="138" t="str">
        <f ca="1">IF(OFFSET(Tables!$F$5,0,ROW(B28)-8)&gt;0,OFFSET(Tables!$F$5,0,ROW(B28)-8),"")</f>
        <v/>
      </c>
      <c r="B28" s="79">
        <f ca="1">IF(OFFSET(Tables!$F$6,0,ROW(B28)-8)&gt;0,OFFSET(Tables!$F$6,0,ROW(B28)-8),"")</f>
        <v>21</v>
      </c>
      <c r="C28" s="174" t="str">
        <f ca="1">IF($B28 = "", "", OFFSET(OFFSET(Tables!$F$14, (COLUMN(C28) - 3) * 9, 0),  0, ROW(C28) - 8))</f>
        <v/>
      </c>
      <c r="D28" s="173" t="str">
        <f ca="1">IF($B28 = "", "", OFFSET(OFFSET(Tables!$F$14, (COLUMN(D28) - 3) * 9, 0),  0, ROW(D28) - 8))</f>
        <v/>
      </c>
      <c r="E28" s="173" t="str">
        <f ca="1">IF($B28 = "", "", OFFSET(OFFSET(Tables!$F$14, (COLUMN(E28) - 3) * 9, 0),  0, ROW(E28) - 8))</f>
        <v/>
      </c>
      <c r="F28" s="173" t="str">
        <f ca="1">IF($B28 = "", "", OFFSET(OFFSET(Tables!$F$14, (COLUMN(F28) - 3) * 9, 0),  0, ROW(F28) - 8))</f>
        <v/>
      </c>
      <c r="G28" s="173" t="str">
        <f ca="1">IF($B28 = "", "", OFFSET(OFFSET(Tables!$F$14, (COLUMN(G28) - 3) * 9, 0),  0, ROW(G28) - 8))</f>
        <v/>
      </c>
      <c r="H28" s="173" t="str">
        <f ca="1">IF($B28 = "", "", OFFSET(OFFSET(Tables!$F$14, (COLUMN(H28) - 3) * 9, 0),  0, ROW(H28) - 8))</f>
        <v/>
      </c>
      <c r="I28" s="173" t="str">
        <f ca="1">IF($B28 = "", "", OFFSET(OFFSET(Tables!$F$14, (COLUMN(I28) - 3) * 9, 0),  0, ROW(I28) - 8))</f>
        <v/>
      </c>
      <c r="J28" s="173" t="str">
        <f ca="1">IF($B28 = "", "", OFFSET(OFFSET(Tables!$F$14, (COLUMN(J28) - 3) * 9, 0),  0, ROW(J28) - 8))</f>
        <v/>
      </c>
      <c r="K28" s="173" t="str">
        <f ca="1">IF($B28 = "", "", OFFSET(OFFSET(Tables!$F$14, (COLUMN(K28) - 3) * 9, 0),  0, ROW(K28) - 8))</f>
        <v/>
      </c>
      <c r="L28" s="173" t="str">
        <f ca="1">IF($B28 = "", "", OFFSET(OFFSET(Tables!$F$14, (COLUMN(L28) - 3) * 9, 0),  0, ROW(L28) - 8))</f>
        <v/>
      </c>
      <c r="M28" s="173" t="str">
        <f ca="1">IF($B28 = "", "", OFFSET(OFFSET(Tables!$F$14, (COLUMN(M28) - 3) * 9, 0),  0, ROW(M28) - 8))</f>
        <v/>
      </c>
      <c r="N28" s="173" t="str">
        <f ca="1">IF($B28 = "", "", OFFSET(OFFSET(Tables!$F$14, (COLUMN(N28) - 3) * 9, 0),  0, ROW(N28) - 8))</f>
        <v/>
      </c>
      <c r="O28" s="173" t="str">
        <f ca="1">IF($B28 = "", "", OFFSET(OFFSET(Tables!$F$14, (COLUMN(O28) - 3) * 9, 0),  0, ROW(O28) - 8))</f>
        <v/>
      </c>
      <c r="P28" s="173" t="str">
        <f ca="1">IF($B28 = "", "", OFFSET(OFFSET(Tables!$F$14, (COLUMN(P28) - 3) * 9, 0),  0, ROW(P28) - 8))</f>
        <v/>
      </c>
      <c r="Q28" s="173" t="str">
        <f ca="1">IF($B28 = "", "", OFFSET(OFFSET(Tables!$F$14, (COLUMN(Q28) - 3) * 9, 0),  0, ROW(Q28) - 8))</f>
        <v/>
      </c>
      <c r="R28" s="173" t="str">
        <f ca="1">IF($B28 = "", "", OFFSET(OFFSET(Tables!$F$14, (COLUMN(R28) - 3) * 9, 0),  0, ROW(R28) - 8))</f>
        <v/>
      </c>
      <c r="S28" s="173" t="str">
        <f ca="1">IF($B28 = "", "", OFFSET(OFFSET(Tables!$F$14, (COLUMN(S28) - 3) * 9, 0),  0, ROW(S28) - 8))</f>
        <v/>
      </c>
      <c r="T28" s="173" t="str">
        <f ca="1">IF($B28 = "", "", OFFSET(OFFSET(Tables!$F$14, (COLUMN(T28) - 3) * 9, 0),  0, ROW(T28) - 8))</f>
        <v/>
      </c>
      <c r="U28" s="173" t="str">
        <f ca="1">IF($B28 = "", "", OFFSET(OFFSET(Tables!$F$14, (COLUMN(U28) - 3) * 9, 0),  0, ROW(U28) - 8))</f>
        <v/>
      </c>
      <c r="V28" s="173" t="str">
        <f ca="1">IF($B28 = "", "", OFFSET(OFFSET(Tables!$F$14, (COLUMN(V28) - 3) * 9, 0),  0, ROW(V28) - 8))</f>
        <v/>
      </c>
      <c r="W28" s="173" t="str">
        <f ca="1">IF($B28 = "", "", OFFSET(OFFSET(Tables!$F$14, (COLUMN(W28) - 3) * 9, 0),  0, ROW(W28) - 8))</f>
        <v/>
      </c>
      <c r="X28" s="173" t="str">
        <f ca="1">IF($B28 = "", "", OFFSET(OFFSET(Tables!$F$14, (COLUMN(X28) - 3) * 9, 0),  0, ROW(X28) - 8))</f>
        <v/>
      </c>
      <c r="Y28" s="173" t="str">
        <f ca="1">IF($B28 = "", "", OFFSET(OFFSET(Tables!$F$14, (COLUMN(Y28) - 3) * 9, 0),  0, ROW(Y28) - 8))</f>
        <v/>
      </c>
      <c r="Z28" s="173" t="str">
        <f ca="1">IF($B28 = "", "", OFFSET(OFFSET(Tables!$F$14, (COLUMN(Z28) - 3) * 9, 0),  0, ROW(Z28) - 8))</f>
        <v/>
      </c>
      <c r="AA28" s="173" t="str">
        <f ca="1">IF($B28 = "", "", OFFSET(OFFSET(Tables!$F$14, (COLUMN(AA28) - 3) * 9, 0),  0, ROW(AA28) - 8))</f>
        <v/>
      </c>
      <c r="AB28" s="173" t="str">
        <f ca="1">IF($B28 = "", "", OFFSET(OFFSET(Tables!$F$14, (COLUMN(AB28) - 3) * 9, 0),  0, ROW(AB28) - 8))</f>
        <v/>
      </c>
      <c r="AC28" s="175" t="str">
        <f ca="1">IF($B28 = "", "", OFFSET(OFFSET(Tables!$F$14, (COLUMN(AC28) - 3) * 9, 0),  0, ROW(AC28) - 8))</f>
        <v/>
      </c>
    </row>
    <row r="29" spans="1:29" x14ac:dyDescent="0.2">
      <c r="A29" s="138" t="str">
        <f ca="1">IF(OFFSET(Tables!$F$5,0,ROW(B29)-8)&gt;0,OFFSET(Tables!$F$5,0,ROW(B29)-8),"")</f>
        <v/>
      </c>
      <c r="B29" s="79">
        <f ca="1">IF(OFFSET(Tables!$F$6,0,ROW(B29)-8)&gt;0,OFFSET(Tables!$F$6,0,ROW(B29)-8),"")</f>
        <v>22</v>
      </c>
      <c r="C29" s="174" t="str">
        <f ca="1">IF($B29 = "", "", OFFSET(OFFSET(Tables!$F$14, (COLUMN(C29) - 3) * 9, 0),  0, ROW(C29) - 8))</f>
        <v/>
      </c>
      <c r="D29" s="173" t="str">
        <f ca="1">IF($B29 = "", "", OFFSET(OFFSET(Tables!$F$14, (COLUMN(D29) - 3) * 9, 0),  0, ROW(D29) - 8))</f>
        <v/>
      </c>
      <c r="E29" s="173" t="str">
        <f ca="1">IF($B29 = "", "", OFFSET(OFFSET(Tables!$F$14, (COLUMN(E29) - 3) * 9, 0),  0, ROW(E29) - 8))</f>
        <v/>
      </c>
      <c r="F29" s="173" t="str">
        <f ca="1">IF($B29 = "", "", OFFSET(OFFSET(Tables!$F$14, (COLUMN(F29) - 3) * 9, 0),  0, ROW(F29) - 8))</f>
        <v/>
      </c>
      <c r="G29" s="173" t="str">
        <f ca="1">IF($B29 = "", "", OFFSET(OFFSET(Tables!$F$14, (COLUMN(G29) - 3) * 9, 0),  0, ROW(G29) - 8))</f>
        <v/>
      </c>
      <c r="H29" s="173" t="str">
        <f ca="1">IF($B29 = "", "", OFFSET(OFFSET(Tables!$F$14, (COLUMN(H29) - 3) * 9, 0),  0, ROW(H29) - 8))</f>
        <v/>
      </c>
      <c r="I29" s="173" t="str">
        <f ca="1">IF($B29 = "", "", OFFSET(OFFSET(Tables!$F$14, (COLUMN(I29) - 3) * 9, 0),  0, ROW(I29) - 8))</f>
        <v/>
      </c>
      <c r="J29" s="173" t="str">
        <f ca="1">IF($B29 = "", "", OFFSET(OFFSET(Tables!$F$14, (COLUMN(J29) - 3) * 9, 0),  0, ROW(J29) - 8))</f>
        <v/>
      </c>
      <c r="K29" s="173" t="str">
        <f ca="1">IF($B29 = "", "", OFFSET(OFFSET(Tables!$F$14, (COLUMN(K29) - 3) * 9, 0),  0, ROW(K29) - 8))</f>
        <v/>
      </c>
      <c r="L29" s="173" t="str">
        <f ca="1">IF($B29 = "", "", OFFSET(OFFSET(Tables!$F$14, (COLUMN(L29) - 3) * 9, 0),  0, ROW(L29) - 8))</f>
        <v/>
      </c>
      <c r="M29" s="173" t="str">
        <f ca="1">IF($B29 = "", "", OFFSET(OFFSET(Tables!$F$14, (COLUMN(M29) - 3) * 9, 0),  0, ROW(M29) - 8))</f>
        <v/>
      </c>
      <c r="N29" s="173" t="str">
        <f ca="1">IF($B29 = "", "", OFFSET(OFFSET(Tables!$F$14, (COLUMN(N29) - 3) * 9, 0),  0, ROW(N29) - 8))</f>
        <v/>
      </c>
      <c r="O29" s="173" t="str">
        <f ca="1">IF($B29 = "", "", OFFSET(OFFSET(Tables!$F$14, (COLUMN(O29) - 3) * 9, 0),  0, ROW(O29) - 8))</f>
        <v/>
      </c>
      <c r="P29" s="173" t="str">
        <f ca="1">IF($B29 = "", "", OFFSET(OFFSET(Tables!$F$14, (COLUMN(P29) - 3) * 9, 0),  0, ROW(P29) - 8))</f>
        <v/>
      </c>
      <c r="Q29" s="173" t="str">
        <f ca="1">IF($B29 = "", "", OFFSET(OFFSET(Tables!$F$14, (COLUMN(Q29) - 3) * 9, 0),  0, ROW(Q29) - 8))</f>
        <v/>
      </c>
      <c r="R29" s="173" t="str">
        <f ca="1">IF($B29 = "", "", OFFSET(OFFSET(Tables!$F$14, (COLUMN(R29) - 3) * 9, 0),  0, ROW(R29) - 8))</f>
        <v/>
      </c>
      <c r="S29" s="173" t="str">
        <f ca="1">IF($B29 = "", "", OFFSET(OFFSET(Tables!$F$14, (COLUMN(S29) - 3) * 9, 0),  0, ROW(S29) - 8))</f>
        <v/>
      </c>
      <c r="T29" s="173" t="str">
        <f ca="1">IF($B29 = "", "", OFFSET(OFFSET(Tables!$F$14, (COLUMN(T29) - 3) * 9, 0),  0, ROW(T29) - 8))</f>
        <v/>
      </c>
      <c r="U29" s="173" t="str">
        <f ca="1">IF($B29 = "", "", OFFSET(OFFSET(Tables!$F$14, (COLUMN(U29) - 3) * 9, 0),  0, ROW(U29) - 8))</f>
        <v/>
      </c>
      <c r="V29" s="173" t="str">
        <f ca="1">IF($B29 = "", "", OFFSET(OFFSET(Tables!$F$14, (COLUMN(V29) - 3) * 9, 0),  0, ROW(V29) - 8))</f>
        <v/>
      </c>
      <c r="W29" s="173" t="str">
        <f ca="1">IF($B29 = "", "", OFFSET(OFFSET(Tables!$F$14, (COLUMN(W29) - 3) * 9, 0),  0, ROW(W29) - 8))</f>
        <v/>
      </c>
      <c r="X29" s="173" t="str">
        <f ca="1">IF($B29 = "", "", OFFSET(OFFSET(Tables!$F$14, (COLUMN(X29) - 3) * 9, 0),  0, ROW(X29) - 8))</f>
        <v/>
      </c>
      <c r="Y29" s="173" t="str">
        <f ca="1">IF($B29 = "", "", OFFSET(OFFSET(Tables!$F$14, (COLUMN(Y29) - 3) * 9, 0),  0, ROW(Y29) - 8))</f>
        <v/>
      </c>
      <c r="Z29" s="173" t="str">
        <f ca="1">IF($B29 = "", "", OFFSET(OFFSET(Tables!$F$14, (COLUMN(Z29) - 3) * 9, 0),  0, ROW(Z29) - 8))</f>
        <v/>
      </c>
      <c r="AA29" s="173" t="str">
        <f ca="1">IF($B29 = "", "", OFFSET(OFFSET(Tables!$F$14, (COLUMN(AA29) - 3) * 9, 0),  0, ROW(AA29) - 8))</f>
        <v/>
      </c>
      <c r="AB29" s="173" t="str">
        <f ca="1">IF($B29 = "", "", OFFSET(OFFSET(Tables!$F$14, (COLUMN(AB29) - 3) * 9, 0),  0, ROW(AB29) - 8))</f>
        <v/>
      </c>
      <c r="AC29" s="175" t="str">
        <f ca="1">IF($B29 = "", "", OFFSET(OFFSET(Tables!$F$14, (COLUMN(AC29) - 3) * 9, 0),  0, ROW(AC29) - 8))</f>
        <v/>
      </c>
    </row>
    <row r="30" spans="1:29" x14ac:dyDescent="0.2">
      <c r="A30" s="138" t="str">
        <f ca="1">IF(OFFSET(Tables!$F$5,0,ROW(B30)-8)&gt;0,OFFSET(Tables!$F$5,0,ROW(B30)-8),"")</f>
        <v/>
      </c>
      <c r="B30" s="79">
        <f ca="1">IF(OFFSET(Tables!$F$6,0,ROW(B30)-8)&gt;0,OFFSET(Tables!$F$6,0,ROW(B30)-8),"")</f>
        <v>23</v>
      </c>
      <c r="C30" s="174" t="str">
        <f ca="1">IF($B30 = "", "", OFFSET(OFFSET(Tables!$F$14, (COLUMN(C30) - 3) * 9, 0),  0, ROW(C30) - 8))</f>
        <v/>
      </c>
      <c r="D30" s="173" t="str">
        <f ca="1">IF($B30 = "", "", OFFSET(OFFSET(Tables!$F$14, (COLUMN(D30) - 3) * 9, 0),  0, ROW(D30) - 8))</f>
        <v/>
      </c>
      <c r="E30" s="173" t="str">
        <f ca="1">IF($B30 = "", "", OFFSET(OFFSET(Tables!$F$14, (COLUMN(E30) - 3) * 9, 0),  0, ROW(E30) - 8))</f>
        <v/>
      </c>
      <c r="F30" s="173" t="str">
        <f ca="1">IF($B30 = "", "", OFFSET(OFFSET(Tables!$F$14, (COLUMN(F30) - 3) * 9, 0),  0, ROW(F30) - 8))</f>
        <v/>
      </c>
      <c r="G30" s="173" t="str">
        <f ca="1">IF($B30 = "", "", OFFSET(OFFSET(Tables!$F$14, (COLUMN(G30) - 3) * 9, 0),  0, ROW(G30) - 8))</f>
        <v/>
      </c>
      <c r="H30" s="173" t="str">
        <f ca="1">IF($B30 = "", "", OFFSET(OFFSET(Tables!$F$14, (COLUMN(H30) - 3) * 9, 0),  0, ROW(H30) - 8))</f>
        <v/>
      </c>
      <c r="I30" s="173" t="str">
        <f ca="1">IF($B30 = "", "", OFFSET(OFFSET(Tables!$F$14, (COLUMN(I30) - 3) * 9, 0),  0, ROW(I30) - 8))</f>
        <v/>
      </c>
      <c r="J30" s="173" t="str">
        <f ca="1">IF($B30 = "", "", OFFSET(OFFSET(Tables!$F$14, (COLUMN(J30) - 3) * 9, 0),  0, ROW(J30) - 8))</f>
        <v/>
      </c>
      <c r="K30" s="173" t="str">
        <f ca="1">IF($B30 = "", "", OFFSET(OFFSET(Tables!$F$14, (COLUMN(K30) - 3) * 9, 0),  0, ROW(K30) - 8))</f>
        <v/>
      </c>
      <c r="L30" s="173" t="str">
        <f ca="1">IF($B30 = "", "", OFFSET(OFFSET(Tables!$F$14, (COLUMN(L30) - 3) * 9, 0),  0, ROW(L30) - 8))</f>
        <v/>
      </c>
      <c r="M30" s="173" t="str">
        <f ca="1">IF($B30 = "", "", OFFSET(OFFSET(Tables!$F$14, (COLUMN(M30) - 3) * 9, 0),  0, ROW(M30) - 8))</f>
        <v/>
      </c>
      <c r="N30" s="173" t="str">
        <f ca="1">IF($B30 = "", "", OFFSET(OFFSET(Tables!$F$14, (COLUMN(N30) - 3) * 9, 0),  0, ROW(N30) - 8))</f>
        <v/>
      </c>
      <c r="O30" s="173" t="str">
        <f ca="1">IF($B30 = "", "", OFFSET(OFFSET(Tables!$F$14, (COLUMN(O30) - 3) * 9, 0),  0, ROW(O30) - 8))</f>
        <v/>
      </c>
      <c r="P30" s="173" t="str">
        <f ca="1">IF($B30 = "", "", OFFSET(OFFSET(Tables!$F$14, (COLUMN(P30) - 3) * 9, 0),  0, ROW(P30) - 8))</f>
        <v/>
      </c>
      <c r="Q30" s="173" t="str">
        <f ca="1">IF($B30 = "", "", OFFSET(OFFSET(Tables!$F$14, (COLUMN(Q30) - 3) * 9, 0),  0, ROW(Q30) - 8))</f>
        <v/>
      </c>
      <c r="R30" s="173" t="str">
        <f ca="1">IF($B30 = "", "", OFFSET(OFFSET(Tables!$F$14, (COLUMN(R30) - 3) * 9, 0),  0, ROW(R30) - 8))</f>
        <v/>
      </c>
      <c r="S30" s="173" t="str">
        <f ca="1">IF($B30 = "", "", OFFSET(OFFSET(Tables!$F$14, (COLUMN(S30) - 3) * 9, 0),  0, ROW(S30) - 8))</f>
        <v/>
      </c>
      <c r="T30" s="173" t="str">
        <f ca="1">IF($B30 = "", "", OFFSET(OFFSET(Tables!$F$14, (COLUMN(T30) - 3) * 9, 0),  0, ROW(T30) - 8))</f>
        <v/>
      </c>
      <c r="U30" s="173" t="str">
        <f ca="1">IF($B30 = "", "", OFFSET(OFFSET(Tables!$F$14, (COLUMN(U30) - 3) * 9, 0),  0, ROW(U30) - 8))</f>
        <v/>
      </c>
      <c r="V30" s="173" t="str">
        <f ca="1">IF($B30 = "", "", OFFSET(OFFSET(Tables!$F$14, (COLUMN(V30) - 3) * 9, 0),  0, ROW(V30) - 8))</f>
        <v/>
      </c>
      <c r="W30" s="173" t="str">
        <f ca="1">IF($B30 = "", "", OFFSET(OFFSET(Tables!$F$14, (COLUMN(W30) - 3) * 9, 0),  0, ROW(W30) - 8))</f>
        <v/>
      </c>
      <c r="X30" s="173" t="str">
        <f ca="1">IF($B30 = "", "", OFFSET(OFFSET(Tables!$F$14, (COLUMN(X30) - 3) * 9, 0),  0, ROW(X30) - 8))</f>
        <v/>
      </c>
      <c r="Y30" s="173" t="str">
        <f ca="1">IF($B30 = "", "", OFFSET(OFFSET(Tables!$F$14, (COLUMN(Y30) - 3) * 9, 0),  0, ROW(Y30) - 8))</f>
        <v/>
      </c>
      <c r="Z30" s="173" t="str">
        <f ca="1">IF($B30 = "", "", OFFSET(OFFSET(Tables!$F$14, (COLUMN(Z30) - 3) * 9, 0),  0, ROW(Z30) - 8))</f>
        <v/>
      </c>
      <c r="AA30" s="173" t="str">
        <f ca="1">IF($B30 = "", "", OFFSET(OFFSET(Tables!$F$14, (COLUMN(AA30) - 3) * 9, 0),  0, ROW(AA30) - 8))</f>
        <v/>
      </c>
      <c r="AB30" s="173" t="str">
        <f ca="1">IF($B30 = "", "", OFFSET(OFFSET(Tables!$F$14, (COLUMN(AB30) - 3) * 9, 0),  0, ROW(AB30) - 8))</f>
        <v/>
      </c>
      <c r="AC30" s="175" t="str">
        <f ca="1">IF($B30 = "", "", OFFSET(OFFSET(Tables!$F$14, (COLUMN(AC30) - 3) * 9, 0),  0, ROW(AC30) - 8))</f>
        <v/>
      </c>
    </row>
    <row r="31" spans="1:29" x14ac:dyDescent="0.2">
      <c r="A31" s="138" t="str">
        <f ca="1">IF(OFFSET(Tables!$F$5,0,ROW(B31)-8)&gt;0,OFFSET(Tables!$F$5,0,ROW(B31)-8),"")</f>
        <v/>
      </c>
      <c r="B31" s="79">
        <f ca="1">IF(OFFSET(Tables!$F$6,0,ROW(B31)-8)&gt;0,OFFSET(Tables!$F$6,0,ROW(B31)-8),"")</f>
        <v>24</v>
      </c>
      <c r="C31" s="174" t="str">
        <f ca="1">IF($B31 = "", "", OFFSET(OFFSET(Tables!$F$14, (COLUMN(C31) - 3) * 9, 0),  0, ROW(C31) - 8))</f>
        <v/>
      </c>
      <c r="D31" s="173" t="str">
        <f ca="1">IF($B31 = "", "", OFFSET(OFFSET(Tables!$F$14, (COLUMN(D31) - 3) * 9, 0),  0, ROW(D31) - 8))</f>
        <v/>
      </c>
      <c r="E31" s="173" t="str">
        <f ca="1">IF($B31 = "", "", OFFSET(OFFSET(Tables!$F$14, (COLUMN(E31) - 3) * 9, 0),  0, ROW(E31) - 8))</f>
        <v/>
      </c>
      <c r="F31" s="173" t="str">
        <f ca="1">IF($B31 = "", "", OFFSET(OFFSET(Tables!$F$14, (COLUMN(F31) - 3) * 9, 0),  0, ROW(F31) - 8))</f>
        <v/>
      </c>
      <c r="G31" s="173" t="str">
        <f ca="1">IF($B31 = "", "", OFFSET(OFFSET(Tables!$F$14, (COLUMN(G31) - 3) * 9, 0),  0, ROW(G31) - 8))</f>
        <v/>
      </c>
      <c r="H31" s="173" t="str">
        <f ca="1">IF($B31 = "", "", OFFSET(OFFSET(Tables!$F$14, (COLUMN(H31) - 3) * 9, 0),  0, ROW(H31) - 8))</f>
        <v/>
      </c>
      <c r="I31" s="173" t="str">
        <f ca="1">IF($B31 = "", "", OFFSET(OFFSET(Tables!$F$14, (COLUMN(I31) - 3) * 9, 0),  0, ROW(I31) - 8))</f>
        <v/>
      </c>
      <c r="J31" s="173" t="str">
        <f ca="1">IF($B31 = "", "", OFFSET(OFFSET(Tables!$F$14, (COLUMN(J31) - 3) * 9, 0),  0, ROW(J31) - 8))</f>
        <v/>
      </c>
      <c r="K31" s="173" t="str">
        <f ca="1">IF($B31 = "", "", OFFSET(OFFSET(Tables!$F$14, (COLUMN(K31) - 3) * 9, 0),  0, ROW(K31) - 8))</f>
        <v/>
      </c>
      <c r="L31" s="173" t="str">
        <f ca="1">IF($B31 = "", "", OFFSET(OFFSET(Tables!$F$14, (COLUMN(L31) - 3) * 9, 0),  0, ROW(L31) - 8))</f>
        <v/>
      </c>
      <c r="M31" s="173" t="str">
        <f ca="1">IF($B31 = "", "", OFFSET(OFFSET(Tables!$F$14, (COLUMN(M31) - 3) * 9, 0),  0, ROW(M31) - 8))</f>
        <v/>
      </c>
      <c r="N31" s="173" t="str">
        <f ca="1">IF($B31 = "", "", OFFSET(OFFSET(Tables!$F$14, (COLUMN(N31) - 3) * 9, 0),  0, ROW(N31) - 8))</f>
        <v/>
      </c>
      <c r="O31" s="173" t="str">
        <f ca="1">IF($B31 = "", "", OFFSET(OFFSET(Tables!$F$14, (COLUMN(O31) - 3) * 9, 0),  0, ROW(O31) - 8))</f>
        <v/>
      </c>
      <c r="P31" s="173" t="str">
        <f ca="1">IF($B31 = "", "", OFFSET(OFFSET(Tables!$F$14, (COLUMN(P31) - 3) * 9, 0),  0, ROW(P31) - 8))</f>
        <v/>
      </c>
      <c r="Q31" s="173" t="str">
        <f ca="1">IF($B31 = "", "", OFFSET(OFFSET(Tables!$F$14, (COLUMN(Q31) - 3) * 9, 0),  0, ROW(Q31) - 8))</f>
        <v/>
      </c>
      <c r="R31" s="173" t="str">
        <f ca="1">IF($B31 = "", "", OFFSET(OFFSET(Tables!$F$14, (COLUMN(R31) - 3) * 9, 0),  0, ROW(R31) - 8))</f>
        <v/>
      </c>
      <c r="S31" s="173" t="str">
        <f ca="1">IF($B31 = "", "", OFFSET(OFFSET(Tables!$F$14, (COLUMN(S31) - 3) * 9, 0),  0, ROW(S31) - 8))</f>
        <v/>
      </c>
      <c r="T31" s="173" t="str">
        <f ca="1">IF($B31 = "", "", OFFSET(OFFSET(Tables!$F$14, (COLUMN(T31) - 3) * 9, 0),  0, ROW(T31) - 8))</f>
        <v/>
      </c>
      <c r="U31" s="173" t="str">
        <f ca="1">IF($B31 = "", "", OFFSET(OFFSET(Tables!$F$14, (COLUMN(U31) - 3) * 9, 0),  0, ROW(U31) - 8))</f>
        <v/>
      </c>
      <c r="V31" s="173" t="str">
        <f ca="1">IF($B31 = "", "", OFFSET(OFFSET(Tables!$F$14, (COLUMN(V31) - 3) * 9, 0),  0, ROW(V31) - 8))</f>
        <v/>
      </c>
      <c r="W31" s="173" t="str">
        <f ca="1">IF($B31 = "", "", OFFSET(OFFSET(Tables!$F$14, (COLUMN(W31) - 3) * 9, 0),  0, ROW(W31) - 8))</f>
        <v/>
      </c>
      <c r="X31" s="173" t="str">
        <f ca="1">IF($B31 = "", "", OFFSET(OFFSET(Tables!$F$14, (COLUMN(X31) - 3) * 9, 0),  0, ROW(X31) - 8))</f>
        <v/>
      </c>
      <c r="Y31" s="173" t="str">
        <f ca="1">IF($B31 = "", "", OFFSET(OFFSET(Tables!$F$14, (COLUMN(Y31) - 3) * 9, 0),  0, ROW(Y31) - 8))</f>
        <v/>
      </c>
      <c r="Z31" s="173" t="str">
        <f ca="1">IF($B31 = "", "", OFFSET(OFFSET(Tables!$F$14, (COLUMN(Z31) - 3) * 9, 0),  0, ROW(Z31) - 8))</f>
        <v/>
      </c>
      <c r="AA31" s="173" t="str">
        <f ca="1">IF($B31 = "", "", OFFSET(OFFSET(Tables!$F$14, (COLUMN(AA31) - 3) * 9, 0),  0, ROW(AA31) - 8))</f>
        <v/>
      </c>
      <c r="AB31" s="173" t="str">
        <f ca="1">IF($B31 = "", "", OFFSET(OFFSET(Tables!$F$14, (COLUMN(AB31) - 3) * 9, 0),  0, ROW(AB31) - 8))</f>
        <v/>
      </c>
      <c r="AC31" s="175" t="str">
        <f ca="1">IF($B31 = "", "", OFFSET(OFFSET(Tables!$F$14, (COLUMN(AC31) - 3) * 9, 0),  0, ROW(AC31) - 8))</f>
        <v/>
      </c>
    </row>
    <row r="32" spans="1:29" x14ac:dyDescent="0.2">
      <c r="A32" s="138" t="str">
        <f ca="1">IF(OFFSET(Tables!$F$5,0,ROW(B32)-8)&gt;0,OFFSET(Tables!$F$5,0,ROW(B32)-8),"")</f>
        <v/>
      </c>
      <c r="B32" s="79">
        <f ca="1">IF(OFFSET(Tables!$F$6,0,ROW(B32)-8)&gt;0,OFFSET(Tables!$F$6,0,ROW(B32)-8),"")</f>
        <v>25</v>
      </c>
      <c r="C32" s="174" t="str">
        <f ca="1">IF($B32 = "", "", OFFSET(OFFSET(Tables!$F$14, (COLUMN(C32) - 3) * 9, 0),  0, ROW(C32) - 8))</f>
        <v/>
      </c>
      <c r="D32" s="173" t="str">
        <f ca="1">IF($B32 = "", "", OFFSET(OFFSET(Tables!$F$14, (COLUMN(D32) - 3) * 9, 0),  0, ROW(D32) - 8))</f>
        <v/>
      </c>
      <c r="E32" s="173" t="str">
        <f ca="1">IF($B32 = "", "", OFFSET(OFFSET(Tables!$F$14, (COLUMN(E32) - 3) * 9, 0),  0, ROW(E32) - 8))</f>
        <v/>
      </c>
      <c r="F32" s="173" t="str">
        <f ca="1">IF($B32 = "", "", OFFSET(OFFSET(Tables!$F$14, (COLUMN(F32) - 3) * 9, 0),  0, ROW(F32) - 8))</f>
        <v/>
      </c>
      <c r="G32" s="173" t="str">
        <f ca="1">IF($B32 = "", "", OFFSET(OFFSET(Tables!$F$14, (COLUMN(G32) - 3) * 9, 0),  0, ROW(G32) - 8))</f>
        <v/>
      </c>
      <c r="H32" s="173" t="str">
        <f ca="1">IF($B32 = "", "", OFFSET(OFFSET(Tables!$F$14, (COLUMN(H32) - 3) * 9, 0),  0, ROW(H32) - 8))</f>
        <v/>
      </c>
      <c r="I32" s="173" t="str">
        <f ca="1">IF($B32 = "", "", OFFSET(OFFSET(Tables!$F$14, (COLUMN(I32) - 3) * 9, 0),  0, ROW(I32) - 8))</f>
        <v/>
      </c>
      <c r="J32" s="173" t="str">
        <f ca="1">IF($B32 = "", "", OFFSET(OFFSET(Tables!$F$14, (COLUMN(J32) - 3) * 9, 0),  0, ROW(J32) - 8))</f>
        <v/>
      </c>
      <c r="K32" s="173" t="str">
        <f ca="1">IF($B32 = "", "", OFFSET(OFFSET(Tables!$F$14, (COLUMN(K32) - 3) * 9, 0),  0, ROW(K32) - 8))</f>
        <v/>
      </c>
      <c r="L32" s="173" t="str">
        <f ca="1">IF($B32 = "", "", OFFSET(OFFSET(Tables!$F$14, (COLUMN(L32) - 3) * 9, 0),  0, ROW(L32) - 8))</f>
        <v/>
      </c>
      <c r="M32" s="173" t="str">
        <f ca="1">IF($B32 = "", "", OFFSET(OFFSET(Tables!$F$14, (COLUMN(M32) - 3) * 9, 0),  0, ROW(M32) - 8))</f>
        <v/>
      </c>
      <c r="N32" s="173" t="str">
        <f ca="1">IF($B32 = "", "", OFFSET(OFFSET(Tables!$F$14, (COLUMN(N32) - 3) * 9, 0),  0, ROW(N32) - 8))</f>
        <v/>
      </c>
      <c r="O32" s="173" t="str">
        <f ca="1">IF($B32 = "", "", OFFSET(OFFSET(Tables!$F$14, (COLUMN(O32) - 3) * 9, 0),  0, ROW(O32) - 8))</f>
        <v/>
      </c>
      <c r="P32" s="173" t="str">
        <f ca="1">IF($B32 = "", "", OFFSET(OFFSET(Tables!$F$14, (COLUMN(P32) - 3) * 9, 0),  0, ROW(P32) - 8))</f>
        <v/>
      </c>
      <c r="Q32" s="173" t="str">
        <f ca="1">IF($B32 = "", "", OFFSET(OFFSET(Tables!$F$14, (COLUMN(Q32) - 3) * 9, 0),  0, ROW(Q32) - 8))</f>
        <v/>
      </c>
      <c r="R32" s="173" t="str">
        <f ca="1">IF($B32 = "", "", OFFSET(OFFSET(Tables!$F$14, (COLUMN(R32) - 3) * 9, 0),  0, ROW(R32) - 8))</f>
        <v/>
      </c>
      <c r="S32" s="173" t="str">
        <f ca="1">IF($B32 = "", "", OFFSET(OFFSET(Tables!$F$14, (COLUMN(S32) - 3) * 9, 0),  0, ROW(S32) - 8))</f>
        <v/>
      </c>
      <c r="T32" s="173" t="str">
        <f ca="1">IF($B32 = "", "", OFFSET(OFFSET(Tables!$F$14, (COLUMN(T32) - 3) * 9, 0),  0, ROW(T32) - 8))</f>
        <v/>
      </c>
      <c r="U32" s="173" t="str">
        <f ca="1">IF($B32 = "", "", OFFSET(OFFSET(Tables!$F$14, (COLUMN(U32) - 3) * 9, 0),  0, ROW(U32) - 8))</f>
        <v/>
      </c>
      <c r="V32" s="173" t="str">
        <f ca="1">IF($B32 = "", "", OFFSET(OFFSET(Tables!$F$14, (COLUMN(V32) - 3) * 9, 0),  0, ROW(V32) - 8))</f>
        <v/>
      </c>
      <c r="W32" s="173" t="str">
        <f ca="1">IF($B32 = "", "", OFFSET(OFFSET(Tables!$F$14, (COLUMN(W32) - 3) * 9, 0),  0, ROW(W32) - 8))</f>
        <v/>
      </c>
      <c r="X32" s="173" t="str">
        <f ca="1">IF($B32 = "", "", OFFSET(OFFSET(Tables!$F$14, (COLUMN(X32) - 3) * 9, 0),  0, ROW(X32) - 8))</f>
        <v/>
      </c>
      <c r="Y32" s="173" t="str">
        <f ca="1">IF($B32 = "", "", OFFSET(OFFSET(Tables!$F$14, (COLUMN(Y32) - 3) * 9, 0),  0, ROW(Y32) - 8))</f>
        <v/>
      </c>
      <c r="Z32" s="173" t="str">
        <f ca="1">IF($B32 = "", "", OFFSET(OFFSET(Tables!$F$14, (COLUMN(Z32) - 3) * 9, 0),  0, ROW(Z32) - 8))</f>
        <v/>
      </c>
      <c r="AA32" s="173" t="str">
        <f ca="1">IF($B32 = "", "", OFFSET(OFFSET(Tables!$F$14, (COLUMN(AA32) - 3) * 9, 0),  0, ROW(AA32) - 8))</f>
        <v/>
      </c>
      <c r="AB32" s="173" t="str">
        <f ca="1">IF($B32 = "", "", OFFSET(OFFSET(Tables!$F$14, (COLUMN(AB32) - 3) * 9, 0),  0, ROW(AB32) - 8))</f>
        <v/>
      </c>
      <c r="AC32" s="175" t="str">
        <f ca="1">IF($B32 = "", "", OFFSET(OFFSET(Tables!$F$14, (COLUMN(AC32) - 3) * 9, 0),  0, ROW(AC32) - 8))</f>
        <v/>
      </c>
    </row>
    <row r="33" spans="1:29" x14ac:dyDescent="0.2">
      <c r="A33" s="138" t="str">
        <f ca="1">IF(OFFSET(Tables!$F$5,0,ROW(B33)-8)&gt;0,OFFSET(Tables!$F$5,0,ROW(B33)-8),"")</f>
        <v/>
      </c>
      <c r="B33" s="79">
        <f ca="1">IF(OFFSET(Tables!$F$6,0,ROW(B33)-8)&gt;0,OFFSET(Tables!$F$6,0,ROW(B33)-8),"")</f>
        <v>26</v>
      </c>
      <c r="C33" s="174" t="str">
        <f ca="1">IF($B33 = "", "", OFFSET(OFFSET(Tables!$F$14, (COLUMN(C33) - 3) * 9, 0),  0, ROW(C33) - 8))</f>
        <v/>
      </c>
      <c r="D33" s="173" t="str">
        <f ca="1">IF($B33 = "", "", OFFSET(OFFSET(Tables!$F$14, (COLUMN(D33) - 3) * 9, 0),  0, ROW(D33) - 8))</f>
        <v/>
      </c>
      <c r="E33" s="173" t="str">
        <f ca="1">IF($B33 = "", "", OFFSET(OFFSET(Tables!$F$14, (COLUMN(E33) - 3) * 9, 0),  0, ROW(E33) - 8))</f>
        <v/>
      </c>
      <c r="F33" s="173" t="str">
        <f ca="1">IF($B33 = "", "", OFFSET(OFFSET(Tables!$F$14, (COLUMN(F33) - 3) * 9, 0),  0, ROW(F33) - 8))</f>
        <v/>
      </c>
      <c r="G33" s="173" t="str">
        <f ca="1">IF($B33 = "", "", OFFSET(OFFSET(Tables!$F$14, (COLUMN(G33) - 3) * 9, 0),  0, ROW(G33) - 8))</f>
        <v/>
      </c>
      <c r="H33" s="173" t="str">
        <f ca="1">IF($B33 = "", "", OFFSET(OFFSET(Tables!$F$14, (COLUMN(H33) - 3) * 9, 0),  0, ROW(H33) - 8))</f>
        <v/>
      </c>
      <c r="I33" s="173" t="str">
        <f ca="1">IF($B33 = "", "", OFFSET(OFFSET(Tables!$F$14, (COLUMN(I33) - 3) * 9, 0),  0, ROW(I33) - 8))</f>
        <v/>
      </c>
      <c r="J33" s="173" t="str">
        <f ca="1">IF($B33 = "", "", OFFSET(OFFSET(Tables!$F$14, (COLUMN(J33) - 3) * 9, 0),  0, ROW(J33) - 8))</f>
        <v/>
      </c>
      <c r="K33" s="173" t="str">
        <f ca="1">IF($B33 = "", "", OFFSET(OFFSET(Tables!$F$14, (COLUMN(K33) - 3) * 9, 0),  0, ROW(K33) - 8))</f>
        <v/>
      </c>
      <c r="L33" s="173" t="str">
        <f ca="1">IF($B33 = "", "", OFFSET(OFFSET(Tables!$F$14, (COLUMN(L33) - 3) * 9, 0),  0, ROW(L33) - 8))</f>
        <v/>
      </c>
      <c r="M33" s="173" t="str">
        <f ca="1">IF($B33 = "", "", OFFSET(OFFSET(Tables!$F$14, (COLUMN(M33) - 3) * 9, 0),  0, ROW(M33) - 8))</f>
        <v/>
      </c>
      <c r="N33" s="173" t="str">
        <f ca="1">IF($B33 = "", "", OFFSET(OFFSET(Tables!$F$14, (COLUMN(N33) - 3) * 9, 0),  0, ROW(N33) - 8))</f>
        <v/>
      </c>
      <c r="O33" s="173" t="str">
        <f ca="1">IF($B33 = "", "", OFFSET(OFFSET(Tables!$F$14, (COLUMN(O33) - 3) * 9, 0),  0, ROW(O33) - 8))</f>
        <v/>
      </c>
      <c r="P33" s="173" t="str">
        <f ca="1">IF($B33 = "", "", OFFSET(OFFSET(Tables!$F$14, (COLUMN(P33) - 3) * 9, 0),  0, ROW(P33) - 8))</f>
        <v/>
      </c>
      <c r="Q33" s="173" t="str">
        <f ca="1">IF($B33 = "", "", OFFSET(OFFSET(Tables!$F$14, (COLUMN(Q33) - 3) * 9, 0),  0, ROW(Q33) - 8))</f>
        <v/>
      </c>
      <c r="R33" s="173" t="str">
        <f ca="1">IF($B33 = "", "", OFFSET(OFFSET(Tables!$F$14, (COLUMN(R33) - 3) * 9, 0),  0, ROW(R33) - 8))</f>
        <v/>
      </c>
      <c r="S33" s="173" t="str">
        <f ca="1">IF($B33 = "", "", OFFSET(OFFSET(Tables!$F$14, (COLUMN(S33) - 3) * 9, 0),  0, ROW(S33) - 8))</f>
        <v/>
      </c>
      <c r="T33" s="173" t="str">
        <f ca="1">IF($B33 = "", "", OFFSET(OFFSET(Tables!$F$14, (COLUMN(T33) - 3) * 9, 0),  0, ROW(T33) - 8))</f>
        <v/>
      </c>
      <c r="U33" s="173" t="str">
        <f ca="1">IF($B33 = "", "", OFFSET(OFFSET(Tables!$F$14, (COLUMN(U33) - 3) * 9, 0),  0, ROW(U33) - 8))</f>
        <v/>
      </c>
      <c r="V33" s="173" t="str">
        <f ca="1">IF($B33 = "", "", OFFSET(OFFSET(Tables!$F$14, (COLUMN(V33) - 3) * 9, 0),  0, ROW(V33) - 8))</f>
        <v/>
      </c>
      <c r="W33" s="173" t="str">
        <f ca="1">IF($B33 = "", "", OFFSET(OFFSET(Tables!$F$14, (COLUMN(W33) - 3) * 9, 0),  0, ROW(W33) - 8))</f>
        <v/>
      </c>
      <c r="X33" s="173" t="str">
        <f ca="1">IF($B33 = "", "", OFFSET(OFFSET(Tables!$F$14, (COLUMN(X33) - 3) * 9, 0),  0, ROW(X33) - 8))</f>
        <v/>
      </c>
      <c r="Y33" s="173" t="str">
        <f ca="1">IF($B33 = "", "", OFFSET(OFFSET(Tables!$F$14, (COLUMN(Y33) - 3) * 9, 0),  0, ROW(Y33) - 8))</f>
        <v/>
      </c>
      <c r="Z33" s="173" t="str">
        <f ca="1">IF($B33 = "", "", OFFSET(OFFSET(Tables!$F$14, (COLUMN(Z33) - 3) * 9, 0),  0, ROW(Z33) - 8))</f>
        <v/>
      </c>
      <c r="AA33" s="173" t="str">
        <f ca="1">IF($B33 = "", "", OFFSET(OFFSET(Tables!$F$14, (COLUMN(AA33) - 3) * 9, 0),  0, ROW(AA33) - 8))</f>
        <v/>
      </c>
      <c r="AB33" s="173" t="str">
        <f ca="1">IF($B33 = "", "", OFFSET(OFFSET(Tables!$F$14, (COLUMN(AB33) - 3) * 9, 0),  0, ROW(AB33) - 8))</f>
        <v/>
      </c>
      <c r="AC33" s="175" t="str">
        <f ca="1">IF($B33 = "", "", OFFSET(OFFSET(Tables!$F$14, (COLUMN(AC33) - 3) * 9, 0),  0, ROW(AC33) - 8))</f>
        <v/>
      </c>
    </row>
    <row r="34" spans="1:29" x14ac:dyDescent="0.2">
      <c r="A34" s="138" t="str">
        <f ca="1">IF(OFFSET(Tables!$F$5,0,ROW(B34)-8)&gt;0,OFFSET(Tables!$F$5,0,ROW(B34)-8),"")</f>
        <v/>
      </c>
      <c r="B34" s="79">
        <f ca="1">IF(OFFSET(Tables!$F$6,0,ROW(B34)-8)&gt;0,OFFSET(Tables!$F$6,0,ROW(B34)-8),"")</f>
        <v>27</v>
      </c>
      <c r="C34" s="174" t="str">
        <f ca="1">IF($B34 = "", "", OFFSET(OFFSET(Tables!$F$14, (COLUMN(C34) - 3) * 9, 0),  0, ROW(C34) - 8))</f>
        <v/>
      </c>
      <c r="D34" s="173" t="str">
        <f ca="1">IF($B34 = "", "", OFFSET(OFFSET(Tables!$F$14, (COLUMN(D34) - 3) * 9, 0),  0, ROW(D34) - 8))</f>
        <v/>
      </c>
      <c r="E34" s="173" t="str">
        <f ca="1">IF($B34 = "", "", OFFSET(OFFSET(Tables!$F$14, (COLUMN(E34) - 3) * 9, 0),  0, ROW(E34) - 8))</f>
        <v/>
      </c>
      <c r="F34" s="173" t="str">
        <f ca="1">IF($B34 = "", "", OFFSET(OFFSET(Tables!$F$14, (COLUMN(F34) - 3) * 9, 0),  0, ROW(F34) - 8))</f>
        <v/>
      </c>
      <c r="G34" s="173" t="str">
        <f ca="1">IF($B34 = "", "", OFFSET(OFFSET(Tables!$F$14, (COLUMN(G34) - 3) * 9, 0),  0, ROW(G34) - 8))</f>
        <v/>
      </c>
      <c r="H34" s="173" t="str">
        <f ca="1">IF($B34 = "", "", OFFSET(OFFSET(Tables!$F$14, (COLUMN(H34) - 3) * 9, 0),  0, ROW(H34) - 8))</f>
        <v/>
      </c>
      <c r="I34" s="173" t="str">
        <f ca="1">IF($B34 = "", "", OFFSET(OFFSET(Tables!$F$14, (COLUMN(I34) - 3) * 9, 0),  0, ROW(I34) - 8))</f>
        <v/>
      </c>
      <c r="J34" s="173" t="str">
        <f ca="1">IF($B34 = "", "", OFFSET(OFFSET(Tables!$F$14, (COLUMN(J34) - 3) * 9, 0),  0, ROW(J34) - 8))</f>
        <v/>
      </c>
      <c r="K34" s="173" t="str">
        <f ca="1">IF($B34 = "", "", OFFSET(OFFSET(Tables!$F$14, (COLUMN(K34) - 3) * 9, 0),  0, ROW(K34) - 8))</f>
        <v/>
      </c>
      <c r="L34" s="173" t="str">
        <f ca="1">IF($B34 = "", "", OFFSET(OFFSET(Tables!$F$14, (COLUMN(L34) - 3) * 9, 0),  0, ROW(L34) - 8))</f>
        <v/>
      </c>
      <c r="M34" s="173" t="str">
        <f ca="1">IF($B34 = "", "", OFFSET(OFFSET(Tables!$F$14, (COLUMN(M34) - 3) * 9, 0),  0, ROW(M34) - 8))</f>
        <v/>
      </c>
      <c r="N34" s="173" t="str">
        <f ca="1">IF($B34 = "", "", OFFSET(OFFSET(Tables!$F$14, (COLUMN(N34) - 3) * 9, 0),  0, ROW(N34) - 8))</f>
        <v/>
      </c>
      <c r="O34" s="173" t="str">
        <f ca="1">IF($B34 = "", "", OFFSET(OFFSET(Tables!$F$14, (COLUMN(O34) - 3) * 9, 0),  0, ROW(O34) - 8))</f>
        <v/>
      </c>
      <c r="P34" s="173" t="str">
        <f ca="1">IF($B34 = "", "", OFFSET(OFFSET(Tables!$F$14, (COLUMN(P34) - 3) * 9, 0),  0, ROW(P34) - 8))</f>
        <v/>
      </c>
      <c r="Q34" s="173" t="str">
        <f ca="1">IF($B34 = "", "", OFFSET(OFFSET(Tables!$F$14, (COLUMN(Q34) - 3) * 9, 0),  0, ROW(Q34) - 8))</f>
        <v/>
      </c>
      <c r="R34" s="173" t="str">
        <f ca="1">IF($B34 = "", "", OFFSET(OFFSET(Tables!$F$14, (COLUMN(R34) - 3) * 9, 0),  0, ROW(R34) - 8))</f>
        <v/>
      </c>
      <c r="S34" s="173" t="str">
        <f ca="1">IF($B34 = "", "", OFFSET(OFFSET(Tables!$F$14, (COLUMN(S34) - 3) * 9, 0),  0, ROW(S34) - 8))</f>
        <v/>
      </c>
      <c r="T34" s="173" t="str">
        <f ca="1">IF($B34 = "", "", OFFSET(OFFSET(Tables!$F$14, (COLUMN(T34) - 3) * 9, 0),  0, ROW(T34) - 8))</f>
        <v/>
      </c>
      <c r="U34" s="173" t="str">
        <f ca="1">IF($B34 = "", "", OFFSET(OFFSET(Tables!$F$14, (COLUMN(U34) - 3) * 9, 0),  0, ROW(U34) - 8))</f>
        <v/>
      </c>
      <c r="V34" s="173" t="str">
        <f ca="1">IF($B34 = "", "", OFFSET(OFFSET(Tables!$F$14, (COLUMN(V34) - 3) * 9, 0),  0, ROW(V34) - 8))</f>
        <v/>
      </c>
      <c r="W34" s="173" t="str">
        <f ca="1">IF($B34 = "", "", OFFSET(OFFSET(Tables!$F$14, (COLUMN(W34) - 3) * 9, 0),  0, ROW(W34) - 8))</f>
        <v/>
      </c>
      <c r="X34" s="173" t="str">
        <f ca="1">IF($B34 = "", "", OFFSET(OFFSET(Tables!$F$14, (COLUMN(X34) - 3) * 9, 0),  0, ROW(X34) - 8))</f>
        <v/>
      </c>
      <c r="Y34" s="173" t="str">
        <f ca="1">IF($B34 = "", "", OFFSET(OFFSET(Tables!$F$14, (COLUMN(Y34) - 3) * 9, 0),  0, ROW(Y34) - 8))</f>
        <v/>
      </c>
      <c r="Z34" s="173" t="str">
        <f ca="1">IF($B34 = "", "", OFFSET(OFFSET(Tables!$F$14, (COLUMN(Z34) - 3) * 9, 0),  0, ROW(Z34) - 8))</f>
        <v/>
      </c>
      <c r="AA34" s="173" t="str">
        <f ca="1">IF($B34 = "", "", OFFSET(OFFSET(Tables!$F$14, (COLUMN(AA34) - 3) * 9, 0),  0, ROW(AA34) - 8))</f>
        <v/>
      </c>
      <c r="AB34" s="173" t="str">
        <f ca="1">IF($B34 = "", "", OFFSET(OFFSET(Tables!$F$14, (COLUMN(AB34) - 3) * 9, 0),  0, ROW(AB34) - 8))</f>
        <v/>
      </c>
      <c r="AC34" s="175" t="str">
        <f ca="1">IF($B34 = "", "", OFFSET(OFFSET(Tables!$F$14, (COLUMN(AC34) - 3) * 9, 0),  0, ROW(AC34) - 8))</f>
        <v/>
      </c>
    </row>
    <row r="35" spans="1:29" x14ac:dyDescent="0.2">
      <c r="A35" s="138" t="str">
        <f ca="1">IF(OFFSET(Tables!$F$5,0,ROW(B35)-8)&gt;0,OFFSET(Tables!$F$5,0,ROW(B35)-8),"")</f>
        <v/>
      </c>
      <c r="B35" s="79">
        <f ca="1">IF(OFFSET(Tables!$F$6,0,ROW(B35)-8)&gt;0,OFFSET(Tables!$F$6,0,ROW(B35)-8),"")</f>
        <v>28</v>
      </c>
      <c r="C35" s="174" t="str">
        <f ca="1">IF($B35 = "", "", OFFSET(OFFSET(Tables!$F$14, (COLUMN(C35) - 3) * 9, 0),  0, ROW(C35) - 8))</f>
        <v/>
      </c>
      <c r="D35" s="173" t="str">
        <f ca="1">IF($B35 = "", "", OFFSET(OFFSET(Tables!$F$14, (COLUMN(D35) - 3) * 9, 0),  0, ROW(D35) - 8))</f>
        <v/>
      </c>
      <c r="E35" s="173" t="str">
        <f ca="1">IF($B35 = "", "", OFFSET(OFFSET(Tables!$F$14, (COLUMN(E35) - 3) * 9, 0),  0, ROW(E35) - 8))</f>
        <v/>
      </c>
      <c r="F35" s="173" t="str">
        <f ca="1">IF($B35 = "", "", OFFSET(OFFSET(Tables!$F$14, (COLUMN(F35) - 3) * 9, 0),  0, ROW(F35) - 8))</f>
        <v/>
      </c>
      <c r="G35" s="173" t="str">
        <f ca="1">IF($B35 = "", "", OFFSET(OFFSET(Tables!$F$14, (COLUMN(G35) - 3) * 9, 0),  0, ROW(G35) - 8))</f>
        <v/>
      </c>
      <c r="H35" s="173" t="str">
        <f ca="1">IF($B35 = "", "", OFFSET(OFFSET(Tables!$F$14, (COLUMN(H35) - 3) * 9, 0),  0, ROW(H35) - 8))</f>
        <v/>
      </c>
      <c r="I35" s="173" t="str">
        <f ca="1">IF($B35 = "", "", OFFSET(OFFSET(Tables!$F$14, (COLUMN(I35) - 3) * 9, 0),  0, ROW(I35) - 8))</f>
        <v/>
      </c>
      <c r="J35" s="173" t="str">
        <f ca="1">IF($B35 = "", "", OFFSET(OFFSET(Tables!$F$14, (COLUMN(J35) - 3) * 9, 0),  0, ROW(J35) - 8))</f>
        <v/>
      </c>
      <c r="K35" s="173" t="str">
        <f ca="1">IF($B35 = "", "", OFFSET(OFFSET(Tables!$F$14, (COLUMN(K35) - 3) * 9, 0),  0, ROW(K35) - 8))</f>
        <v/>
      </c>
      <c r="L35" s="173" t="str">
        <f ca="1">IF($B35 = "", "", OFFSET(OFFSET(Tables!$F$14, (COLUMN(L35) - 3) * 9, 0),  0, ROW(L35) - 8))</f>
        <v/>
      </c>
      <c r="M35" s="173" t="str">
        <f ca="1">IF($B35 = "", "", OFFSET(OFFSET(Tables!$F$14, (COLUMN(M35) - 3) * 9, 0),  0, ROW(M35) - 8))</f>
        <v/>
      </c>
      <c r="N35" s="173" t="str">
        <f ca="1">IF($B35 = "", "", OFFSET(OFFSET(Tables!$F$14, (COLUMN(N35) - 3) * 9, 0),  0, ROW(N35) - 8))</f>
        <v/>
      </c>
      <c r="O35" s="173" t="str">
        <f ca="1">IF($B35 = "", "", OFFSET(OFFSET(Tables!$F$14, (COLUMN(O35) - 3) * 9, 0),  0, ROW(O35) - 8))</f>
        <v/>
      </c>
      <c r="P35" s="173" t="str">
        <f ca="1">IF($B35 = "", "", OFFSET(OFFSET(Tables!$F$14, (COLUMN(P35) - 3) * 9, 0),  0, ROW(P35) - 8))</f>
        <v/>
      </c>
      <c r="Q35" s="173" t="str">
        <f ca="1">IF($B35 = "", "", OFFSET(OFFSET(Tables!$F$14, (COLUMN(Q35) - 3) * 9, 0),  0, ROW(Q35) - 8))</f>
        <v/>
      </c>
      <c r="R35" s="173" t="str">
        <f ca="1">IF($B35 = "", "", OFFSET(OFFSET(Tables!$F$14, (COLUMN(R35) - 3) * 9, 0),  0, ROW(R35) - 8))</f>
        <v/>
      </c>
      <c r="S35" s="173" t="str">
        <f ca="1">IF($B35 = "", "", OFFSET(OFFSET(Tables!$F$14, (COLUMN(S35) - 3) * 9, 0),  0, ROW(S35) - 8))</f>
        <v/>
      </c>
      <c r="T35" s="173" t="str">
        <f ca="1">IF($B35 = "", "", OFFSET(OFFSET(Tables!$F$14, (COLUMN(T35) - 3) * 9, 0),  0, ROW(T35) - 8))</f>
        <v/>
      </c>
      <c r="U35" s="173" t="str">
        <f ca="1">IF($B35 = "", "", OFFSET(OFFSET(Tables!$F$14, (COLUMN(U35) - 3) * 9, 0),  0, ROW(U35) - 8))</f>
        <v/>
      </c>
      <c r="V35" s="173" t="str">
        <f ca="1">IF($B35 = "", "", OFFSET(OFFSET(Tables!$F$14, (COLUMN(V35) - 3) * 9, 0),  0, ROW(V35) - 8))</f>
        <v/>
      </c>
      <c r="W35" s="173" t="str">
        <f ca="1">IF($B35 = "", "", OFFSET(OFFSET(Tables!$F$14, (COLUMN(W35) - 3) * 9, 0),  0, ROW(W35) - 8))</f>
        <v/>
      </c>
      <c r="X35" s="173" t="str">
        <f ca="1">IF($B35 = "", "", OFFSET(OFFSET(Tables!$F$14, (COLUMN(X35) - 3) * 9, 0),  0, ROW(X35) - 8))</f>
        <v/>
      </c>
      <c r="Y35" s="173" t="str">
        <f ca="1">IF($B35 = "", "", OFFSET(OFFSET(Tables!$F$14, (COLUMN(Y35) - 3) * 9, 0),  0, ROW(Y35) - 8))</f>
        <v/>
      </c>
      <c r="Z35" s="173" t="str">
        <f ca="1">IF($B35 = "", "", OFFSET(OFFSET(Tables!$F$14, (COLUMN(Z35) - 3) * 9, 0),  0, ROW(Z35) - 8))</f>
        <v/>
      </c>
      <c r="AA35" s="173" t="str">
        <f ca="1">IF($B35 = "", "", OFFSET(OFFSET(Tables!$F$14, (COLUMN(AA35) - 3) * 9, 0),  0, ROW(AA35) - 8))</f>
        <v/>
      </c>
      <c r="AB35" s="173" t="str">
        <f ca="1">IF($B35 = "", "", OFFSET(OFFSET(Tables!$F$14, (COLUMN(AB35) - 3) * 9, 0),  0, ROW(AB35) - 8))</f>
        <v/>
      </c>
      <c r="AC35" s="175" t="str">
        <f ca="1">IF($B35 = "", "", OFFSET(OFFSET(Tables!$F$14, (COLUMN(AC35) - 3) * 9, 0),  0, ROW(AC35) - 8))</f>
        <v/>
      </c>
    </row>
    <row r="36" spans="1:29" x14ac:dyDescent="0.2">
      <c r="A36" s="138" t="str">
        <f ca="1">IF(OFFSET(Tables!$F$5,0,ROW(B36)-8)&gt;0,OFFSET(Tables!$F$5,0,ROW(B36)-8),"")</f>
        <v/>
      </c>
      <c r="B36" s="79">
        <f ca="1">IF(OFFSET(Tables!$F$6,0,ROW(B36)-8)&gt;0,OFFSET(Tables!$F$6,0,ROW(B36)-8),"")</f>
        <v>29</v>
      </c>
      <c r="C36" s="174" t="str">
        <f ca="1">IF($B36 = "", "", OFFSET(OFFSET(Tables!$F$14, (COLUMN(C36) - 3) * 9, 0),  0, ROW(C36) - 8))</f>
        <v/>
      </c>
      <c r="D36" s="173" t="str">
        <f ca="1">IF($B36 = "", "", OFFSET(OFFSET(Tables!$F$14, (COLUMN(D36) - 3) * 9, 0),  0, ROW(D36) - 8))</f>
        <v/>
      </c>
      <c r="E36" s="173" t="str">
        <f ca="1">IF($B36 = "", "", OFFSET(OFFSET(Tables!$F$14, (COLUMN(E36) - 3) * 9, 0),  0, ROW(E36) - 8))</f>
        <v/>
      </c>
      <c r="F36" s="173" t="str">
        <f ca="1">IF($B36 = "", "", OFFSET(OFFSET(Tables!$F$14, (COLUMN(F36) - 3) * 9, 0),  0, ROW(F36) - 8))</f>
        <v/>
      </c>
      <c r="G36" s="173" t="str">
        <f ca="1">IF($B36 = "", "", OFFSET(OFFSET(Tables!$F$14, (COLUMN(G36) - 3) * 9, 0),  0, ROW(G36) - 8))</f>
        <v/>
      </c>
      <c r="H36" s="173" t="str">
        <f ca="1">IF($B36 = "", "", OFFSET(OFFSET(Tables!$F$14, (COLUMN(H36) - 3) * 9, 0),  0, ROW(H36) - 8))</f>
        <v/>
      </c>
      <c r="I36" s="173" t="str">
        <f ca="1">IF($B36 = "", "", OFFSET(OFFSET(Tables!$F$14, (COLUMN(I36) - 3) * 9, 0),  0, ROW(I36) - 8))</f>
        <v/>
      </c>
      <c r="J36" s="173" t="str">
        <f ca="1">IF($B36 = "", "", OFFSET(OFFSET(Tables!$F$14, (COLUMN(J36) - 3) * 9, 0),  0, ROW(J36) - 8))</f>
        <v/>
      </c>
      <c r="K36" s="173" t="str">
        <f ca="1">IF($B36 = "", "", OFFSET(OFFSET(Tables!$F$14, (COLUMN(K36) - 3) * 9, 0),  0, ROW(K36) - 8))</f>
        <v/>
      </c>
      <c r="L36" s="173" t="str">
        <f ca="1">IF($B36 = "", "", OFFSET(OFFSET(Tables!$F$14, (COLUMN(L36) - 3) * 9, 0),  0, ROW(L36) - 8))</f>
        <v/>
      </c>
      <c r="M36" s="173" t="str">
        <f ca="1">IF($B36 = "", "", OFFSET(OFFSET(Tables!$F$14, (COLUMN(M36) - 3) * 9, 0),  0, ROW(M36) - 8))</f>
        <v/>
      </c>
      <c r="N36" s="173" t="str">
        <f ca="1">IF($B36 = "", "", OFFSET(OFFSET(Tables!$F$14, (COLUMN(N36) - 3) * 9, 0),  0, ROW(N36) - 8))</f>
        <v/>
      </c>
      <c r="O36" s="173" t="str">
        <f ca="1">IF($B36 = "", "", OFFSET(OFFSET(Tables!$F$14, (COLUMN(O36) - 3) * 9, 0),  0, ROW(O36) - 8))</f>
        <v/>
      </c>
      <c r="P36" s="173" t="str">
        <f ca="1">IF($B36 = "", "", OFFSET(OFFSET(Tables!$F$14, (COLUMN(P36) - 3) * 9, 0),  0, ROW(P36) - 8))</f>
        <v/>
      </c>
      <c r="Q36" s="173" t="str">
        <f ca="1">IF($B36 = "", "", OFFSET(OFFSET(Tables!$F$14, (COLUMN(Q36) - 3) * 9, 0),  0, ROW(Q36) - 8))</f>
        <v/>
      </c>
      <c r="R36" s="173" t="str">
        <f ca="1">IF($B36 = "", "", OFFSET(OFFSET(Tables!$F$14, (COLUMN(R36) - 3) * 9, 0),  0, ROW(R36) - 8))</f>
        <v/>
      </c>
      <c r="S36" s="173" t="str">
        <f ca="1">IF($B36 = "", "", OFFSET(OFFSET(Tables!$F$14, (COLUMN(S36) - 3) * 9, 0),  0, ROW(S36) - 8))</f>
        <v/>
      </c>
      <c r="T36" s="173" t="str">
        <f ca="1">IF($B36 = "", "", OFFSET(OFFSET(Tables!$F$14, (COLUMN(T36) - 3) * 9, 0),  0, ROW(T36) - 8))</f>
        <v/>
      </c>
      <c r="U36" s="173" t="str">
        <f ca="1">IF($B36 = "", "", OFFSET(OFFSET(Tables!$F$14, (COLUMN(U36) - 3) * 9, 0),  0, ROW(U36) - 8))</f>
        <v/>
      </c>
      <c r="V36" s="173" t="str">
        <f ca="1">IF($B36 = "", "", OFFSET(OFFSET(Tables!$F$14, (COLUMN(V36) - 3) * 9, 0),  0, ROW(V36) - 8))</f>
        <v/>
      </c>
      <c r="W36" s="173" t="str">
        <f ca="1">IF($B36 = "", "", OFFSET(OFFSET(Tables!$F$14, (COLUMN(W36) - 3) * 9, 0),  0, ROW(W36) - 8))</f>
        <v/>
      </c>
      <c r="X36" s="173" t="str">
        <f ca="1">IF($B36 = "", "", OFFSET(OFFSET(Tables!$F$14, (COLUMN(X36) - 3) * 9, 0),  0, ROW(X36) - 8))</f>
        <v/>
      </c>
      <c r="Y36" s="173" t="str">
        <f ca="1">IF($B36 = "", "", OFFSET(OFFSET(Tables!$F$14, (COLUMN(Y36) - 3) * 9, 0),  0, ROW(Y36) - 8))</f>
        <v/>
      </c>
      <c r="Z36" s="173" t="str">
        <f ca="1">IF($B36 = "", "", OFFSET(OFFSET(Tables!$F$14, (COLUMN(Z36) - 3) * 9, 0),  0, ROW(Z36) - 8))</f>
        <v/>
      </c>
      <c r="AA36" s="173" t="str">
        <f ca="1">IF($B36 = "", "", OFFSET(OFFSET(Tables!$F$14, (COLUMN(AA36) - 3) * 9, 0),  0, ROW(AA36) - 8))</f>
        <v/>
      </c>
      <c r="AB36" s="173" t="str">
        <f ca="1">IF($B36 = "", "", OFFSET(OFFSET(Tables!$F$14, (COLUMN(AB36) - 3) * 9, 0),  0, ROW(AB36) - 8))</f>
        <v/>
      </c>
      <c r="AC36" s="175" t="str">
        <f ca="1">IF($B36 = "", "", OFFSET(OFFSET(Tables!$F$14, (COLUMN(AC36) - 3) * 9, 0),  0, ROW(AC36) - 8))</f>
        <v/>
      </c>
    </row>
    <row r="37" spans="1:29" x14ac:dyDescent="0.2">
      <c r="A37" s="138" t="str">
        <f ca="1">IF(OFFSET(Tables!$F$5,0,ROW(B37)-8)&gt;0,OFFSET(Tables!$F$5,0,ROW(B37)-8),"")</f>
        <v/>
      </c>
      <c r="B37" s="79">
        <f ca="1">IF(OFFSET(Tables!$F$6,0,ROW(B37)-8)&gt;0,OFFSET(Tables!$F$6,0,ROW(B37)-8),"")</f>
        <v>30</v>
      </c>
      <c r="C37" s="174" t="str">
        <f ca="1">IF($B37 = "", "", OFFSET(OFFSET(Tables!$F$14, (COLUMN(C37) - 3) * 9, 0),  0, ROW(C37) - 8))</f>
        <v/>
      </c>
      <c r="D37" s="173" t="str">
        <f ca="1">IF($B37 = "", "", OFFSET(OFFSET(Tables!$F$14, (COLUMN(D37) - 3) * 9, 0),  0, ROW(D37) - 8))</f>
        <v/>
      </c>
      <c r="E37" s="173" t="str">
        <f ca="1">IF($B37 = "", "", OFFSET(OFFSET(Tables!$F$14, (COLUMN(E37) - 3) * 9, 0),  0, ROW(E37) - 8))</f>
        <v/>
      </c>
      <c r="F37" s="173" t="str">
        <f ca="1">IF($B37 = "", "", OFFSET(OFFSET(Tables!$F$14, (COLUMN(F37) - 3) * 9, 0),  0, ROW(F37) - 8))</f>
        <v/>
      </c>
      <c r="G37" s="173" t="str">
        <f ca="1">IF($B37 = "", "", OFFSET(OFFSET(Tables!$F$14, (COLUMN(G37) - 3) * 9, 0),  0, ROW(G37) - 8))</f>
        <v/>
      </c>
      <c r="H37" s="173" t="str">
        <f ca="1">IF($B37 = "", "", OFFSET(OFFSET(Tables!$F$14, (COLUMN(H37) - 3) * 9, 0),  0, ROW(H37) - 8))</f>
        <v/>
      </c>
      <c r="I37" s="173" t="str">
        <f ca="1">IF($B37 = "", "", OFFSET(OFFSET(Tables!$F$14, (COLUMN(I37) - 3) * 9, 0),  0, ROW(I37) - 8))</f>
        <v/>
      </c>
      <c r="J37" s="173" t="str">
        <f ca="1">IF($B37 = "", "", OFFSET(OFFSET(Tables!$F$14, (COLUMN(J37) - 3) * 9, 0),  0, ROW(J37) - 8))</f>
        <v/>
      </c>
      <c r="K37" s="173" t="str">
        <f ca="1">IF($B37 = "", "", OFFSET(OFFSET(Tables!$F$14, (COLUMN(K37) - 3) * 9, 0),  0, ROW(K37) - 8))</f>
        <v/>
      </c>
      <c r="L37" s="173" t="str">
        <f ca="1">IF($B37 = "", "", OFFSET(OFFSET(Tables!$F$14, (COLUMN(L37) - 3) * 9, 0),  0, ROW(L37) - 8))</f>
        <v/>
      </c>
      <c r="M37" s="173" t="str">
        <f ca="1">IF($B37 = "", "", OFFSET(OFFSET(Tables!$F$14, (COLUMN(M37) - 3) * 9, 0),  0, ROW(M37) - 8))</f>
        <v/>
      </c>
      <c r="N37" s="173" t="str">
        <f ca="1">IF($B37 = "", "", OFFSET(OFFSET(Tables!$F$14, (COLUMN(N37) - 3) * 9, 0),  0, ROW(N37) - 8))</f>
        <v/>
      </c>
      <c r="O37" s="173" t="str">
        <f ca="1">IF($B37 = "", "", OFFSET(OFFSET(Tables!$F$14, (COLUMN(O37) - 3) * 9, 0),  0, ROW(O37) - 8))</f>
        <v/>
      </c>
      <c r="P37" s="173" t="str">
        <f ca="1">IF($B37 = "", "", OFFSET(OFFSET(Tables!$F$14, (COLUMN(P37) - 3) * 9, 0),  0, ROW(P37) - 8))</f>
        <v/>
      </c>
      <c r="Q37" s="173" t="str">
        <f ca="1">IF($B37 = "", "", OFFSET(OFFSET(Tables!$F$14, (COLUMN(Q37) - 3) * 9, 0),  0, ROW(Q37) - 8))</f>
        <v/>
      </c>
      <c r="R37" s="173" t="str">
        <f ca="1">IF($B37 = "", "", OFFSET(OFFSET(Tables!$F$14, (COLUMN(R37) - 3) * 9, 0),  0, ROW(R37) - 8))</f>
        <v/>
      </c>
      <c r="S37" s="173" t="str">
        <f ca="1">IF($B37 = "", "", OFFSET(OFFSET(Tables!$F$14, (COLUMN(S37) - 3) * 9, 0),  0, ROW(S37) - 8))</f>
        <v/>
      </c>
      <c r="T37" s="173" t="str">
        <f ca="1">IF($B37 = "", "", OFFSET(OFFSET(Tables!$F$14, (COLUMN(T37) - 3) * 9, 0),  0, ROW(T37) - 8))</f>
        <v/>
      </c>
      <c r="U37" s="173" t="str">
        <f ca="1">IF($B37 = "", "", OFFSET(OFFSET(Tables!$F$14, (COLUMN(U37) - 3) * 9, 0),  0, ROW(U37) - 8))</f>
        <v/>
      </c>
      <c r="V37" s="173" t="str">
        <f ca="1">IF($B37 = "", "", OFFSET(OFFSET(Tables!$F$14, (COLUMN(V37) - 3) * 9, 0),  0, ROW(V37) - 8))</f>
        <v/>
      </c>
      <c r="W37" s="173" t="str">
        <f ca="1">IF($B37 = "", "", OFFSET(OFFSET(Tables!$F$14, (COLUMN(W37) - 3) * 9, 0),  0, ROW(W37) - 8))</f>
        <v/>
      </c>
      <c r="X37" s="173" t="str">
        <f ca="1">IF($B37 = "", "", OFFSET(OFFSET(Tables!$F$14, (COLUMN(X37) - 3) * 9, 0),  0, ROW(X37) - 8))</f>
        <v/>
      </c>
      <c r="Y37" s="173" t="str">
        <f ca="1">IF($B37 = "", "", OFFSET(OFFSET(Tables!$F$14, (COLUMN(Y37) - 3) * 9, 0),  0, ROW(Y37) - 8))</f>
        <v/>
      </c>
      <c r="Z37" s="173" t="str">
        <f ca="1">IF($B37 = "", "", OFFSET(OFFSET(Tables!$F$14, (COLUMN(Z37) - 3) * 9, 0),  0, ROW(Z37) - 8))</f>
        <v/>
      </c>
      <c r="AA37" s="173" t="str">
        <f ca="1">IF($B37 = "", "", OFFSET(OFFSET(Tables!$F$14, (COLUMN(AA37) - 3) * 9, 0),  0, ROW(AA37) - 8))</f>
        <v/>
      </c>
      <c r="AB37" s="173" t="str">
        <f ca="1">IF($B37 = "", "", OFFSET(OFFSET(Tables!$F$14, (COLUMN(AB37) - 3) * 9, 0),  0, ROW(AB37) - 8))</f>
        <v/>
      </c>
      <c r="AC37" s="175" t="str">
        <f ca="1">IF($B37 = "", "", OFFSET(OFFSET(Tables!$F$14, (COLUMN(AC37) - 3) * 9, 0),  0, ROW(AC37) - 8))</f>
        <v/>
      </c>
    </row>
    <row r="38" spans="1:29" x14ac:dyDescent="0.2">
      <c r="A38" s="138" t="str">
        <f ca="1">IF(OFFSET(Tables!$F$5,0,ROW(B38)-8)&gt;0,OFFSET(Tables!$F$5,0,ROW(B38)-8),"")</f>
        <v/>
      </c>
      <c r="B38" s="79">
        <f ca="1">IF(OFFSET(Tables!$F$6,0,ROW(B38)-8)&gt;0,OFFSET(Tables!$F$6,0,ROW(B38)-8),"")</f>
        <v>31</v>
      </c>
      <c r="C38" s="174" t="str">
        <f ca="1">IF($B38 = "", "", OFFSET(OFFSET(Tables!$F$14, (COLUMN(C38) - 3) * 9, 0),  0, ROW(C38) - 8))</f>
        <v/>
      </c>
      <c r="D38" s="173" t="str">
        <f ca="1">IF($B38 = "", "", OFFSET(OFFSET(Tables!$F$14, (COLUMN(D38) - 3) * 9, 0),  0, ROW(D38) - 8))</f>
        <v/>
      </c>
      <c r="E38" s="173" t="str">
        <f ca="1">IF($B38 = "", "", OFFSET(OFFSET(Tables!$F$14, (COLUMN(E38) - 3) * 9, 0),  0, ROW(E38) - 8))</f>
        <v/>
      </c>
      <c r="F38" s="173" t="str">
        <f ca="1">IF($B38 = "", "", OFFSET(OFFSET(Tables!$F$14, (COLUMN(F38) - 3) * 9, 0),  0, ROW(F38) - 8))</f>
        <v/>
      </c>
      <c r="G38" s="173" t="str">
        <f ca="1">IF($B38 = "", "", OFFSET(OFFSET(Tables!$F$14, (COLUMN(G38) - 3) * 9, 0),  0, ROW(G38) - 8))</f>
        <v/>
      </c>
      <c r="H38" s="173" t="str">
        <f ca="1">IF($B38 = "", "", OFFSET(OFFSET(Tables!$F$14, (COLUMN(H38) - 3) * 9, 0),  0, ROW(H38) - 8))</f>
        <v/>
      </c>
      <c r="I38" s="173" t="str">
        <f ca="1">IF($B38 = "", "", OFFSET(OFFSET(Tables!$F$14, (COLUMN(I38) - 3) * 9, 0),  0, ROW(I38) - 8))</f>
        <v/>
      </c>
      <c r="J38" s="173" t="str">
        <f ca="1">IF($B38 = "", "", OFFSET(OFFSET(Tables!$F$14, (COLUMN(J38) - 3) * 9, 0),  0, ROW(J38) - 8))</f>
        <v/>
      </c>
      <c r="K38" s="173" t="str">
        <f ca="1">IF($B38 = "", "", OFFSET(OFFSET(Tables!$F$14, (COLUMN(K38) - 3) * 9, 0),  0, ROW(K38) - 8))</f>
        <v/>
      </c>
      <c r="L38" s="173" t="str">
        <f ca="1">IF($B38 = "", "", OFFSET(OFFSET(Tables!$F$14, (COLUMN(L38) - 3) * 9, 0),  0, ROW(L38) - 8))</f>
        <v/>
      </c>
      <c r="M38" s="173" t="str">
        <f ca="1">IF($B38 = "", "", OFFSET(OFFSET(Tables!$F$14, (COLUMN(M38) - 3) * 9, 0),  0, ROW(M38) - 8))</f>
        <v/>
      </c>
      <c r="N38" s="173" t="str">
        <f ca="1">IF($B38 = "", "", OFFSET(OFFSET(Tables!$F$14, (COLUMN(N38) - 3) * 9, 0),  0, ROW(N38) - 8))</f>
        <v/>
      </c>
      <c r="O38" s="173" t="str">
        <f ca="1">IF($B38 = "", "", OFFSET(OFFSET(Tables!$F$14, (COLUMN(O38) - 3) * 9, 0),  0, ROW(O38) - 8))</f>
        <v/>
      </c>
      <c r="P38" s="173" t="str">
        <f ca="1">IF($B38 = "", "", OFFSET(OFFSET(Tables!$F$14, (COLUMN(P38) - 3) * 9, 0),  0, ROW(P38) - 8))</f>
        <v/>
      </c>
      <c r="Q38" s="173" t="str">
        <f ca="1">IF($B38 = "", "", OFFSET(OFFSET(Tables!$F$14, (COLUMN(Q38) - 3) * 9, 0),  0, ROW(Q38) - 8))</f>
        <v/>
      </c>
      <c r="R38" s="173" t="str">
        <f ca="1">IF($B38 = "", "", OFFSET(OFFSET(Tables!$F$14, (COLUMN(R38) - 3) * 9, 0),  0, ROW(R38) - 8))</f>
        <v/>
      </c>
      <c r="S38" s="173" t="str">
        <f ca="1">IF($B38 = "", "", OFFSET(OFFSET(Tables!$F$14, (COLUMN(S38) - 3) * 9, 0),  0, ROW(S38) - 8))</f>
        <v/>
      </c>
      <c r="T38" s="173" t="str">
        <f ca="1">IF($B38 = "", "", OFFSET(OFFSET(Tables!$F$14, (COLUMN(T38) - 3) * 9, 0),  0, ROW(T38) - 8))</f>
        <v/>
      </c>
      <c r="U38" s="173" t="str">
        <f ca="1">IF($B38 = "", "", OFFSET(OFFSET(Tables!$F$14, (COLUMN(U38) - 3) * 9, 0),  0, ROW(U38) - 8))</f>
        <v/>
      </c>
      <c r="V38" s="173" t="str">
        <f ca="1">IF($B38 = "", "", OFFSET(OFFSET(Tables!$F$14, (COLUMN(V38) - 3) * 9, 0),  0, ROW(V38) - 8))</f>
        <v/>
      </c>
      <c r="W38" s="173" t="str">
        <f ca="1">IF($B38 = "", "", OFFSET(OFFSET(Tables!$F$14, (COLUMN(W38) - 3) * 9, 0),  0, ROW(W38) - 8))</f>
        <v/>
      </c>
      <c r="X38" s="173" t="str">
        <f ca="1">IF($B38 = "", "", OFFSET(OFFSET(Tables!$F$14, (COLUMN(X38) - 3) * 9, 0),  0, ROW(X38) - 8))</f>
        <v/>
      </c>
      <c r="Y38" s="173" t="str">
        <f ca="1">IF($B38 = "", "", OFFSET(OFFSET(Tables!$F$14, (COLUMN(Y38) - 3) * 9, 0),  0, ROW(Y38) - 8))</f>
        <v/>
      </c>
      <c r="Z38" s="173" t="str">
        <f ca="1">IF($B38 = "", "", OFFSET(OFFSET(Tables!$F$14, (COLUMN(Z38) - 3) * 9, 0),  0, ROW(Z38) - 8))</f>
        <v/>
      </c>
      <c r="AA38" s="173" t="str">
        <f ca="1">IF($B38 = "", "", OFFSET(OFFSET(Tables!$F$14, (COLUMN(AA38) - 3) * 9, 0),  0, ROW(AA38) - 8))</f>
        <v/>
      </c>
      <c r="AB38" s="173" t="str">
        <f ca="1">IF($B38 = "", "", OFFSET(OFFSET(Tables!$F$14, (COLUMN(AB38) - 3) * 9, 0),  0, ROW(AB38) - 8))</f>
        <v/>
      </c>
      <c r="AC38" s="175" t="str">
        <f ca="1">IF($B38 = "", "", OFFSET(OFFSET(Tables!$F$14, (COLUMN(AC38) - 3) * 9, 0),  0, ROW(AC38) - 8))</f>
        <v/>
      </c>
    </row>
    <row r="39" spans="1:29" x14ac:dyDescent="0.2">
      <c r="A39" s="138" t="str">
        <f ca="1">IF(OFFSET(Tables!$F$5,0,ROW(B39)-8)&gt;0,OFFSET(Tables!$F$5,0,ROW(B39)-8),"")</f>
        <v/>
      </c>
      <c r="B39" s="79">
        <f ca="1">IF(OFFSET(Tables!$F$6,0,ROW(B39)-8)&gt;0,OFFSET(Tables!$F$6,0,ROW(B39)-8),"")</f>
        <v>32</v>
      </c>
      <c r="C39" s="174" t="str">
        <f ca="1">IF($B39 = "", "", OFFSET(OFFSET(Tables!$F$14, (COLUMN(C39) - 3) * 9, 0),  0, ROW(C39) - 8))</f>
        <v/>
      </c>
      <c r="D39" s="173" t="str">
        <f ca="1">IF($B39 = "", "", OFFSET(OFFSET(Tables!$F$14, (COLUMN(D39) - 3) * 9, 0),  0, ROW(D39) - 8))</f>
        <v/>
      </c>
      <c r="E39" s="173" t="str">
        <f ca="1">IF($B39 = "", "", OFFSET(OFFSET(Tables!$F$14, (COLUMN(E39) - 3) * 9, 0),  0, ROW(E39) - 8))</f>
        <v/>
      </c>
      <c r="F39" s="173" t="str">
        <f ca="1">IF($B39 = "", "", OFFSET(OFFSET(Tables!$F$14, (COLUMN(F39) - 3) * 9, 0),  0, ROW(F39) - 8))</f>
        <v/>
      </c>
      <c r="G39" s="173" t="str">
        <f ca="1">IF($B39 = "", "", OFFSET(OFFSET(Tables!$F$14, (COLUMN(G39) - 3) * 9, 0),  0, ROW(G39) - 8))</f>
        <v/>
      </c>
      <c r="H39" s="173" t="str">
        <f ca="1">IF($B39 = "", "", OFFSET(OFFSET(Tables!$F$14, (COLUMN(H39) - 3) * 9, 0),  0, ROW(H39) - 8))</f>
        <v/>
      </c>
      <c r="I39" s="173" t="str">
        <f ca="1">IF($B39 = "", "", OFFSET(OFFSET(Tables!$F$14, (COLUMN(I39) - 3) * 9, 0),  0, ROW(I39) - 8))</f>
        <v/>
      </c>
      <c r="J39" s="173" t="str">
        <f ca="1">IF($B39 = "", "", OFFSET(OFFSET(Tables!$F$14, (COLUMN(J39) - 3) * 9, 0),  0, ROW(J39) - 8))</f>
        <v/>
      </c>
      <c r="K39" s="173" t="str">
        <f ca="1">IF($B39 = "", "", OFFSET(OFFSET(Tables!$F$14, (COLUMN(K39) - 3) * 9, 0),  0, ROW(K39) - 8))</f>
        <v/>
      </c>
      <c r="L39" s="173" t="str">
        <f ca="1">IF($B39 = "", "", OFFSET(OFFSET(Tables!$F$14, (COLUMN(L39) - 3) * 9, 0),  0, ROW(L39) - 8))</f>
        <v/>
      </c>
      <c r="M39" s="173" t="str">
        <f ca="1">IF($B39 = "", "", OFFSET(OFFSET(Tables!$F$14, (COLUMN(M39) - 3) * 9, 0),  0, ROW(M39) - 8))</f>
        <v/>
      </c>
      <c r="N39" s="173" t="str">
        <f ca="1">IF($B39 = "", "", OFFSET(OFFSET(Tables!$F$14, (COLUMN(N39) - 3) * 9, 0),  0, ROW(N39) - 8))</f>
        <v/>
      </c>
      <c r="O39" s="173" t="str">
        <f ca="1">IF($B39 = "", "", OFFSET(OFFSET(Tables!$F$14, (COLUMN(O39) - 3) * 9, 0),  0, ROW(O39) - 8))</f>
        <v/>
      </c>
      <c r="P39" s="173" t="str">
        <f ca="1">IF($B39 = "", "", OFFSET(OFFSET(Tables!$F$14, (COLUMN(P39) - 3) * 9, 0),  0, ROW(P39) - 8))</f>
        <v/>
      </c>
      <c r="Q39" s="173" t="str">
        <f ca="1">IF($B39 = "", "", OFFSET(OFFSET(Tables!$F$14, (COLUMN(Q39) - 3) * 9, 0),  0, ROW(Q39) - 8))</f>
        <v/>
      </c>
      <c r="R39" s="173" t="str">
        <f ca="1">IF($B39 = "", "", OFFSET(OFFSET(Tables!$F$14, (COLUMN(R39) - 3) * 9, 0),  0, ROW(R39) - 8))</f>
        <v/>
      </c>
      <c r="S39" s="173" t="str">
        <f ca="1">IF($B39 = "", "", OFFSET(OFFSET(Tables!$F$14, (COLUMN(S39) - 3) * 9, 0),  0, ROW(S39) - 8))</f>
        <v/>
      </c>
      <c r="T39" s="173" t="str">
        <f ca="1">IF($B39 = "", "", OFFSET(OFFSET(Tables!$F$14, (COLUMN(T39) - 3) * 9, 0),  0, ROW(T39) - 8))</f>
        <v/>
      </c>
      <c r="U39" s="173" t="str">
        <f ca="1">IF($B39 = "", "", OFFSET(OFFSET(Tables!$F$14, (COLUMN(U39) - 3) * 9, 0),  0, ROW(U39) - 8))</f>
        <v/>
      </c>
      <c r="V39" s="173" t="str">
        <f ca="1">IF($B39 = "", "", OFFSET(OFFSET(Tables!$F$14, (COLUMN(V39) - 3) * 9, 0),  0, ROW(V39) - 8))</f>
        <v/>
      </c>
      <c r="W39" s="173" t="str">
        <f ca="1">IF($B39 = "", "", OFFSET(OFFSET(Tables!$F$14, (COLUMN(W39) - 3) * 9, 0),  0, ROW(W39) - 8))</f>
        <v/>
      </c>
      <c r="X39" s="173" t="str">
        <f ca="1">IF($B39 = "", "", OFFSET(OFFSET(Tables!$F$14, (COLUMN(X39) - 3) * 9, 0),  0, ROW(X39) - 8))</f>
        <v/>
      </c>
      <c r="Y39" s="173" t="str">
        <f ca="1">IF($B39 = "", "", OFFSET(OFFSET(Tables!$F$14, (COLUMN(Y39) - 3) * 9, 0),  0, ROW(Y39) - 8))</f>
        <v/>
      </c>
      <c r="Z39" s="173" t="str">
        <f ca="1">IF($B39 = "", "", OFFSET(OFFSET(Tables!$F$14, (COLUMN(Z39) - 3) * 9, 0),  0, ROW(Z39) - 8))</f>
        <v/>
      </c>
      <c r="AA39" s="173" t="str">
        <f ca="1">IF($B39 = "", "", OFFSET(OFFSET(Tables!$F$14, (COLUMN(AA39) - 3) * 9, 0),  0, ROW(AA39) - 8))</f>
        <v/>
      </c>
      <c r="AB39" s="173" t="str">
        <f ca="1">IF($B39 = "", "", OFFSET(OFFSET(Tables!$F$14, (COLUMN(AB39) - 3) * 9, 0),  0, ROW(AB39) - 8))</f>
        <v/>
      </c>
      <c r="AC39" s="175" t="str">
        <f ca="1">IF($B39 = "", "", OFFSET(OFFSET(Tables!$F$14, (COLUMN(AC39) - 3) * 9, 0),  0, ROW(AC39) - 8))</f>
        <v/>
      </c>
    </row>
    <row r="40" spans="1:29" x14ac:dyDescent="0.2">
      <c r="A40" s="138" t="str">
        <f ca="1">IF(OFFSET(Tables!$F$5,0,ROW(B40)-8)&gt;0,OFFSET(Tables!$F$5,0,ROW(B40)-8),"")</f>
        <v/>
      </c>
      <c r="B40" s="79">
        <f ca="1">IF(OFFSET(Tables!$F$6,0,ROW(B40)-8)&gt;0,OFFSET(Tables!$F$6,0,ROW(B40)-8),"")</f>
        <v>33</v>
      </c>
      <c r="C40" s="174" t="str">
        <f ca="1">IF($B40 = "", "", OFFSET(OFFSET(Tables!$F$14, (COLUMN(C40) - 3) * 9, 0),  0, ROW(C40) - 8))</f>
        <v/>
      </c>
      <c r="D40" s="173" t="str">
        <f ca="1">IF($B40 = "", "", OFFSET(OFFSET(Tables!$F$14, (COLUMN(D40) - 3) * 9, 0),  0, ROW(D40) - 8))</f>
        <v/>
      </c>
      <c r="E40" s="173" t="str">
        <f ca="1">IF($B40 = "", "", OFFSET(OFFSET(Tables!$F$14, (COLUMN(E40) - 3) * 9, 0),  0, ROW(E40) - 8))</f>
        <v/>
      </c>
      <c r="F40" s="173" t="str">
        <f ca="1">IF($B40 = "", "", OFFSET(OFFSET(Tables!$F$14, (COLUMN(F40) - 3) * 9, 0),  0, ROW(F40) - 8))</f>
        <v/>
      </c>
      <c r="G40" s="173" t="str">
        <f ca="1">IF($B40 = "", "", OFFSET(OFFSET(Tables!$F$14, (COLUMN(G40) - 3) * 9, 0),  0, ROW(G40) - 8))</f>
        <v/>
      </c>
      <c r="H40" s="173" t="str">
        <f ca="1">IF($B40 = "", "", OFFSET(OFFSET(Tables!$F$14, (COLUMN(H40) - 3) * 9, 0),  0, ROW(H40) - 8))</f>
        <v/>
      </c>
      <c r="I40" s="173" t="str">
        <f ca="1">IF($B40 = "", "", OFFSET(OFFSET(Tables!$F$14, (COLUMN(I40) - 3) * 9, 0),  0, ROW(I40) - 8))</f>
        <v/>
      </c>
      <c r="J40" s="173" t="str">
        <f ca="1">IF($B40 = "", "", OFFSET(OFFSET(Tables!$F$14, (COLUMN(J40) - 3) * 9, 0),  0, ROW(J40) - 8))</f>
        <v/>
      </c>
      <c r="K40" s="173" t="str">
        <f ca="1">IF($B40 = "", "", OFFSET(OFFSET(Tables!$F$14, (COLUMN(K40) - 3) * 9, 0),  0, ROW(K40) - 8))</f>
        <v/>
      </c>
      <c r="L40" s="173" t="str">
        <f ca="1">IF($B40 = "", "", OFFSET(OFFSET(Tables!$F$14, (COLUMN(L40) - 3) * 9, 0),  0, ROW(L40) - 8))</f>
        <v/>
      </c>
      <c r="M40" s="173" t="str">
        <f ca="1">IF($B40 = "", "", OFFSET(OFFSET(Tables!$F$14, (COLUMN(M40) - 3) * 9, 0),  0, ROW(M40) - 8))</f>
        <v/>
      </c>
      <c r="N40" s="173" t="str">
        <f ca="1">IF($B40 = "", "", OFFSET(OFFSET(Tables!$F$14, (COLUMN(N40) - 3) * 9, 0),  0, ROW(N40) - 8))</f>
        <v/>
      </c>
      <c r="O40" s="173" t="str">
        <f ca="1">IF($B40 = "", "", OFFSET(OFFSET(Tables!$F$14, (COLUMN(O40) - 3) * 9, 0),  0, ROW(O40) - 8))</f>
        <v/>
      </c>
      <c r="P40" s="173" t="str">
        <f ca="1">IF($B40 = "", "", OFFSET(OFFSET(Tables!$F$14, (COLUMN(P40) - 3) * 9, 0),  0, ROW(P40) - 8))</f>
        <v/>
      </c>
      <c r="Q40" s="173" t="str">
        <f ca="1">IF($B40 = "", "", OFFSET(OFFSET(Tables!$F$14, (COLUMN(Q40) - 3) * 9, 0),  0, ROW(Q40) - 8))</f>
        <v/>
      </c>
      <c r="R40" s="173" t="str">
        <f ca="1">IF($B40 = "", "", OFFSET(OFFSET(Tables!$F$14, (COLUMN(R40) - 3) * 9, 0),  0, ROW(R40) - 8))</f>
        <v/>
      </c>
      <c r="S40" s="173" t="str">
        <f ca="1">IF($B40 = "", "", OFFSET(OFFSET(Tables!$F$14, (COLUMN(S40) - 3) * 9, 0),  0, ROW(S40) - 8))</f>
        <v/>
      </c>
      <c r="T40" s="173" t="str">
        <f ca="1">IF($B40 = "", "", OFFSET(OFFSET(Tables!$F$14, (COLUMN(T40) - 3) * 9, 0),  0, ROW(T40) - 8))</f>
        <v/>
      </c>
      <c r="U40" s="173" t="str">
        <f ca="1">IF($B40 = "", "", OFFSET(OFFSET(Tables!$F$14, (COLUMN(U40) - 3) * 9, 0),  0, ROW(U40) - 8))</f>
        <v/>
      </c>
      <c r="V40" s="173" t="str">
        <f ca="1">IF($B40 = "", "", OFFSET(OFFSET(Tables!$F$14, (COLUMN(V40) - 3) * 9, 0),  0, ROW(V40) - 8))</f>
        <v/>
      </c>
      <c r="W40" s="173" t="str">
        <f ca="1">IF($B40 = "", "", OFFSET(OFFSET(Tables!$F$14, (COLUMN(W40) - 3) * 9, 0),  0, ROW(W40) - 8))</f>
        <v/>
      </c>
      <c r="X40" s="173" t="str">
        <f ca="1">IF($B40 = "", "", OFFSET(OFFSET(Tables!$F$14, (COLUMN(X40) - 3) * 9, 0),  0, ROW(X40) - 8))</f>
        <v/>
      </c>
      <c r="Y40" s="173" t="str">
        <f ca="1">IF($B40 = "", "", OFFSET(OFFSET(Tables!$F$14, (COLUMN(Y40) - 3) * 9, 0),  0, ROW(Y40) - 8))</f>
        <v/>
      </c>
      <c r="Z40" s="173" t="str">
        <f ca="1">IF($B40 = "", "", OFFSET(OFFSET(Tables!$F$14, (COLUMN(Z40) - 3) * 9, 0),  0, ROW(Z40) - 8))</f>
        <v/>
      </c>
      <c r="AA40" s="173" t="str">
        <f ca="1">IF($B40 = "", "", OFFSET(OFFSET(Tables!$F$14, (COLUMN(AA40) - 3) * 9, 0),  0, ROW(AA40) - 8))</f>
        <v/>
      </c>
      <c r="AB40" s="173" t="str">
        <f ca="1">IF($B40 = "", "", OFFSET(OFFSET(Tables!$F$14, (COLUMN(AB40) - 3) * 9, 0),  0, ROW(AB40) - 8))</f>
        <v/>
      </c>
      <c r="AC40" s="175" t="str">
        <f ca="1">IF($B40 = "", "", OFFSET(OFFSET(Tables!$F$14, (COLUMN(AC40) - 3) * 9, 0),  0, ROW(AC40) - 8))</f>
        <v/>
      </c>
    </row>
    <row r="41" spans="1:29" x14ac:dyDescent="0.2">
      <c r="A41" s="138" t="str">
        <f ca="1">IF(OFFSET(Tables!$F$5,0,ROW(B41)-8)&gt;0,OFFSET(Tables!$F$5,0,ROW(B41)-8),"")</f>
        <v/>
      </c>
      <c r="B41" s="79">
        <f ca="1">IF(OFFSET(Tables!$F$6,0,ROW(B41)-8)&gt;0,OFFSET(Tables!$F$6,0,ROW(B41)-8),"")</f>
        <v>34</v>
      </c>
      <c r="C41" s="174" t="str">
        <f ca="1">IF($B41 = "", "", OFFSET(OFFSET(Tables!$F$14, (COLUMN(C41) - 3) * 9, 0),  0, ROW(C41) - 8))</f>
        <v/>
      </c>
      <c r="D41" s="173" t="str">
        <f ca="1">IF($B41 = "", "", OFFSET(OFFSET(Tables!$F$14, (COLUMN(D41) - 3) * 9, 0),  0, ROW(D41) - 8))</f>
        <v/>
      </c>
      <c r="E41" s="173" t="str">
        <f ca="1">IF($B41 = "", "", OFFSET(OFFSET(Tables!$F$14, (COLUMN(E41) - 3) * 9, 0),  0, ROW(E41) - 8))</f>
        <v/>
      </c>
      <c r="F41" s="173" t="str">
        <f ca="1">IF($B41 = "", "", OFFSET(OFFSET(Tables!$F$14, (COLUMN(F41) - 3) * 9, 0),  0, ROW(F41) - 8))</f>
        <v/>
      </c>
      <c r="G41" s="173" t="str">
        <f ca="1">IF($B41 = "", "", OFFSET(OFFSET(Tables!$F$14, (COLUMN(G41) - 3) * 9, 0),  0, ROW(G41) - 8))</f>
        <v/>
      </c>
      <c r="H41" s="173" t="str">
        <f ca="1">IF($B41 = "", "", OFFSET(OFFSET(Tables!$F$14, (COLUMN(H41) - 3) * 9, 0),  0, ROW(H41) - 8))</f>
        <v/>
      </c>
      <c r="I41" s="173" t="str">
        <f ca="1">IF($B41 = "", "", OFFSET(OFFSET(Tables!$F$14, (COLUMN(I41) - 3) * 9, 0),  0, ROW(I41) - 8))</f>
        <v/>
      </c>
      <c r="J41" s="173" t="str">
        <f ca="1">IF($B41 = "", "", OFFSET(OFFSET(Tables!$F$14, (COLUMN(J41) - 3) * 9, 0),  0, ROW(J41) - 8))</f>
        <v/>
      </c>
      <c r="K41" s="173" t="str">
        <f ca="1">IF($B41 = "", "", OFFSET(OFFSET(Tables!$F$14, (COLUMN(K41) - 3) * 9, 0),  0, ROW(K41) - 8))</f>
        <v/>
      </c>
      <c r="L41" s="173" t="str">
        <f ca="1">IF($B41 = "", "", OFFSET(OFFSET(Tables!$F$14, (COLUMN(L41) - 3) * 9, 0),  0, ROW(L41) - 8))</f>
        <v/>
      </c>
      <c r="M41" s="173" t="str">
        <f ca="1">IF($B41 = "", "", OFFSET(OFFSET(Tables!$F$14, (COLUMN(M41) - 3) * 9, 0),  0, ROW(M41) - 8))</f>
        <v/>
      </c>
      <c r="N41" s="173" t="str">
        <f ca="1">IF($B41 = "", "", OFFSET(OFFSET(Tables!$F$14, (COLUMN(N41) - 3) * 9, 0),  0, ROW(N41) - 8))</f>
        <v/>
      </c>
      <c r="O41" s="173" t="str">
        <f ca="1">IF($B41 = "", "", OFFSET(OFFSET(Tables!$F$14, (COLUMN(O41) - 3) * 9, 0),  0, ROW(O41) - 8))</f>
        <v/>
      </c>
      <c r="P41" s="173" t="str">
        <f ca="1">IF($B41 = "", "", OFFSET(OFFSET(Tables!$F$14, (COLUMN(P41) - 3) * 9, 0),  0, ROW(P41) - 8))</f>
        <v/>
      </c>
      <c r="Q41" s="173" t="str">
        <f ca="1">IF($B41 = "", "", OFFSET(OFFSET(Tables!$F$14, (COLUMN(Q41) - 3) * 9, 0),  0, ROW(Q41) - 8))</f>
        <v/>
      </c>
      <c r="R41" s="173" t="str">
        <f ca="1">IF($B41 = "", "", OFFSET(OFFSET(Tables!$F$14, (COLUMN(R41) - 3) * 9, 0),  0, ROW(R41) - 8))</f>
        <v/>
      </c>
      <c r="S41" s="173" t="str">
        <f ca="1">IF($B41 = "", "", OFFSET(OFFSET(Tables!$F$14, (COLUMN(S41) - 3) * 9, 0),  0, ROW(S41) - 8))</f>
        <v/>
      </c>
      <c r="T41" s="173" t="str">
        <f ca="1">IF($B41 = "", "", OFFSET(OFFSET(Tables!$F$14, (COLUMN(T41) - 3) * 9, 0),  0, ROW(T41) - 8))</f>
        <v/>
      </c>
      <c r="U41" s="173" t="str">
        <f ca="1">IF($B41 = "", "", OFFSET(OFFSET(Tables!$F$14, (COLUMN(U41) - 3) * 9, 0),  0, ROW(U41) - 8))</f>
        <v/>
      </c>
      <c r="V41" s="173" t="str">
        <f ca="1">IF($B41 = "", "", OFFSET(OFFSET(Tables!$F$14, (COLUMN(V41) - 3) * 9, 0),  0, ROW(V41) - 8))</f>
        <v/>
      </c>
      <c r="W41" s="173" t="str">
        <f ca="1">IF($B41 = "", "", OFFSET(OFFSET(Tables!$F$14, (COLUMN(W41) - 3) * 9, 0),  0, ROW(W41) - 8))</f>
        <v/>
      </c>
      <c r="X41" s="173" t="str">
        <f ca="1">IF($B41 = "", "", OFFSET(OFFSET(Tables!$F$14, (COLUMN(X41) - 3) * 9, 0),  0, ROW(X41) - 8))</f>
        <v/>
      </c>
      <c r="Y41" s="173" t="str">
        <f ca="1">IF($B41 = "", "", OFFSET(OFFSET(Tables!$F$14, (COLUMN(Y41) - 3) * 9, 0),  0, ROW(Y41) - 8))</f>
        <v/>
      </c>
      <c r="Z41" s="173" t="str">
        <f ca="1">IF($B41 = "", "", OFFSET(OFFSET(Tables!$F$14, (COLUMN(Z41) - 3) * 9, 0),  0, ROW(Z41) - 8))</f>
        <v/>
      </c>
      <c r="AA41" s="173" t="str">
        <f ca="1">IF($B41 = "", "", OFFSET(OFFSET(Tables!$F$14, (COLUMN(AA41) - 3) * 9, 0),  0, ROW(AA41) - 8))</f>
        <v/>
      </c>
      <c r="AB41" s="173" t="str">
        <f ca="1">IF($B41 = "", "", OFFSET(OFFSET(Tables!$F$14, (COLUMN(AB41) - 3) * 9, 0),  0, ROW(AB41) - 8))</f>
        <v/>
      </c>
      <c r="AC41" s="175" t="str">
        <f ca="1">IF($B41 = "", "", OFFSET(OFFSET(Tables!$F$14, (COLUMN(AC41) - 3) * 9, 0),  0, ROW(AC41) - 8))</f>
        <v/>
      </c>
    </row>
    <row r="42" spans="1:29" x14ac:dyDescent="0.2">
      <c r="A42" s="138" t="str">
        <f ca="1">IF(OFFSET(Tables!$F$5,0,ROW(B42)-8)&gt;0,OFFSET(Tables!$F$5,0,ROW(B42)-8),"")</f>
        <v/>
      </c>
      <c r="B42" s="79">
        <f ca="1">IF(OFFSET(Tables!$F$6,0,ROW(B42)-8)&gt;0,OFFSET(Tables!$F$6,0,ROW(B42)-8),"")</f>
        <v>35</v>
      </c>
      <c r="C42" s="174" t="str">
        <f ca="1">IF($B42 = "", "", OFFSET(OFFSET(Tables!$F$14, (COLUMN(C42) - 3) * 9, 0),  0, ROW(C42) - 8))</f>
        <v/>
      </c>
      <c r="D42" s="173" t="str">
        <f ca="1">IF($B42 = "", "", OFFSET(OFFSET(Tables!$F$14, (COLUMN(D42) - 3) * 9, 0),  0, ROW(D42) - 8))</f>
        <v/>
      </c>
      <c r="E42" s="173" t="str">
        <f ca="1">IF($B42 = "", "", OFFSET(OFFSET(Tables!$F$14, (COLUMN(E42) - 3) * 9, 0),  0, ROW(E42) - 8))</f>
        <v/>
      </c>
      <c r="F42" s="173" t="str">
        <f ca="1">IF($B42 = "", "", OFFSET(OFFSET(Tables!$F$14, (COLUMN(F42) - 3) * 9, 0),  0, ROW(F42) - 8))</f>
        <v/>
      </c>
      <c r="G42" s="173" t="str">
        <f ca="1">IF($B42 = "", "", OFFSET(OFFSET(Tables!$F$14, (COLUMN(G42) - 3) * 9, 0),  0, ROW(G42) - 8))</f>
        <v/>
      </c>
      <c r="H42" s="173" t="str">
        <f ca="1">IF($B42 = "", "", OFFSET(OFFSET(Tables!$F$14, (COLUMN(H42) - 3) * 9, 0),  0, ROW(H42) - 8))</f>
        <v/>
      </c>
      <c r="I42" s="173" t="str">
        <f ca="1">IF($B42 = "", "", OFFSET(OFFSET(Tables!$F$14, (COLUMN(I42) - 3) * 9, 0),  0, ROW(I42) - 8))</f>
        <v/>
      </c>
      <c r="J42" s="173" t="str">
        <f ca="1">IF($B42 = "", "", OFFSET(OFFSET(Tables!$F$14, (COLUMN(J42) - 3) * 9, 0),  0, ROW(J42) - 8))</f>
        <v/>
      </c>
      <c r="K42" s="173" t="str">
        <f ca="1">IF($B42 = "", "", OFFSET(OFFSET(Tables!$F$14, (COLUMN(K42) - 3) * 9, 0),  0, ROW(K42) - 8))</f>
        <v/>
      </c>
      <c r="L42" s="173" t="str">
        <f ca="1">IF($B42 = "", "", OFFSET(OFFSET(Tables!$F$14, (COLUMN(L42) - 3) * 9, 0),  0, ROW(L42) - 8))</f>
        <v/>
      </c>
      <c r="M42" s="173" t="str">
        <f ca="1">IF($B42 = "", "", OFFSET(OFFSET(Tables!$F$14, (COLUMN(M42) - 3) * 9, 0),  0, ROW(M42) - 8))</f>
        <v/>
      </c>
      <c r="N42" s="173" t="str">
        <f ca="1">IF($B42 = "", "", OFFSET(OFFSET(Tables!$F$14, (COLUMN(N42) - 3) * 9, 0),  0, ROW(N42) - 8))</f>
        <v/>
      </c>
      <c r="O42" s="173" t="str">
        <f ca="1">IF($B42 = "", "", OFFSET(OFFSET(Tables!$F$14, (COLUMN(O42) - 3) * 9, 0),  0, ROW(O42) - 8))</f>
        <v/>
      </c>
      <c r="P42" s="173" t="str">
        <f ca="1">IF($B42 = "", "", OFFSET(OFFSET(Tables!$F$14, (COLUMN(P42) - 3) * 9, 0),  0, ROW(P42) - 8))</f>
        <v/>
      </c>
      <c r="Q42" s="173" t="str">
        <f ca="1">IF($B42 = "", "", OFFSET(OFFSET(Tables!$F$14, (COLUMN(Q42) - 3) * 9, 0),  0, ROW(Q42) - 8))</f>
        <v/>
      </c>
      <c r="R42" s="173" t="str">
        <f ca="1">IF($B42 = "", "", OFFSET(OFFSET(Tables!$F$14, (COLUMN(R42) - 3) * 9, 0),  0, ROW(R42) - 8))</f>
        <v/>
      </c>
      <c r="S42" s="173" t="str">
        <f ca="1">IF($B42 = "", "", OFFSET(OFFSET(Tables!$F$14, (COLUMN(S42) - 3) * 9, 0),  0, ROW(S42) - 8))</f>
        <v/>
      </c>
      <c r="T42" s="173" t="str">
        <f ca="1">IF($B42 = "", "", OFFSET(OFFSET(Tables!$F$14, (COLUMN(T42) - 3) * 9, 0),  0, ROW(T42) - 8))</f>
        <v/>
      </c>
      <c r="U42" s="173" t="str">
        <f ca="1">IF($B42 = "", "", OFFSET(OFFSET(Tables!$F$14, (COLUMN(U42) - 3) * 9, 0),  0, ROW(U42) - 8))</f>
        <v/>
      </c>
      <c r="V42" s="173" t="str">
        <f ca="1">IF($B42 = "", "", OFFSET(OFFSET(Tables!$F$14, (COLUMN(V42) - 3) * 9, 0),  0, ROW(V42) - 8))</f>
        <v/>
      </c>
      <c r="W42" s="173" t="str">
        <f ca="1">IF($B42 = "", "", OFFSET(OFFSET(Tables!$F$14, (COLUMN(W42) - 3) * 9, 0),  0, ROW(W42) - 8))</f>
        <v/>
      </c>
      <c r="X42" s="173" t="str">
        <f ca="1">IF($B42 = "", "", OFFSET(OFFSET(Tables!$F$14, (COLUMN(X42) - 3) * 9, 0),  0, ROW(X42) - 8))</f>
        <v/>
      </c>
      <c r="Y42" s="173" t="str">
        <f ca="1">IF($B42 = "", "", OFFSET(OFFSET(Tables!$F$14, (COLUMN(Y42) - 3) * 9, 0),  0, ROW(Y42) - 8))</f>
        <v/>
      </c>
      <c r="Z42" s="173" t="str">
        <f ca="1">IF($B42 = "", "", OFFSET(OFFSET(Tables!$F$14, (COLUMN(Z42) - 3) * 9, 0),  0, ROW(Z42) - 8))</f>
        <v/>
      </c>
      <c r="AA42" s="173" t="str">
        <f ca="1">IF($B42 = "", "", OFFSET(OFFSET(Tables!$F$14, (COLUMN(AA42) - 3) * 9, 0),  0, ROW(AA42) - 8))</f>
        <v/>
      </c>
      <c r="AB42" s="173" t="str">
        <f ca="1">IF($B42 = "", "", OFFSET(OFFSET(Tables!$F$14, (COLUMN(AB42) - 3) * 9, 0),  0, ROW(AB42) - 8))</f>
        <v/>
      </c>
      <c r="AC42" s="175" t="str">
        <f ca="1">IF($B42 = "", "", OFFSET(OFFSET(Tables!$F$14, (COLUMN(AC42) - 3) * 9, 0),  0, ROW(AC42) - 8))</f>
        <v/>
      </c>
    </row>
    <row r="43" spans="1:29" x14ac:dyDescent="0.2">
      <c r="A43" s="138" t="str">
        <f ca="1">IF(OFFSET(Tables!$F$5,0,ROW(B43)-8)&gt;0,OFFSET(Tables!$F$5,0,ROW(B43)-8),"")</f>
        <v/>
      </c>
      <c r="B43" s="79">
        <f ca="1">IF(OFFSET(Tables!$F$6,0,ROW(B43)-8)&gt;0,OFFSET(Tables!$F$6,0,ROW(B43)-8),"")</f>
        <v>36</v>
      </c>
      <c r="C43" s="174" t="str">
        <f ca="1">IF($B43 = "", "", OFFSET(OFFSET(Tables!$F$14, (COLUMN(C43) - 3) * 9, 0),  0, ROW(C43) - 8))</f>
        <v/>
      </c>
      <c r="D43" s="173" t="str">
        <f ca="1">IF($B43 = "", "", OFFSET(OFFSET(Tables!$F$14, (COLUMN(D43) - 3) * 9, 0),  0, ROW(D43) - 8))</f>
        <v/>
      </c>
      <c r="E43" s="173" t="str">
        <f ca="1">IF($B43 = "", "", OFFSET(OFFSET(Tables!$F$14, (COLUMN(E43) - 3) * 9, 0),  0, ROW(E43) - 8))</f>
        <v/>
      </c>
      <c r="F43" s="173" t="str">
        <f ca="1">IF($B43 = "", "", OFFSET(OFFSET(Tables!$F$14, (COLUMN(F43) - 3) * 9, 0),  0, ROW(F43) - 8))</f>
        <v/>
      </c>
      <c r="G43" s="173" t="str">
        <f ca="1">IF($B43 = "", "", OFFSET(OFFSET(Tables!$F$14, (COLUMN(G43) - 3) * 9, 0),  0, ROW(G43) - 8))</f>
        <v/>
      </c>
      <c r="H43" s="173" t="str">
        <f ca="1">IF($B43 = "", "", OFFSET(OFFSET(Tables!$F$14, (COLUMN(H43) - 3) * 9, 0),  0, ROW(H43) - 8))</f>
        <v/>
      </c>
      <c r="I43" s="173" t="str">
        <f ca="1">IF($B43 = "", "", OFFSET(OFFSET(Tables!$F$14, (COLUMN(I43) - 3) * 9, 0),  0, ROW(I43) - 8))</f>
        <v/>
      </c>
      <c r="J43" s="173" t="str">
        <f ca="1">IF($B43 = "", "", OFFSET(OFFSET(Tables!$F$14, (COLUMN(J43) - 3) * 9, 0),  0, ROW(J43) - 8))</f>
        <v/>
      </c>
      <c r="K43" s="173" t="str">
        <f ca="1">IF($B43 = "", "", OFFSET(OFFSET(Tables!$F$14, (COLUMN(K43) - 3) * 9, 0),  0, ROW(K43) - 8))</f>
        <v/>
      </c>
      <c r="L43" s="173" t="str">
        <f ca="1">IF($B43 = "", "", OFFSET(OFFSET(Tables!$F$14, (COLUMN(L43) - 3) * 9, 0),  0, ROW(L43) - 8))</f>
        <v/>
      </c>
      <c r="M43" s="173" t="str">
        <f ca="1">IF($B43 = "", "", OFFSET(OFFSET(Tables!$F$14, (COLUMN(M43) - 3) * 9, 0),  0, ROW(M43) - 8))</f>
        <v/>
      </c>
      <c r="N43" s="173" t="str">
        <f ca="1">IF($B43 = "", "", OFFSET(OFFSET(Tables!$F$14, (COLUMN(N43) - 3) * 9, 0),  0, ROW(N43) - 8))</f>
        <v/>
      </c>
      <c r="O43" s="173" t="str">
        <f ca="1">IF($B43 = "", "", OFFSET(OFFSET(Tables!$F$14, (COLUMN(O43) - 3) * 9, 0),  0, ROW(O43) - 8))</f>
        <v/>
      </c>
      <c r="P43" s="173" t="str">
        <f ca="1">IF($B43 = "", "", OFFSET(OFFSET(Tables!$F$14, (COLUMN(P43) - 3) * 9, 0),  0, ROW(P43) - 8))</f>
        <v/>
      </c>
      <c r="Q43" s="173" t="str">
        <f ca="1">IF($B43 = "", "", OFFSET(OFFSET(Tables!$F$14, (COLUMN(Q43) - 3) * 9, 0),  0, ROW(Q43) - 8))</f>
        <v/>
      </c>
      <c r="R43" s="173" t="str">
        <f ca="1">IF($B43 = "", "", OFFSET(OFFSET(Tables!$F$14, (COLUMN(R43) - 3) * 9, 0),  0, ROW(R43) - 8))</f>
        <v/>
      </c>
      <c r="S43" s="173" t="str">
        <f ca="1">IF($B43 = "", "", OFFSET(OFFSET(Tables!$F$14, (COLUMN(S43) - 3) * 9, 0),  0, ROW(S43) - 8))</f>
        <v/>
      </c>
      <c r="T43" s="173" t="str">
        <f ca="1">IF($B43 = "", "", OFFSET(OFFSET(Tables!$F$14, (COLUMN(T43) - 3) * 9, 0),  0, ROW(T43) - 8))</f>
        <v/>
      </c>
      <c r="U43" s="173" t="str">
        <f ca="1">IF($B43 = "", "", OFFSET(OFFSET(Tables!$F$14, (COLUMN(U43) - 3) * 9, 0),  0, ROW(U43) - 8))</f>
        <v/>
      </c>
      <c r="V43" s="173" t="str">
        <f ca="1">IF($B43 = "", "", OFFSET(OFFSET(Tables!$F$14, (COLUMN(V43) - 3) * 9, 0),  0, ROW(V43) - 8))</f>
        <v/>
      </c>
      <c r="W43" s="173" t="str">
        <f ca="1">IF($B43 = "", "", OFFSET(OFFSET(Tables!$F$14, (COLUMN(W43) - 3) * 9, 0),  0, ROW(W43) - 8))</f>
        <v/>
      </c>
      <c r="X43" s="173" t="str">
        <f ca="1">IF($B43 = "", "", OFFSET(OFFSET(Tables!$F$14, (COLUMN(X43) - 3) * 9, 0),  0, ROW(X43) - 8))</f>
        <v/>
      </c>
      <c r="Y43" s="173" t="str">
        <f ca="1">IF($B43 = "", "", OFFSET(OFFSET(Tables!$F$14, (COLUMN(Y43) - 3) * 9, 0),  0, ROW(Y43) - 8))</f>
        <v/>
      </c>
      <c r="Z43" s="173" t="str">
        <f ca="1">IF($B43 = "", "", OFFSET(OFFSET(Tables!$F$14, (COLUMN(Z43) - 3) * 9, 0),  0, ROW(Z43) - 8))</f>
        <v/>
      </c>
      <c r="AA43" s="173" t="str">
        <f ca="1">IF($B43 = "", "", OFFSET(OFFSET(Tables!$F$14, (COLUMN(AA43) - 3) * 9, 0),  0, ROW(AA43) - 8))</f>
        <v/>
      </c>
      <c r="AB43" s="173" t="str">
        <f ca="1">IF($B43 = "", "", OFFSET(OFFSET(Tables!$F$14, (COLUMN(AB43) - 3) * 9, 0),  0, ROW(AB43) - 8))</f>
        <v/>
      </c>
      <c r="AC43" s="175" t="str">
        <f ca="1">IF($B43 = "", "", OFFSET(OFFSET(Tables!$F$14, (COLUMN(AC43) - 3) * 9, 0),  0, ROW(AC43) - 8))</f>
        <v/>
      </c>
    </row>
    <row r="44" spans="1:29" x14ac:dyDescent="0.2">
      <c r="A44" s="138" t="str">
        <f ca="1">IF(OFFSET(Tables!$F$5,0,ROW(B44)-8)&gt;0,OFFSET(Tables!$F$5,0,ROW(B44)-8),"")</f>
        <v/>
      </c>
      <c r="B44" s="79">
        <f ca="1">IF(OFFSET(Tables!$F$6,0,ROW(B44)-8)&gt;0,OFFSET(Tables!$F$6,0,ROW(B44)-8),"")</f>
        <v>37</v>
      </c>
      <c r="C44" s="174" t="str">
        <f ca="1">IF($B44 = "", "", OFFSET(OFFSET(Tables!$F$14, (COLUMN(C44) - 3) * 9, 0),  0, ROW(C44) - 8))</f>
        <v/>
      </c>
      <c r="D44" s="173" t="str">
        <f ca="1">IF($B44 = "", "", OFFSET(OFFSET(Tables!$F$14, (COLUMN(D44) - 3) * 9, 0),  0, ROW(D44) - 8))</f>
        <v/>
      </c>
      <c r="E44" s="173" t="str">
        <f ca="1">IF($B44 = "", "", OFFSET(OFFSET(Tables!$F$14, (COLUMN(E44) - 3) * 9, 0),  0, ROW(E44) - 8))</f>
        <v/>
      </c>
      <c r="F44" s="173" t="str">
        <f ca="1">IF($B44 = "", "", OFFSET(OFFSET(Tables!$F$14, (COLUMN(F44) - 3) * 9, 0),  0, ROW(F44) - 8))</f>
        <v/>
      </c>
      <c r="G44" s="173" t="str">
        <f ca="1">IF($B44 = "", "", OFFSET(OFFSET(Tables!$F$14, (COLUMN(G44) - 3) * 9, 0),  0, ROW(G44) - 8))</f>
        <v/>
      </c>
      <c r="H44" s="173" t="str">
        <f ca="1">IF($B44 = "", "", OFFSET(OFFSET(Tables!$F$14, (COLUMN(H44) - 3) * 9, 0),  0, ROW(H44) - 8))</f>
        <v/>
      </c>
      <c r="I44" s="173" t="str">
        <f ca="1">IF($B44 = "", "", OFFSET(OFFSET(Tables!$F$14, (COLUMN(I44) - 3) * 9, 0),  0, ROW(I44) - 8))</f>
        <v/>
      </c>
      <c r="J44" s="173" t="str">
        <f ca="1">IF($B44 = "", "", OFFSET(OFFSET(Tables!$F$14, (COLUMN(J44) - 3) * 9, 0),  0, ROW(J44) - 8))</f>
        <v/>
      </c>
      <c r="K44" s="173" t="str">
        <f ca="1">IF($B44 = "", "", OFFSET(OFFSET(Tables!$F$14, (COLUMN(K44) - 3) * 9, 0),  0, ROW(K44) - 8))</f>
        <v/>
      </c>
      <c r="L44" s="173" t="str">
        <f ca="1">IF($B44 = "", "", OFFSET(OFFSET(Tables!$F$14, (COLUMN(L44) - 3) * 9, 0),  0, ROW(L44) - 8))</f>
        <v/>
      </c>
      <c r="M44" s="173" t="str">
        <f ca="1">IF($B44 = "", "", OFFSET(OFFSET(Tables!$F$14, (COLUMN(M44) - 3) * 9, 0),  0, ROW(M44) - 8))</f>
        <v/>
      </c>
      <c r="N44" s="173" t="str">
        <f ca="1">IF($B44 = "", "", OFFSET(OFFSET(Tables!$F$14, (COLUMN(N44) - 3) * 9, 0),  0, ROW(N44) - 8))</f>
        <v/>
      </c>
      <c r="O44" s="173" t="str">
        <f ca="1">IF($B44 = "", "", OFFSET(OFFSET(Tables!$F$14, (COLUMN(O44) - 3) * 9, 0),  0, ROW(O44) - 8))</f>
        <v/>
      </c>
      <c r="P44" s="173" t="str">
        <f ca="1">IF($B44 = "", "", OFFSET(OFFSET(Tables!$F$14, (COLUMN(P44) - 3) * 9, 0),  0, ROW(P44) - 8))</f>
        <v/>
      </c>
      <c r="Q44" s="173" t="str">
        <f ca="1">IF($B44 = "", "", OFFSET(OFFSET(Tables!$F$14, (COLUMN(Q44) - 3) * 9, 0),  0, ROW(Q44) - 8))</f>
        <v/>
      </c>
      <c r="R44" s="173" t="str">
        <f ca="1">IF($B44 = "", "", OFFSET(OFFSET(Tables!$F$14, (COLUMN(R44) - 3) * 9, 0),  0, ROW(R44) - 8))</f>
        <v/>
      </c>
      <c r="S44" s="173" t="str">
        <f ca="1">IF($B44 = "", "", OFFSET(OFFSET(Tables!$F$14, (COLUMN(S44) - 3) * 9, 0),  0, ROW(S44) - 8))</f>
        <v/>
      </c>
      <c r="T44" s="173" t="str">
        <f ca="1">IF($B44 = "", "", OFFSET(OFFSET(Tables!$F$14, (COLUMN(T44) - 3) * 9, 0),  0, ROW(T44) - 8))</f>
        <v/>
      </c>
      <c r="U44" s="173" t="str">
        <f ca="1">IF($B44 = "", "", OFFSET(OFFSET(Tables!$F$14, (COLUMN(U44) - 3) * 9, 0),  0, ROW(U44) - 8))</f>
        <v/>
      </c>
      <c r="V44" s="173" t="str">
        <f ca="1">IF($B44 = "", "", OFFSET(OFFSET(Tables!$F$14, (COLUMN(V44) - 3) * 9, 0),  0, ROW(V44) - 8))</f>
        <v/>
      </c>
      <c r="W44" s="173" t="str">
        <f ca="1">IF($B44 = "", "", OFFSET(OFFSET(Tables!$F$14, (COLUMN(W44) - 3) * 9, 0),  0, ROW(W44) - 8))</f>
        <v/>
      </c>
      <c r="X44" s="173" t="str">
        <f ca="1">IF($B44 = "", "", OFFSET(OFFSET(Tables!$F$14, (COLUMN(X44) - 3) * 9, 0),  0, ROW(X44) - 8))</f>
        <v/>
      </c>
      <c r="Y44" s="173" t="str">
        <f ca="1">IF($B44 = "", "", OFFSET(OFFSET(Tables!$F$14, (COLUMN(Y44) - 3) * 9, 0),  0, ROW(Y44) - 8))</f>
        <v/>
      </c>
      <c r="Z44" s="173" t="str">
        <f ca="1">IF($B44 = "", "", OFFSET(OFFSET(Tables!$F$14, (COLUMN(Z44) - 3) * 9, 0),  0, ROW(Z44) - 8))</f>
        <v/>
      </c>
      <c r="AA44" s="173" t="str">
        <f ca="1">IF($B44 = "", "", OFFSET(OFFSET(Tables!$F$14, (COLUMN(AA44) - 3) * 9, 0),  0, ROW(AA44) - 8))</f>
        <v/>
      </c>
      <c r="AB44" s="173" t="str">
        <f ca="1">IF($B44 = "", "", OFFSET(OFFSET(Tables!$F$14, (COLUMN(AB44) - 3) * 9, 0),  0, ROW(AB44) - 8))</f>
        <v/>
      </c>
      <c r="AC44" s="175" t="str">
        <f ca="1">IF($B44 = "", "", OFFSET(OFFSET(Tables!$F$14, (COLUMN(AC44) - 3) * 9, 0),  0, ROW(AC44) - 8))</f>
        <v/>
      </c>
    </row>
    <row r="45" spans="1:29" x14ac:dyDescent="0.2">
      <c r="A45" s="138" t="str">
        <f ca="1">IF(OFFSET(Tables!$F$5,0,ROW(B45)-8)&gt;0,OFFSET(Tables!$F$5,0,ROW(B45)-8),"")</f>
        <v/>
      </c>
      <c r="B45" s="79">
        <f ca="1">IF(OFFSET(Tables!$F$6,0,ROW(B45)-8)&gt;0,OFFSET(Tables!$F$6,0,ROW(B45)-8),"")</f>
        <v>38</v>
      </c>
      <c r="C45" s="174" t="str">
        <f ca="1">IF($B45 = "", "", OFFSET(OFFSET(Tables!$F$14, (COLUMN(C45) - 3) * 9, 0),  0, ROW(C45) - 8))</f>
        <v/>
      </c>
      <c r="D45" s="173" t="str">
        <f ca="1">IF($B45 = "", "", OFFSET(OFFSET(Tables!$F$14, (COLUMN(D45) - 3) * 9, 0),  0, ROW(D45) - 8))</f>
        <v/>
      </c>
      <c r="E45" s="173" t="str">
        <f ca="1">IF($B45 = "", "", OFFSET(OFFSET(Tables!$F$14, (COLUMN(E45) - 3) * 9, 0),  0, ROW(E45) - 8))</f>
        <v/>
      </c>
      <c r="F45" s="173" t="str">
        <f ca="1">IF($B45 = "", "", OFFSET(OFFSET(Tables!$F$14, (COLUMN(F45) - 3) * 9, 0),  0, ROW(F45) - 8))</f>
        <v/>
      </c>
      <c r="G45" s="173" t="str">
        <f ca="1">IF($B45 = "", "", OFFSET(OFFSET(Tables!$F$14, (COLUMN(G45) - 3) * 9, 0),  0, ROW(G45) - 8))</f>
        <v/>
      </c>
      <c r="H45" s="173" t="str">
        <f ca="1">IF($B45 = "", "", OFFSET(OFFSET(Tables!$F$14, (COLUMN(H45) - 3) * 9, 0),  0, ROW(H45) - 8))</f>
        <v/>
      </c>
      <c r="I45" s="173" t="str">
        <f ca="1">IF($B45 = "", "", OFFSET(OFFSET(Tables!$F$14, (COLUMN(I45) - 3) * 9, 0),  0, ROW(I45) - 8))</f>
        <v/>
      </c>
      <c r="J45" s="173" t="str">
        <f ca="1">IF($B45 = "", "", OFFSET(OFFSET(Tables!$F$14, (COLUMN(J45) - 3) * 9, 0),  0, ROW(J45) - 8))</f>
        <v/>
      </c>
      <c r="K45" s="173" t="str">
        <f ca="1">IF($B45 = "", "", OFFSET(OFFSET(Tables!$F$14, (COLUMN(K45) - 3) * 9, 0),  0, ROW(K45) - 8))</f>
        <v/>
      </c>
      <c r="L45" s="173" t="str">
        <f ca="1">IF($B45 = "", "", OFFSET(OFFSET(Tables!$F$14, (COLUMN(L45) - 3) * 9, 0),  0, ROW(L45) - 8))</f>
        <v/>
      </c>
      <c r="M45" s="173" t="str">
        <f ca="1">IF($B45 = "", "", OFFSET(OFFSET(Tables!$F$14, (COLUMN(M45) - 3) * 9, 0),  0, ROW(M45) - 8))</f>
        <v/>
      </c>
      <c r="N45" s="173" t="str">
        <f ca="1">IF($B45 = "", "", OFFSET(OFFSET(Tables!$F$14, (COLUMN(N45) - 3) * 9, 0),  0, ROW(N45) - 8))</f>
        <v/>
      </c>
      <c r="O45" s="173" t="str">
        <f ca="1">IF($B45 = "", "", OFFSET(OFFSET(Tables!$F$14, (COLUMN(O45) - 3) * 9, 0),  0, ROW(O45) - 8))</f>
        <v/>
      </c>
      <c r="P45" s="173" t="str">
        <f ca="1">IF($B45 = "", "", OFFSET(OFFSET(Tables!$F$14, (COLUMN(P45) - 3) * 9, 0),  0, ROW(P45) - 8))</f>
        <v/>
      </c>
      <c r="Q45" s="173" t="str">
        <f ca="1">IF($B45 = "", "", OFFSET(OFFSET(Tables!$F$14, (COLUMN(Q45) - 3) * 9, 0),  0, ROW(Q45) - 8))</f>
        <v/>
      </c>
      <c r="R45" s="173" t="str">
        <f ca="1">IF($B45 = "", "", OFFSET(OFFSET(Tables!$F$14, (COLUMN(R45) - 3) * 9, 0),  0, ROW(R45) - 8))</f>
        <v/>
      </c>
      <c r="S45" s="173" t="str">
        <f ca="1">IF($B45 = "", "", OFFSET(OFFSET(Tables!$F$14, (COLUMN(S45) - 3) * 9, 0),  0, ROW(S45) - 8))</f>
        <v/>
      </c>
      <c r="T45" s="173" t="str">
        <f ca="1">IF($B45 = "", "", OFFSET(OFFSET(Tables!$F$14, (COLUMN(T45) - 3) * 9, 0),  0, ROW(T45) - 8))</f>
        <v/>
      </c>
      <c r="U45" s="173" t="str">
        <f ca="1">IF($B45 = "", "", OFFSET(OFFSET(Tables!$F$14, (COLUMN(U45) - 3) * 9, 0),  0, ROW(U45) - 8))</f>
        <v/>
      </c>
      <c r="V45" s="173" t="str">
        <f ca="1">IF($B45 = "", "", OFFSET(OFFSET(Tables!$F$14, (COLUMN(V45) - 3) * 9, 0),  0, ROW(V45) - 8))</f>
        <v/>
      </c>
      <c r="W45" s="173" t="str">
        <f ca="1">IF($B45 = "", "", OFFSET(OFFSET(Tables!$F$14, (COLUMN(W45) - 3) * 9, 0),  0, ROW(W45) - 8))</f>
        <v/>
      </c>
      <c r="X45" s="173" t="str">
        <f ca="1">IF($B45 = "", "", OFFSET(OFFSET(Tables!$F$14, (COLUMN(X45) - 3) * 9, 0),  0, ROW(X45) - 8))</f>
        <v/>
      </c>
      <c r="Y45" s="173" t="str">
        <f ca="1">IF($B45 = "", "", OFFSET(OFFSET(Tables!$F$14, (COLUMN(Y45) - 3) * 9, 0),  0, ROW(Y45) - 8))</f>
        <v/>
      </c>
      <c r="Z45" s="173" t="str">
        <f ca="1">IF($B45 = "", "", OFFSET(OFFSET(Tables!$F$14, (COLUMN(Z45) - 3) * 9, 0),  0, ROW(Z45) - 8))</f>
        <v/>
      </c>
      <c r="AA45" s="173" t="str">
        <f ca="1">IF($B45 = "", "", OFFSET(OFFSET(Tables!$F$14, (COLUMN(AA45) - 3) * 9, 0),  0, ROW(AA45) - 8))</f>
        <v/>
      </c>
      <c r="AB45" s="173" t="str">
        <f ca="1">IF($B45 = "", "", OFFSET(OFFSET(Tables!$F$14, (COLUMN(AB45) - 3) * 9, 0),  0, ROW(AB45) - 8))</f>
        <v/>
      </c>
      <c r="AC45" s="175" t="str">
        <f ca="1">IF($B45 = "", "", OFFSET(OFFSET(Tables!$F$14, (COLUMN(AC45) - 3) * 9, 0),  0, ROW(AC45) - 8))</f>
        <v/>
      </c>
    </row>
    <row r="46" spans="1:29" x14ac:dyDescent="0.2">
      <c r="A46" s="138" t="str">
        <f ca="1">IF(OFFSET(Tables!$F$5,0,ROW(B46)-8)&gt;0,OFFSET(Tables!$F$5,0,ROW(B46)-8),"")</f>
        <v/>
      </c>
      <c r="B46" s="79">
        <f ca="1">IF(OFFSET(Tables!$F$6,0,ROW(B46)-8)&gt;0,OFFSET(Tables!$F$6,0,ROW(B46)-8),"")</f>
        <v>39</v>
      </c>
      <c r="C46" s="174" t="str">
        <f ca="1">IF($B46 = "", "", OFFSET(OFFSET(Tables!$F$14, (COLUMN(C46) - 3) * 9, 0),  0, ROW(C46) - 8))</f>
        <v/>
      </c>
      <c r="D46" s="173" t="str">
        <f ca="1">IF($B46 = "", "", OFFSET(OFFSET(Tables!$F$14, (COLUMN(D46) - 3) * 9, 0),  0, ROW(D46) - 8))</f>
        <v/>
      </c>
      <c r="E46" s="173" t="str">
        <f ca="1">IF($B46 = "", "", OFFSET(OFFSET(Tables!$F$14, (COLUMN(E46) - 3) * 9, 0),  0, ROW(E46) - 8))</f>
        <v/>
      </c>
      <c r="F46" s="173" t="str">
        <f ca="1">IF($B46 = "", "", OFFSET(OFFSET(Tables!$F$14, (COLUMN(F46) - 3) * 9, 0),  0, ROW(F46) - 8))</f>
        <v/>
      </c>
      <c r="G46" s="173" t="str">
        <f ca="1">IF($B46 = "", "", OFFSET(OFFSET(Tables!$F$14, (COLUMN(G46) - 3) * 9, 0),  0, ROW(G46) - 8))</f>
        <v/>
      </c>
      <c r="H46" s="173" t="str">
        <f ca="1">IF($B46 = "", "", OFFSET(OFFSET(Tables!$F$14, (COLUMN(H46) - 3) * 9, 0),  0, ROW(H46) - 8))</f>
        <v/>
      </c>
      <c r="I46" s="173" t="str">
        <f ca="1">IF($B46 = "", "", OFFSET(OFFSET(Tables!$F$14, (COLUMN(I46) - 3) * 9, 0),  0, ROW(I46) - 8))</f>
        <v/>
      </c>
      <c r="J46" s="173" t="str">
        <f ca="1">IF($B46 = "", "", OFFSET(OFFSET(Tables!$F$14, (COLUMN(J46) - 3) * 9, 0),  0, ROW(J46) - 8))</f>
        <v/>
      </c>
      <c r="K46" s="173" t="str">
        <f ca="1">IF($B46 = "", "", OFFSET(OFFSET(Tables!$F$14, (COLUMN(K46) - 3) * 9, 0),  0, ROW(K46) - 8))</f>
        <v/>
      </c>
      <c r="L46" s="173" t="str">
        <f ca="1">IF($B46 = "", "", OFFSET(OFFSET(Tables!$F$14, (COLUMN(L46) - 3) * 9, 0),  0, ROW(L46) - 8))</f>
        <v/>
      </c>
      <c r="M46" s="173" t="str">
        <f ca="1">IF($B46 = "", "", OFFSET(OFFSET(Tables!$F$14, (COLUMN(M46) - 3) * 9, 0),  0, ROW(M46) - 8))</f>
        <v/>
      </c>
      <c r="N46" s="173" t="str">
        <f ca="1">IF($B46 = "", "", OFFSET(OFFSET(Tables!$F$14, (COLUMN(N46) - 3) * 9, 0),  0, ROW(N46) - 8))</f>
        <v/>
      </c>
      <c r="O46" s="173" t="str">
        <f ca="1">IF($B46 = "", "", OFFSET(OFFSET(Tables!$F$14, (COLUMN(O46) - 3) * 9, 0),  0, ROW(O46) - 8))</f>
        <v/>
      </c>
      <c r="P46" s="173" t="str">
        <f ca="1">IF($B46 = "", "", OFFSET(OFFSET(Tables!$F$14, (COLUMN(P46) - 3) * 9, 0),  0, ROW(P46) - 8))</f>
        <v/>
      </c>
      <c r="Q46" s="173" t="str">
        <f ca="1">IF($B46 = "", "", OFFSET(OFFSET(Tables!$F$14, (COLUMN(Q46) - 3) * 9, 0),  0, ROW(Q46) - 8))</f>
        <v/>
      </c>
      <c r="R46" s="173" t="str">
        <f ca="1">IF($B46 = "", "", OFFSET(OFFSET(Tables!$F$14, (COLUMN(R46) - 3) * 9, 0),  0, ROW(R46) - 8))</f>
        <v/>
      </c>
      <c r="S46" s="173" t="str">
        <f ca="1">IF($B46 = "", "", OFFSET(OFFSET(Tables!$F$14, (COLUMN(S46) - 3) * 9, 0),  0, ROW(S46) - 8))</f>
        <v/>
      </c>
      <c r="T46" s="173" t="str">
        <f ca="1">IF($B46 = "", "", OFFSET(OFFSET(Tables!$F$14, (COLUMN(T46) - 3) * 9, 0),  0, ROW(T46) - 8))</f>
        <v/>
      </c>
      <c r="U46" s="173" t="str">
        <f ca="1">IF($B46 = "", "", OFFSET(OFFSET(Tables!$F$14, (COLUMN(U46) - 3) * 9, 0),  0, ROW(U46) - 8))</f>
        <v/>
      </c>
      <c r="V46" s="173" t="str">
        <f ca="1">IF($B46 = "", "", OFFSET(OFFSET(Tables!$F$14, (COLUMN(V46) - 3) * 9, 0),  0, ROW(V46) - 8))</f>
        <v/>
      </c>
      <c r="W46" s="173" t="str">
        <f ca="1">IF($B46 = "", "", OFFSET(OFFSET(Tables!$F$14, (COLUMN(W46) - 3) * 9, 0),  0, ROW(W46) - 8))</f>
        <v/>
      </c>
      <c r="X46" s="173" t="str">
        <f ca="1">IF($B46 = "", "", OFFSET(OFFSET(Tables!$F$14, (COLUMN(X46) - 3) * 9, 0),  0, ROW(X46) - 8))</f>
        <v/>
      </c>
      <c r="Y46" s="173" t="str">
        <f ca="1">IF($B46 = "", "", OFFSET(OFFSET(Tables!$F$14, (COLUMN(Y46) - 3) * 9, 0),  0, ROW(Y46) - 8))</f>
        <v/>
      </c>
      <c r="Z46" s="173" t="str">
        <f ca="1">IF($B46 = "", "", OFFSET(OFFSET(Tables!$F$14, (COLUMN(Z46) - 3) * 9, 0),  0, ROW(Z46) - 8))</f>
        <v/>
      </c>
      <c r="AA46" s="173" t="str">
        <f ca="1">IF($B46 = "", "", OFFSET(OFFSET(Tables!$F$14, (COLUMN(AA46) - 3) * 9, 0),  0, ROW(AA46) - 8))</f>
        <v/>
      </c>
      <c r="AB46" s="173" t="str">
        <f ca="1">IF($B46 = "", "", OFFSET(OFFSET(Tables!$F$14, (COLUMN(AB46) - 3) * 9, 0),  0, ROW(AB46) - 8))</f>
        <v/>
      </c>
      <c r="AC46" s="175" t="str">
        <f ca="1">IF($B46 = "", "", OFFSET(OFFSET(Tables!$F$14, (COLUMN(AC46) - 3) * 9, 0),  0, ROW(AC46) - 8))</f>
        <v/>
      </c>
    </row>
    <row r="47" spans="1:29" x14ac:dyDescent="0.2">
      <c r="A47" s="138" t="str">
        <f ca="1">IF(OFFSET(Tables!$F$5,0,ROW(B47)-8)&gt;0,OFFSET(Tables!$F$5,0,ROW(B47)-8),"")</f>
        <v/>
      </c>
      <c r="B47" s="79">
        <f ca="1">IF(OFFSET(Tables!$F$6,0,ROW(B47)-8)&gt;0,OFFSET(Tables!$F$6,0,ROW(B47)-8),"")</f>
        <v>40</v>
      </c>
      <c r="C47" s="174" t="str">
        <f ca="1">IF($B47 = "", "", OFFSET(OFFSET(Tables!$F$14, (COLUMN(C47) - 3) * 9, 0),  0, ROW(C47) - 8))</f>
        <v/>
      </c>
      <c r="D47" s="173" t="str">
        <f ca="1">IF($B47 = "", "", OFFSET(OFFSET(Tables!$F$14, (COLUMN(D47) - 3) * 9, 0),  0, ROW(D47) - 8))</f>
        <v/>
      </c>
      <c r="E47" s="173" t="str">
        <f ca="1">IF($B47 = "", "", OFFSET(OFFSET(Tables!$F$14, (COLUMN(E47) - 3) * 9, 0),  0, ROW(E47) - 8))</f>
        <v/>
      </c>
      <c r="F47" s="173" t="str">
        <f ca="1">IF($B47 = "", "", OFFSET(OFFSET(Tables!$F$14, (COLUMN(F47) - 3) * 9, 0),  0, ROW(F47) - 8))</f>
        <v/>
      </c>
      <c r="G47" s="173" t="str">
        <f ca="1">IF($B47 = "", "", OFFSET(OFFSET(Tables!$F$14, (COLUMN(G47) - 3) * 9, 0),  0, ROW(G47) - 8))</f>
        <v/>
      </c>
      <c r="H47" s="173" t="str">
        <f ca="1">IF($B47 = "", "", OFFSET(OFFSET(Tables!$F$14, (COLUMN(H47) - 3) * 9, 0),  0, ROW(H47) - 8))</f>
        <v/>
      </c>
      <c r="I47" s="173" t="str">
        <f ca="1">IF($B47 = "", "", OFFSET(OFFSET(Tables!$F$14, (COLUMN(I47) - 3) * 9, 0),  0, ROW(I47) - 8))</f>
        <v/>
      </c>
      <c r="J47" s="173" t="str">
        <f ca="1">IF($B47 = "", "", OFFSET(OFFSET(Tables!$F$14, (COLUMN(J47) - 3) * 9, 0),  0, ROW(J47) - 8))</f>
        <v/>
      </c>
      <c r="K47" s="173" t="str">
        <f ca="1">IF($B47 = "", "", OFFSET(OFFSET(Tables!$F$14, (COLUMN(K47) - 3) * 9, 0),  0, ROW(K47) - 8))</f>
        <v/>
      </c>
      <c r="L47" s="173" t="str">
        <f ca="1">IF($B47 = "", "", OFFSET(OFFSET(Tables!$F$14, (COLUMN(L47) - 3) * 9, 0),  0, ROW(L47) - 8))</f>
        <v/>
      </c>
      <c r="M47" s="173" t="str">
        <f ca="1">IF($B47 = "", "", OFFSET(OFFSET(Tables!$F$14, (COLUMN(M47) - 3) * 9, 0),  0, ROW(M47) - 8))</f>
        <v/>
      </c>
      <c r="N47" s="173" t="str">
        <f ca="1">IF($B47 = "", "", OFFSET(OFFSET(Tables!$F$14, (COLUMN(N47) - 3) * 9, 0),  0, ROW(N47) - 8))</f>
        <v/>
      </c>
      <c r="O47" s="173" t="str">
        <f ca="1">IF($B47 = "", "", OFFSET(OFFSET(Tables!$F$14, (COLUMN(O47) - 3) * 9, 0),  0, ROW(O47) - 8))</f>
        <v/>
      </c>
      <c r="P47" s="173" t="str">
        <f ca="1">IF($B47 = "", "", OFFSET(OFFSET(Tables!$F$14, (COLUMN(P47) - 3) * 9, 0),  0, ROW(P47) - 8))</f>
        <v/>
      </c>
      <c r="Q47" s="173" t="str">
        <f ca="1">IF($B47 = "", "", OFFSET(OFFSET(Tables!$F$14, (COLUMN(Q47) - 3) * 9, 0),  0, ROW(Q47) - 8))</f>
        <v/>
      </c>
      <c r="R47" s="173" t="str">
        <f ca="1">IF($B47 = "", "", OFFSET(OFFSET(Tables!$F$14, (COLUMN(R47) - 3) * 9, 0),  0, ROW(R47) - 8))</f>
        <v/>
      </c>
      <c r="S47" s="173" t="str">
        <f ca="1">IF($B47 = "", "", OFFSET(OFFSET(Tables!$F$14, (COLUMN(S47) - 3) * 9, 0),  0, ROW(S47) - 8))</f>
        <v/>
      </c>
      <c r="T47" s="173" t="str">
        <f ca="1">IF($B47 = "", "", OFFSET(OFFSET(Tables!$F$14, (COLUMN(T47) - 3) * 9, 0),  0, ROW(T47) - 8))</f>
        <v/>
      </c>
      <c r="U47" s="173" t="str">
        <f ca="1">IF($B47 = "", "", OFFSET(OFFSET(Tables!$F$14, (COLUMN(U47) - 3) * 9, 0),  0, ROW(U47) - 8))</f>
        <v/>
      </c>
      <c r="V47" s="173" t="str">
        <f ca="1">IF($B47 = "", "", OFFSET(OFFSET(Tables!$F$14, (COLUMN(V47) - 3) * 9, 0),  0, ROW(V47) - 8))</f>
        <v/>
      </c>
      <c r="W47" s="173" t="str">
        <f ca="1">IF($B47 = "", "", OFFSET(OFFSET(Tables!$F$14, (COLUMN(W47) - 3) * 9, 0),  0, ROW(W47) - 8))</f>
        <v/>
      </c>
      <c r="X47" s="173" t="str">
        <f ca="1">IF($B47 = "", "", OFFSET(OFFSET(Tables!$F$14, (COLUMN(X47) - 3) * 9, 0),  0, ROW(X47) - 8))</f>
        <v/>
      </c>
      <c r="Y47" s="173" t="str">
        <f ca="1">IF($B47 = "", "", OFFSET(OFFSET(Tables!$F$14, (COLUMN(Y47) - 3) * 9, 0),  0, ROW(Y47) - 8))</f>
        <v/>
      </c>
      <c r="Z47" s="173" t="str">
        <f ca="1">IF($B47 = "", "", OFFSET(OFFSET(Tables!$F$14, (COLUMN(Z47) - 3) * 9, 0),  0, ROW(Z47) - 8))</f>
        <v/>
      </c>
      <c r="AA47" s="173" t="str">
        <f ca="1">IF($B47 = "", "", OFFSET(OFFSET(Tables!$F$14, (COLUMN(AA47) - 3) * 9, 0),  0, ROW(AA47) - 8))</f>
        <v/>
      </c>
      <c r="AB47" s="173" t="str">
        <f ca="1">IF($B47 = "", "", OFFSET(OFFSET(Tables!$F$14, (COLUMN(AB47) - 3) * 9, 0),  0, ROW(AB47) - 8))</f>
        <v/>
      </c>
      <c r="AC47" s="175" t="str">
        <f ca="1">IF($B47 = "", "", OFFSET(OFFSET(Tables!$F$14, (COLUMN(AC47) - 3) * 9, 0),  0, ROW(AC47) - 8))</f>
        <v/>
      </c>
    </row>
    <row r="48" spans="1:29" x14ac:dyDescent="0.2">
      <c r="A48" s="138" t="str">
        <f ca="1">IF(OFFSET(Tables!$F$5,0,ROW(B48)-8)&gt;0,OFFSET(Tables!$F$5,0,ROW(B48)-8),"")</f>
        <v/>
      </c>
      <c r="B48" s="79">
        <f ca="1">IF(OFFSET(Tables!$F$6,0,ROW(B48)-8)&gt;0,OFFSET(Tables!$F$6,0,ROW(B48)-8),"")</f>
        <v>41</v>
      </c>
      <c r="C48" s="174" t="str">
        <f ca="1">IF($B48 = "", "", OFFSET(OFFSET(Tables!$F$14, (COLUMN(C48) - 3) * 9, 0),  0, ROW(C48) - 8))</f>
        <v/>
      </c>
      <c r="D48" s="173" t="str">
        <f ca="1">IF($B48 = "", "", OFFSET(OFFSET(Tables!$F$14, (COLUMN(D48) - 3) * 9, 0),  0, ROW(D48) - 8))</f>
        <v/>
      </c>
      <c r="E48" s="173" t="str">
        <f ca="1">IF($B48 = "", "", OFFSET(OFFSET(Tables!$F$14, (COLUMN(E48) - 3) * 9, 0),  0, ROW(E48) - 8))</f>
        <v/>
      </c>
      <c r="F48" s="173" t="str">
        <f ca="1">IF($B48 = "", "", OFFSET(OFFSET(Tables!$F$14, (COLUMN(F48) - 3) * 9, 0),  0, ROW(F48) - 8))</f>
        <v/>
      </c>
      <c r="G48" s="173" t="str">
        <f ca="1">IF($B48 = "", "", OFFSET(OFFSET(Tables!$F$14, (COLUMN(G48) - 3) * 9, 0),  0, ROW(G48) - 8))</f>
        <v/>
      </c>
      <c r="H48" s="173" t="str">
        <f ca="1">IF($B48 = "", "", OFFSET(OFFSET(Tables!$F$14, (COLUMN(H48) - 3) * 9, 0),  0, ROW(H48) - 8))</f>
        <v/>
      </c>
      <c r="I48" s="173" t="str">
        <f ca="1">IF($B48 = "", "", OFFSET(OFFSET(Tables!$F$14, (COLUMN(I48) - 3) * 9, 0),  0, ROW(I48) - 8))</f>
        <v/>
      </c>
      <c r="J48" s="173" t="str">
        <f ca="1">IF($B48 = "", "", OFFSET(OFFSET(Tables!$F$14, (COLUMN(J48) - 3) * 9, 0),  0, ROW(J48) - 8))</f>
        <v/>
      </c>
      <c r="K48" s="173" t="str">
        <f ca="1">IF($B48 = "", "", OFFSET(OFFSET(Tables!$F$14, (COLUMN(K48) - 3) * 9, 0),  0, ROW(K48) - 8))</f>
        <v/>
      </c>
      <c r="L48" s="173" t="str">
        <f ca="1">IF($B48 = "", "", OFFSET(OFFSET(Tables!$F$14, (COLUMN(L48) - 3) * 9, 0),  0, ROW(L48) - 8))</f>
        <v/>
      </c>
      <c r="M48" s="173" t="str">
        <f ca="1">IF($B48 = "", "", OFFSET(OFFSET(Tables!$F$14, (COLUMN(M48) - 3) * 9, 0),  0, ROW(M48) - 8))</f>
        <v/>
      </c>
      <c r="N48" s="173" t="str">
        <f ca="1">IF($B48 = "", "", OFFSET(OFFSET(Tables!$F$14, (COLUMN(N48) - 3) * 9, 0),  0, ROW(N48) - 8))</f>
        <v/>
      </c>
      <c r="O48" s="173" t="str">
        <f ca="1">IF($B48 = "", "", OFFSET(OFFSET(Tables!$F$14, (COLUMN(O48) - 3) * 9, 0),  0, ROW(O48) - 8))</f>
        <v/>
      </c>
      <c r="P48" s="173" t="str">
        <f ca="1">IF($B48 = "", "", OFFSET(OFFSET(Tables!$F$14, (COLUMN(P48) - 3) * 9, 0),  0, ROW(P48) - 8))</f>
        <v/>
      </c>
      <c r="Q48" s="173" t="str">
        <f ca="1">IF($B48 = "", "", OFFSET(OFFSET(Tables!$F$14, (COLUMN(Q48) - 3) * 9, 0),  0, ROW(Q48) - 8))</f>
        <v/>
      </c>
      <c r="R48" s="173" t="str">
        <f ca="1">IF($B48 = "", "", OFFSET(OFFSET(Tables!$F$14, (COLUMN(R48) - 3) * 9, 0),  0, ROW(R48) - 8))</f>
        <v/>
      </c>
      <c r="S48" s="173" t="str">
        <f ca="1">IF($B48 = "", "", OFFSET(OFFSET(Tables!$F$14, (COLUMN(S48) - 3) * 9, 0),  0, ROW(S48) - 8))</f>
        <v/>
      </c>
      <c r="T48" s="173" t="str">
        <f ca="1">IF($B48 = "", "", OFFSET(OFFSET(Tables!$F$14, (COLUMN(T48) - 3) * 9, 0),  0, ROW(T48) - 8))</f>
        <v/>
      </c>
      <c r="U48" s="173" t="str">
        <f ca="1">IF($B48 = "", "", OFFSET(OFFSET(Tables!$F$14, (COLUMN(U48) - 3) * 9, 0),  0, ROW(U48) - 8))</f>
        <v/>
      </c>
      <c r="V48" s="173" t="str">
        <f ca="1">IF($B48 = "", "", OFFSET(OFFSET(Tables!$F$14, (COLUMN(V48) - 3) * 9, 0),  0, ROW(V48) - 8))</f>
        <v/>
      </c>
      <c r="W48" s="173" t="str">
        <f ca="1">IF($B48 = "", "", OFFSET(OFFSET(Tables!$F$14, (COLUMN(W48) - 3) * 9, 0),  0, ROW(W48) - 8))</f>
        <v/>
      </c>
      <c r="X48" s="173" t="str">
        <f ca="1">IF($B48 = "", "", OFFSET(OFFSET(Tables!$F$14, (COLUMN(X48) - 3) * 9, 0),  0, ROW(X48) - 8))</f>
        <v/>
      </c>
      <c r="Y48" s="173" t="str">
        <f ca="1">IF($B48 = "", "", OFFSET(OFFSET(Tables!$F$14, (COLUMN(Y48) - 3) * 9, 0),  0, ROW(Y48) - 8))</f>
        <v/>
      </c>
      <c r="Z48" s="173" t="str">
        <f ca="1">IF($B48 = "", "", OFFSET(OFFSET(Tables!$F$14, (COLUMN(Z48) - 3) * 9, 0),  0, ROW(Z48) - 8))</f>
        <v/>
      </c>
      <c r="AA48" s="173" t="str">
        <f ca="1">IF($B48 = "", "", OFFSET(OFFSET(Tables!$F$14, (COLUMN(AA48) - 3) * 9, 0),  0, ROW(AA48) - 8))</f>
        <v/>
      </c>
      <c r="AB48" s="173" t="str">
        <f ca="1">IF($B48 = "", "", OFFSET(OFFSET(Tables!$F$14, (COLUMN(AB48) - 3) * 9, 0),  0, ROW(AB48) - 8))</f>
        <v/>
      </c>
      <c r="AC48" s="175" t="str">
        <f ca="1">IF($B48 = "", "", OFFSET(OFFSET(Tables!$F$14, (COLUMN(AC48) - 3) * 9, 0),  0, ROW(AC48) - 8))</f>
        <v/>
      </c>
    </row>
    <row r="49" spans="1:29" x14ac:dyDescent="0.2">
      <c r="A49" s="138" t="str">
        <f ca="1">IF(OFFSET(Tables!$F$5,0,ROW(B49)-8)&gt;0,OFFSET(Tables!$F$5,0,ROW(B49)-8),"")</f>
        <v/>
      </c>
      <c r="B49" s="79">
        <f ca="1">IF(OFFSET(Tables!$F$6,0,ROW(B49)-8)&gt;0,OFFSET(Tables!$F$6,0,ROW(B49)-8),"")</f>
        <v>42</v>
      </c>
      <c r="C49" s="174" t="str">
        <f ca="1">IF($B49 = "", "", OFFSET(OFFSET(Tables!$F$14, (COLUMN(C49) - 3) * 9, 0),  0, ROW(C49) - 8))</f>
        <v/>
      </c>
      <c r="D49" s="173" t="str">
        <f ca="1">IF($B49 = "", "", OFFSET(OFFSET(Tables!$F$14, (COLUMN(D49) - 3) * 9, 0),  0, ROW(D49) - 8))</f>
        <v/>
      </c>
      <c r="E49" s="173" t="str">
        <f ca="1">IF($B49 = "", "", OFFSET(OFFSET(Tables!$F$14, (COLUMN(E49) - 3) * 9, 0),  0, ROW(E49) - 8))</f>
        <v/>
      </c>
      <c r="F49" s="173" t="str">
        <f ca="1">IF($B49 = "", "", OFFSET(OFFSET(Tables!$F$14, (COLUMN(F49) - 3) * 9, 0),  0, ROW(F49) - 8))</f>
        <v/>
      </c>
      <c r="G49" s="173" t="str">
        <f ca="1">IF($B49 = "", "", OFFSET(OFFSET(Tables!$F$14, (COLUMN(G49) - 3) * 9, 0),  0, ROW(G49) - 8))</f>
        <v/>
      </c>
      <c r="H49" s="173" t="str">
        <f ca="1">IF($B49 = "", "", OFFSET(OFFSET(Tables!$F$14, (COLUMN(H49) - 3) * 9, 0),  0, ROW(H49) - 8))</f>
        <v/>
      </c>
      <c r="I49" s="173" t="str">
        <f ca="1">IF($B49 = "", "", OFFSET(OFFSET(Tables!$F$14, (COLUMN(I49) - 3) * 9, 0),  0, ROW(I49) - 8))</f>
        <v/>
      </c>
      <c r="J49" s="173" t="str">
        <f ca="1">IF($B49 = "", "", OFFSET(OFFSET(Tables!$F$14, (COLUMN(J49) - 3) * 9, 0),  0, ROW(J49) - 8))</f>
        <v/>
      </c>
      <c r="K49" s="173" t="str">
        <f ca="1">IF($B49 = "", "", OFFSET(OFFSET(Tables!$F$14, (COLUMN(K49) - 3) * 9, 0),  0, ROW(K49) - 8))</f>
        <v/>
      </c>
      <c r="L49" s="173" t="str">
        <f ca="1">IF($B49 = "", "", OFFSET(OFFSET(Tables!$F$14, (COLUMN(L49) - 3) * 9, 0),  0, ROW(L49) - 8))</f>
        <v/>
      </c>
      <c r="M49" s="173" t="str">
        <f ca="1">IF($B49 = "", "", OFFSET(OFFSET(Tables!$F$14, (COLUMN(M49) - 3) * 9, 0),  0, ROW(M49) - 8))</f>
        <v/>
      </c>
      <c r="N49" s="173" t="str">
        <f ca="1">IF($B49 = "", "", OFFSET(OFFSET(Tables!$F$14, (COLUMN(N49) - 3) * 9, 0),  0, ROW(N49) - 8))</f>
        <v/>
      </c>
      <c r="O49" s="173" t="str">
        <f ca="1">IF($B49 = "", "", OFFSET(OFFSET(Tables!$F$14, (COLUMN(O49) - 3) * 9, 0),  0, ROW(O49) - 8))</f>
        <v/>
      </c>
      <c r="P49" s="173" t="str">
        <f ca="1">IF($B49 = "", "", OFFSET(OFFSET(Tables!$F$14, (COLUMN(P49) - 3) * 9, 0),  0, ROW(P49) - 8))</f>
        <v/>
      </c>
      <c r="Q49" s="173" t="str">
        <f ca="1">IF($B49 = "", "", OFFSET(OFFSET(Tables!$F$14, (COLUMN(Q49) - 3) * 9, 0),  0, ROW(Q49) - 8))</f>
        <v/>
      </c>
      <c r="R49" s="173" t="str">
        <f ca="1">IF($B49 = "", "", OFFSET(OFFSET(Tables!$F$14, (COLUMN(R49) - 3) * 9, 0),  0, ROW(R49) - 8))</f>
        <v/>
      </c>
      <c r="S49" s="173" t="str">
        <f ca="1">IF($B49 = "", "", OFFSET(OFFSET(Tables!$F$14, (COLUMN(S49) - 3) * 9, 0),  0, ROW(S49) - 8))</f>
        <v/>
      </c>
      <c r="T49" s="173" t="str">
        <f ca="1">IF($B49 = "", "", OFFSET(OFFSET(Tables!$F$14, (COLUMN(T49) - 3) * 9, 0),  0, ROW(T49) - 8))</f>
        <v/>
      </c>
      <c r="U49" s="173" t="str">
        <f ca="1">IF($B49 = "", "", OFFSET(OFFSET(Tables!$F$14, (COLUMN(U49) - 3) * 9, 0),  0, ROW(U49) - 8))</f>
        <v/>
      </c>
      <c r="V49" s="173" t="str">
        <f ca="1">IF($B49 = "", "", OFFSET(OFFSET(Tables!$F$14, (COLUMN(V49) - 3) * 9, 0),  0, ROW(V49) - 8))</f>
        <v/>
      </c>
      <c r="W49" s="173" t="str">
        <f ca="1">IF($B49 = "", "", OFFSET(OFFSET(Tables!$F$14, (COLUMN(W49) - 3) * 9, 0),  0, ROW(W49) - 8))</f>
        <v/>
      </c>
      <c r="X49" s="173" t="str">
        <f ca="1">IF($B49 = "", "", OFFSET(OFFSET(Tables!$F$14, (COLUMN(X49) - 3) * 9, 0),  0, ROW(X49) - 8))</f>
        <v/>
      </c>
      <c r="Y49" s="173" t="str">
        <f ca="1">IF($B49 = "", "", OFFSET(OFFSET(Tables!$F$14, (COLUMN(Y49) - 3) * 9, 0),  0, ROW(Y49) - 8))</f>
        <v/>
      </c>
      <c r="Z49" s="173" t="str">
        <f ca="1">IF($B49 = "", "", OFFSET(OFFSET(Tables!$F$14, (COLUMN(Z49) - 3) * 9, 0),  0, ROW(Z49) - 8))</f>
        <v/>
      </c>
      <c r="AA49" s="173" t="str">
        <f ca="1">IF($B49 = "", "", OFFSET(OFFSET(Tables!$F$14, (COLUMN(AA49) - 3) * 9, 0),  0, ROW(AA49) - 8))</f>
        <v/>
      </c>
      <c r="AB49" s="173" t="str">
        <f ca="1">IF($B49 = "", "", OFFSET(OFFSET(Tables!$F$14, (COLUMN(AB49) - 3) * 9, 0),  0, ROW(AB49) - 8))</f>
        <v/>
      </c>
      <c r="AC49" s="175" t="str">
        <f ca="1">IF($B49 = "", "", OFFSET(OFFSET(Tables!$F$14, (COLUMN(AC49) - 3) * 9, 0),  0, ROW(AC49) - 8))</f>
        <v/>
      </c>
    </row>
    <row r="50" spans="1:29" x14ac:dyDescent="0.2">
      <c r="A50" s="138" t="str">
        <f ca="1">IF(OFFSET(Tables!$F$5,0,ROW(B50)-8)&gt;0,OFFSET(Tables!$F$5,0,ROW(B50)-8),"")</f>
        <v/>
      </c>
      <c r="B50" s="79">
        <f ca="1">IF(OFFSET(Tables!$F$6,0,ROW(B50)-8)&gt;0,OFFSET(Tables!$F$6,0,ROW(B50)-8),"")</f>
        <v>43</v>
      </c>
      <c r="C50" s="174" t="str">
        <f ca="1">IF($B50 = "", "", OFFSET(OFFSET(Tables!$F$14, (COLUMN(C50) - 3) * 9, 0),  0, ROW(C50) - 8))</f>
        <v/>
      </c>
      <c r="D50" s="173" t="str">
        <f ca="1">IF($B50 = "", "", OFFSET(OFFSET(Tables!$F$14, (COLUMN(D50) - 3) * 9, 0),  0, ROW(D50) - 8))</f>
        <v/>
      </c>
      <c r="E50" s="173" t="str">
        <f ca="1">IF($B50 = "", "", OFFSET(OFFSET(Tables!$F$14, (COLUMN(E50) - 3) * 9, 0),  0, ROW(E50) - 8))</f>
        <v/>
      </c>
      <c r="F50" s="173" t="str">
        <f ca="1">IF($B50 = "", "", OFFSET(OFFSET(Tables!$F$14, (COLUMN(F50) - 3) * 9, 0),  0, ROW(F50) - 8))</f>
        <v/>
      </c>
      <c r="G50" s="173" t="str">
        <f ca="1">IF($B50 = "", "", OFFSET(OFFSET(Tables!$F$14, (COLUMN(G50) - 3) * 9, 0),  0, ROW(G50) - 8))</f>
        <v/>
      </c>
      <c r="H50" s="173" t="str">
        <f ca="1">IF($B50 = "", "", OFFSET(OFFSET(Tables!$F$14, (COLUMN(H50) - 3) * 9, 0),  0, ROW(H50) - 8))</f>
        <v/>
      </c>
      <c r="I50" s="173" t="str">
        <f ca="1">IF($B50 = "", "", OFFSET(OFFSET(Tables!$F$14, (COLUMN(I50) - 3) * 9, 0),  0, ROW(I50) - 8))</f>
        <v/>
      </c>
      <c r="J50" s="173" t="str">
        <f ca="1">IF($B50 = "", "", OFFSET(OFFSET(Tables!$F$14, (COLUMN(J50) - 3) * 9, 0),  0, ROW(J50) - 8))</f>
        <v/>
      </c>
      <c r="K50" s="173" t="str">
        <f ca="1">IF($B50 = "", "", OFFSET(OFFSET(Tables!$F$14, (COLUMN(K50) - 3) * 9, 0),  0, ROW(K50) - 8))</f>
        <v/>
      </c>
      <c r="L50" s="173" t="str">
        <f ca="1">IF($B50 = "", "", OFFSET(OFFSET(Tables!$F$14, (COLUMN(L50) - 3) * 9, 0),  0, ROW(L50) - 8))</f>
        <v/>
      </c>
      <c r="M50" s="173" t="str">
        <f ca="1">IF($B50 = "", "", OFFSET(OFFSET(Tables!$F$14, (COLUMN(M50) - 3) * 9, 0),  0, ROW(M50) - 8))</f>
        <v/>
      </c>
      <c r="N50" s="173" t="str">
        <f ca="1">IF($B50 = "", "", OFFSET(OFFSET(Tables!$F$14, (COLUMN(N50) - 3) * 9, 0),  0, ROW(N50) - 8))</f>
        <v/>
      </c>
      <c r="O50" s="173" t="str">
        <f ca="1">IF($B50 = "", "", OFFSET(OFFSET(Tables!$F$14, (COLUMN(O50) - 3) * 9, 0),  0, ROW(O50) - 8))</f>
        <v/>
      </c>
      <c r="P50" s="173" t="str">
        <f ca="1">IF($B50 = "", "", OFFSET(OFFSET(Tables!$F$14, (COLUMN(P50) - 3) * 9, 0),  0, ROW(P50) - 8))</f>
        <v/>
      </c>
      <c r="Q50" s="173" t="str">
        <f ca="1">IF($B50 = "", "", OFFSET(OFFSET(Tables!$F$14, (COLUMN(Q50) - 3) * 9, 0),  0, ROW(Q50) - 8))</f>
        <v/>
      </c>
      <c r="R50" s="173" t="str">
        <f ca="1">IF($B50 = "", "", OFFSET(OFFSET(Tables!$F$14, (COLUMN(R50) - 3) * 9, 0),  0, ROW(R50) - 8))</f>
        <v/>
      </c>
      <c r="S50" s="173" t="str">
        <f ca="1">IF($B50 = "", "", OFFSET(OFFSET(Tables!$F$14, (COLUMN(S50) - 3) * 9, 0),  0, ROW(S50) - 8))</f>
        <v/>
      </c>
      <c r="T50" s="173" t="str">
        <f ca="1">IF($B50 = "", "", OFFSET(OFFSET(Tables!$F$14, (COLUMN(T50) - 3) * 9, 0),  0, ROW(T50) - 8))</f>
        <v/>
      </c>
      <c r="U50" s="173" t="str">
        <f ca="1">IF($B50 = "", "", OFFSET(OFFSET(Tables!$F$14, (COLUMN(U50) - 3) * 9, 0),  0, ROW(U50) - 8))</f>
        <v/>
      </c>
      <c r="V50" s="173" t="str">
        <f ca="1">IF($B50 = "", "", OFFSET(OFFSET(Tables!$F$14, (COLUMN(V50) - 3) * 9, 0),  0, ROW(V50) - 8))</f>
        <v/>
      </c>
      <c r="W50" s="173" t="str">
        <f ca="1">IF($B50 = "", "", OFFSET(OFFSET(Tables!$F$14, (COLUMN(W50) - 3) * 9, 0),  0, ROW(W50) - 8))</f>
        <v/>
      </c>
      <c r="X50" s="173" t="str">
        <f ca="1">IF($B50 = "", "", OFFSET(OFFSET(Tables!$F$14, (COLUMN(X50) - 3) * 9, 0),  0, ROW(X50) - 8))</f>
        <v/>
      </c>
      <c r="Y50" s="173" t="str">
        <f ca="1">IF($B50 = "", "", OFFSET(OFFSET(Tables!$F$14, (COLUMN(Y50) - 3) * 9, 0),  0, ROW(Y50) - 8))</f>
        <v/>
      </c>
      <c r="Z50" s="173" t="str">
        <f ca="1">IF($B50 = "", "", OFFSET(OFFSET(Tables!$F$14, (COLUMN(Z50) - 3) * 9, 0),  0, ROW(Z50) - 8))</f>
        <v/>
      </c>
      <c r="AA50" s="173" t="str">
        <f ca="1">IF($B50 = "", "", OFFSET(OFFSET(Tables!$F$14, (COLUMN(AA50) - 3) * 9, 0),  0, ROW(AA50) - 8))</f>
        <v/>
      </c>
      <c r="AB50" s="173" t="str">
        <f ca="1">IF($B50 = "", "", OFFSET(OFFSET(Tables!$F$14, (COLUMN(AB50) - 3) * 9, 0),  0, ROW(AB50) - 8))</f>
        <v/>
      </c>
      <c r="AC50" s="175" t="str">
        <f ca="1">IF($B50 = "", "", OFFSET(OFFSET(Tables!$F$14, (COLUMN(AC50) - 3) * 9, 0),  0, ROW(AC50) - 8))</f>
        <v/>
      </c>
    </row>
    <row r="51" spans="1:29" x14ac:dyDescent="0.2">
      <c r="A51" s="138" t="str">
        <f ca="1">IF(OFFSET(Tables!$F$5,0,ROW(B51)-8)&gt;0,OFFSET(Tables!$F$5,0,ROW(B51)-8),"")</f>
        <v/>
      </c>
      <c r="B51" s="79">
        <f ca="1">IF(OFFSET(Tables!$F$6,0,ROW(B51)-8)&gt;0,OFFSET(Tables!$F$6,0,ROW(B51)-8),"")</f>
        <v>44</v>
      </c>
      <c r="C51" s="174" t="str">
        <f ca="1">IF($B51 = "", "", OFFSET(OFFSET(Tables!$F$14, (COLUMN(C51) - 3) * 9, 0),  0, ROW(C51) - 8))</f>
        <v/>
      </c>
      <c r="D51" s="173" t="str">
        <f ca="1">IF($B51 = "", "", OFFSET(OFFSET(Tables!$F$14, (COLUMN(D51) - 3) * 9, 0),  0, ROW(D51) - 8))</f>
        <v/>
      </c>
      <c r="E51" s="173" t="str">
        <f ca="1">IF($B51 = "", "", OFFSET(OFFSET(Tables!$F$14, (COLUMN(E51) - 3) * 9, 0),  0, ROW(E51) - 8))</f>
        <v/>
      </c>
      <c r="F51" s="173" t="str">
        <f ca="1">IF($B51 = "", "", OFFSET(OFFSET(Tables!$F$14, (COLUMN(F51) - 3) * 9, 0),  0, ROW(F51) - 8))</f>
        <v/>
      </c>
      <c r="G51" s="173" t="str">
        <f ca="1">IF($B51 = "", "", OFFSET(OFFSET(Tables!$F$14, (COLUMN(G51) - 3) * 9, 0),  0, ROW(G51) - 8))</f>
        <v/>
      </c>
      <c r="H51" s="173" t="str">
        <f ca="1">IF($B51 = "", "", OFFSET(OFFSET(Tables!$F$14, (COLUMN(H51) - 3) * 9, 0),  0, ROW(H51) - 8))</f>
        <v/>
      </c>
      <c r="I51" s="173" t="str">
        <f ca="1">IF($B51 = "", "", OFFSET(OFFSET(Tables!$F$14, (COLUMN(I51) - 3) * 9, 0),  0, ROW(I51) - 8))</f>
        <v/>
      </c>
      <c r="J51" s="173" t="str">
        <f ca="1">IF($B51 = "", "", OFFSET(OFFSET(Tables!$F$14, (COLUMN(J51) - 3) * 9, 0),  0, ROW(J51) - 8))</f>
        <v/>
      </c>
      <c r="K51" s="173" t="str">
        <f ca="1">IF($B51 = "", "", OFFSET(OFFSET(Tables!$F$14, (COLUMN(K51) - 3) * 9, 0),  0, ROW(K51) - 8))</f>
        <v/>
      </c>
      <c r="L51" s="173" t="str">
        <f ca="1">IF($B51 = "", "", OFFSET(OFFSET(Tables!$F$14, (COLUMN(L51) - 3) * 9, 0),  0, ROW(L51) - 8))</f>
        <v/>
      </c>
      <c r="M51" s="173" t="str">
        <f ca="1">IF($B51 = "", "", OFFSET(OFFSET(Tables!$F$14, (COLUMN(M51) - 3) * 9, 0),  0, ROW(M51) - 8))</f>
        <v/>
      </c>
      <c r="N51" s="173" t="str">
        <f ca="1">IF($B51 = "", "", OFFSET(OFFSET(Tables!$F$14, (COLUMN(N51) - 3) * 9, 0),  0, ROW(N51) - 8))</f>
        <v/>
      </c>
      <c r="O51" s="173" t="str">
        <f ca="1">IF($B51 = "", "", OFFSET(OFFSET(Tables!$F$14, (COLUMN(O51) - 3) * 9, 0),  0, ROW(O51) - 8))</f>
        <v/>
      </c>
      <c r="P51" s="173" t="str">
        <f ca="1">IF($B51 = "", "", OFFSET(OFFSET(Tables!$F$14, (COLUMN(P51) - 3) * 9, 0),  0, ROW(P51) - 8))</f>
        <v/>
      </c>
      <c r="Q51" s="173" t="str">
        <f ca="1">IF($B51 = "", "", OFFSET(OFFSET(Tables!$F$14, (COLUMN(Q51) - 3) * 9, 0),  0, ROW(Q51) - 8))</f>
        <v/>
      </c>
      <c r="R51" s="173" t="str">
        <f ca="1">IF($B51 = "", "", OFFSET(OFFSET(Tables!$F$14, (COLUMN(R51) - 3) * 9, 0),  0, ROW(R51) - 8))</f>
        <v/>
      </c>
      <c r="S51" s="173" t="str">
        <f ca="1">IF($B51 = "", "", OFFSET(OFFSET(Tables!$F$14, (COLUMN(S51) - 3) * 9, 0),  0, ROW(S51) - 8))</f>
        <v/>
      </c>
      <c r="T51" s="173" t="str">
        <f ca="1">IF($B51 = "", "", OFFSET(OFFSET(Tables!$F$14, (COLUMN(T51) - 3) * 9, 0),  0, ROW(T51) - 8))</f>
        <v/>
      </c>
      <c r="U51" s="173" t="str">
        <f ca="1">IF($B51 = "", "", OFFSET(OFFSET(Tables!$F$14, (COLUMN(U51) - 3) * 9, 0),  0, ROW(U51) - 8))</f>
        <v/>
      </c>
      <c r="V51" s="173" t="str">
        <f ca="1">IF($B51 = "", "", OFFSET(OFFSET(Tables!$F$14, (COLUMN(V51) - 3) * 9, 0),  0, ROW(V51) - 8))</f>
        <v/>
      </c>
      <c r="W51" s="173" t="str">
        <f ca="1">IF($B51 = "", "", OFFSET(OFFSET(Tables!$F$14, (COLUMN(W51) - 3) * 9, 0),  0, ROW(W51) - 8))</f>
        <v/>
      </c>
      <c r="X51" s="173" t="str">
        <f ca="1">IF($B51 = "", "", OFFSET(OFFSET(Tables!$F$14, (COLUMN(X51) - 3) * 9, 0),  0, ROW(X51) - 8))</f>
        <v/>
      </c>
      <c r="Y51" s="173" t="str">
        <f ca="1">IF($B51 = "", "", OFFSET(OFFSET(Tables!$F$14, (COLUMN(Y51) - 3) * 9, 0),  0, ROW(Y51) - 8))</f>
        <v/>
      </c>
      <c r="Z51" s="173" t="str">
        <f ca="1">IF($B51 = "", "", OFFSET(OFFSET(Tables!$F$14, (COLUMN(Z51) - 3) * 9, 0),  0, ROW(Z51) - 8))</f>
        <v/>
      </c>
      <c r="AA51" s="173" t="str">
        <f ca="1">IF($B51 = "", "", OFFSET(OFFSET(Tables!$F$14, (COLUMN(AA51) - 3) * 9, 0),  0, ROW(AA51) - 8))</f>
        <v/>
      </c>
      <c r="AB51" s="173" t="str">
        <f ca="1">IF($B51 = "", "", OFFSET(OFFSET(Tables!$F$14, (COLUMN(AB51) - 3) * 9, 0),  0, ROW(AB51) - 8))</f>
        <v/>
      </c>
      <c r="AC51" s="175" t="str">
        <f ca="1">IF($B51 = "", "", OFFSET(OFFSET(Tables!$F$14, (COLUMN(AC51) - 3) * 9, 0),  0, ROW(AC51) - 8))</f>
        <v/>
      </c>
    </row>
    <row r="52" spans="1:29" x14ac:dyDescent="0.2">
      <c r="A52" s="138" t="str">
        <f ca="1">IF(OFFSET(Tables!$F$5,0,ROW(B52)-8)&gt;0,OFFSET(Tables!$F$5,0,ROW(B52)-8),"")</f>
        <v/>
      </c>
      <c r="B52" s="79">
        <f ca="1">IF(OFFSET(Tables!$F$6,0,ROW(B52)-8)&gt;0,OFFSET(Tables!$F$6,0,ROW(B52)-8),"")</f>
        <v>45</v>
      </c>
      <c r="C52" s="174" t="str">
        <f ca="1">IF($B52 = "", "", OFFSET(OFFSET(Tables!$F$14, (COLUMN(C52) - 3) * 9, 0),  0, ROW(C52) - 8))</f>
        <v/>
      </c>
      <c r="D52" s="173" t="str">
        <f ca="1">IF($B52 = "", "", OFFSET(OFFSET(Tables!$F$14, (COLUMN(D52) - 3) * 9, 0),  0, ROW(D52) - 8))</f>
        <v/>
      </c>
      <c r="E52" s="173" t="str">
        <f ca="1">IF($B52 = "", "", OFFSET(OFFSET(Tables!$F$14, (COLUMN(E52) - 3) * 9, 0),  0, ROW(E52) - 8))</f>
        <v/>
      </c>
      <c r="F52" s="173" t="str">
        <f ca="1">IF($B52 = "", "", OFFSET(OFFSET(Tables!$F$14, (COLUMN(F52) - 3) * 9, 0),  0, ROW(F52) - 8))</f>
        <v/>
      </c>
      <c r="G52" s="173" t="str">
        <f ca="1">IF($B52 = "", "", OFFSET(OFFSET(Tables!$F$14, (COLUMN(G52) - 3) * 9, 0),  0, ROW(G52) - 8))</f>
        <v/>
      </c>
      <c r="H52" s="173" t="str">
        <f ca="1">IF($B52 = "", "", OFFSET(OFFSET(Tables!$F$14, (COLUMN(H52) - 3) * 9, 0),  0, ROW(H52) - 8))</f>
        <v/>
      </c>
      <c r="I52" s="173" t="str">
        <f ca="1">IF($B52 = "", "", OFFSET(OFFSET(Tables!$F$14, (COLUMN(I52) - 3) * 9, 0),  0, ROW(I52) - 8))</f>
        <v/>
      </c>
      <c r="J52" s="173" t="str">
        <f ca="1">IF($B52 = "", "", OFFSET(OFFSET(Tables!$F$14, (COLUMN(J52) - 3) * 9, 0),  0, ROW(J52) - 8))</f>
        <v/>
      </c>
      <c r="K52" s="173" t="str">
        <f ca="1">IF($B52 = "", "", OFFSET(OFFSET(Tables!$F$14, (COLUMN(K52) - 3) * 9, 0),  0, ROW(K52) - 8))</f>
        <v/>
      </c>
      <c r="L52" s="173" t="str">
        <f ca="1">IF($B52 = "", "", OFFSET(OFFSET(Tables!$F$14, (COLUMN(L52) - 3) * 9, 0),  0, ROW(L52) - 8))</f>
        <v/>
      </c>
      <c r="M52" s="173" t="str">
        <f ca="1">IF($B52 = "", "", OFFSET(OFFSET(Tables!$F$14, (COLUMN(M52) - 3) * 9, 0),  0, ROW(M52) - 8))</f>
        <v/>
      </c>
      <c r="N52" s="173" t="str">
        <f ca="1">IF($B52 = "", "", OFFSET(OFFSET(Tables!$F$14, (COLUMN(N52) - 3) * 9, 0),  0, ROW(N52) - 8))</f>
        <v/>
      </c>
      <c r="O52" s="173" t="str">
        <f ca="1">IF($B52 = "", "", OFFSET(OFFSET(Tables!$F$14, (COLUMN(O52) - 3) * 9, 0),  0, ROW(O52) - 8))</f>
        <v/>
      </c>
      <c r="P52" s="173" t="str">
        <f ca="1">IF($B52 = "", "", OFFSET(OFFSET(Tables!$F$14, (COLUMN(P52) - 3) * 9, 0),  0, ROW(P52) - 8))</f>
        <v/>
      </c>
      <c r="Q52" s="173" t="str">
        <f ca="1">IF($B52 = "", "", OFFSET(OFFSET(Tables!$F$14, (COLUMN(Q52) - 3) * 9, 0),  0, ROW(Q52) - 8))</f>
        <v/>
      </c>
      <c r="R52" s="173" t="str">
        <f ca="1">IF($B52 = "", "", OFFSET(OFFSET(Tables!$F$14, (COLUMN(R52) - 3) * 9, 0),  0, ROW(R52) - 8))</f>
        <v/>
      </c>
      <c r="S52" s="173" t="str">
        <f ca="1">IF($B52 = "", "", OFFSET(OFFSET(Tables!$F$14, (COLUMN(S52) - 3) * 9, 0),  0, ROW(S52) - 8))</f>
        <v/>
      </c>
      <c r="T52" s="173" t="str">
        <f ca="1">IF($B52 = "", "", OFFSET(OFFSET(Tables!$F$14, (COLUMN(T52) - 3) * 9, 0),  0, ROW(T52) - 8))</f>
        <v/>
      </c>
      <c r="U52" s="173" t="str">
        <f ca="1">IF($B52 = "", "", OFFSET(OFFSET(Tables!$F$14, (COLUMN(U52) - 3) * 9, 0),  0, ROW(U52) - 8))</f>
        <v/>
      </c>
      <c r="V52" s="173" t="str">
        <f ca="1">IF($B52 = "", "", OFFSET(OFFSET(Tables!$F$14, (COLUMN(V52) - 3) * 9, 0),  0, ROW(V52) - 8))</f>
        <v/>
      </c>
      <c r="W52" s="173" t="str">
        <f ca="1">IF($B52 = "", "", OFFSET(OFFSET(Tables!$F$14, (COLUMN(W52) - 3) * 9, 0),  0, ROW(W52) - 8))</f>
        <v/>
      </c>
      <c r="X52" s="173" t="str">
        <f ca="1">IF($B52 = "", "", OFFSET(OFFSET(Tables!$F$14, (COLUMN(X52) - 3) * 9, 0),  0, ROW(X52) - 8))</f>
        <v/>
      </c>
      <c r="Y52" s="173" t="str">
        <f ca="1">IF($B52 = "", "", OFFSET(OFFSET(Tables!$F$14, (COLUMN(Y52) - 3) * 9, 0),  0, ROW(Y52) - 8))</f>
        <v/>
      </c>
      <c r="Z52" s="173" t="str">
        <f ca="1">IF($B52 = "", "", OFFSET(OFFSET(Tables!$F$14, (COLUMN(Z52) - 3) * 9, 0),  0, ROW(Z52) - 8))</f>
        <v/>
      </c>
      <c r="AA52" s="173" t="str">
        <f ca="1">IF($B52 = "", "", OFFSET(OFFSET(Tables!$F$14, (COLUMN(AA52) - 3) * 9, 0),  0, ROW(AA52) - 8))</f>
        <v/>
      </c>
      <c r="AB52" s="173" t="str">
        <f ca="1">IF($B52 = "", "", OFFSET(OFFSET(Tables!$F$14, (COLUMN(AB52) - 3) * 9, 0),  0, ROW(AB52) - 8))</f>
        <v/>
      </c>
      <c r="AC52" s="175" t="str">
        <f ca="1">IF($B52 = "", "", OFFSET(OFFSET(Tables!$F$14, (COLUMN(AC52) - 3) * 9, 0),  0, ROW(AC52) - 8))</f>
        <v/>
      </c>
    </row>
    <row r="53" spans="1:29" x14ac:dyDescent="0.2">
      <c r="A53" s="138" t="str">
        <f ca="1">IF(OFFSET(Tables!$F$5,0,ROW(B53)-8)&gt;0,OFFSET(Tables!$F$5,0,ROW(B53)-8),"")</f>
        <v/>
      </c>
      <c r="B53" s="79">
        <f ca="1">IF(OFFSET(Tables!$F$6,0,ROW(B53)-8)&gt;0,OFFSET(Tables!$F$6,0,ROW(B53)-8),"")</f>
        <v>46</v>
      </c>
      <c r="C53" s="174" t="str">
        <f ca="1">IF($B53 = "", "", OFFSET(OFFSET(Tables!$F$14, (COLUMN(C53) - 3) * 9, 0),  0, ROW(C53) - 8))</f>
        <v/>
      </c>
      <c r="D53" s="173" t="str">
        <f ca="1">IF($B53 = "", "", OFFSET(OFFSET(Tables!$F$14, (COLUMN(D53) - 3) * 9, 0),  0, ROW(D53) - 8))</f>
        <v/>
      </c>
      <c r="E53" s="173" t="str">
        <f ca="1">IF($B53 = "", "", OFFSET(OFFSET(Tables!$F$14, (COLUMN(E53) - 3) * 9, 0),  0, ROW(E53) - 8))</f>
        <v/>
      </c>
      <c r="F53" s="173" t="str">
        <f ca="1">IF($B53 = "", "", OFFSET(OFFSET(Tables!$F$14, (COLUMN(F53) - 3) * 9, 0),  0, ROW(F53) - 8))</f>
        <v/>
      </c>
      <c r="G53" s="173" t="str">
        <f ca="1">IF($B53 = "", "", OFFSET(OFFSET(Tables!$F$14, (COLUMN(G53) - 3) * 9, 0),  0, ROW(G53) - 8))</f>
        <v/>
      </c>
      <c r="H53" s="173" t="str">
        <f ca="1">IF($B53 = "", "", OFFSET(OFFSET(Tables!$F$14, (COLUMN(H53) - 3) * 9, 0),  0, ROW(H53) - 8))</f>
        <v/>
      </c>
      <c r="I53" s="173" t="str">
        <f ca="1">IF($B53 = "", "", OFFSET(OFFSET(Tables!$F$14, (COLUMN(I53) - 3) * 9, 0),  0, ROW(I53) - 8))</f>
        <v/>
      </c>
      <c r="J53" s="173" t="str">
        <f ca="1">IF($B53 = "", "", OFFSET(OFFSET(Tables!$F$14, (COLUMN(J53) - 3) * 9, 0),  0, ROW(J53) - 8))</f>
        <v/>
      </c>
      <c r="K53" s="173" t="str">
        <f ca="1">IF($B53 = "", "", OFFSET(OFFSET(Tables!$F$14, (COLUMN(K53) - 3) * 9, 0),  0, ROW(K53) - 8))</f>
        <v/>
      </c>
      <c r="L53" s="173" t="str">
        <f ca="1">IF($B53 = "", "", OFFSET(OFFSET(Tables!$F$14, (COLUMN(L53) - 3) * 9, 0),  0, ROW(L53) - 8))</f>
        <v/>
      </c>
      <c r="M53" s="173" t="str">
        <f ca="1">IF($B53 = "", "", OFFSET(OFFSET(Tables!$F$14, (COLUMN(M53) - 3) * 9, 0),  0, ROW(M53) - 8))</f>
        <v/>
      </c>
      <c r="N53" s="173" t="str">
        <f ca="1">IF($B53 = "", "", OFFSET(OFFSET(Tables!$F$14, (COLUMN(N53) - 3) * 9, 0),  0, ROW(N53) - 8))</f>
        <v/>
      </c>
      <c r="O53" s="173" t="str">
        <f ca="1">IF($B53 = "", "", OFFSET(OFFSET(Tables!$F$14, (COLUMN(O53) - 3) * 9, 0),  0, ROW(O53) - 8))</f>
        <v/>
      </c>
      <c r="P53" s="173" t="str">
        <f ca="1">IF($B53 = "", "", OFFSET(OFFSET(Tables!$F$14, (COLUMN(P53) - 3) * 9, 0),  0, ROW(P53) - 8))</f>
        <v/>
      </c>
      <c r="Q53" s="173" t="str">
        <f ca="1">IF($B53 = "", "", OFFSET(OFFSET(Tables!$F$14, (COLUMN(Q53) - 3) * 9, 0),  0, ROW(Q53) - 8))</f>
        <v/>
      </c>
      <c r="R53" s="173" t="str">
        <f ca="1">IF($B53 = "", "", OFFSET(OFFSET(Tables!$F$14, (COLUMN(R53) - 3) * 9, 0),  0, ROW(R53) - 8))</f>
        <v/>
      </c>
      <c r="S53" s="173" t="str">
        <f ca="1">IF($B53 = "", "", OFFSET(OFFSET(Tables!$F$14, (COLUMN(S53) - 3) * 9, 0),  0, ROW(S53) - 8))</f>
        <v/>
      </c>
      <c r="T53" s="173" t="str">
        <f ca="1">IF($B53 = "", "", OFFSET(OFFSET(Tables!$F$14, (COLUMN(T53) - 3) * 9, 0),  0, ROW(T53) - 8))</f>
        <v/>
      </c>
      <c r="U53" s="173" t="str">
        <f ca="1">IF($B53 = "", "", OFFSET(OFFSET(Tables!$F$14, (COLUMN(U53) - 3) * 9, 0),  0, ROW(U53) - 8))</f>
        <v/>
      </c>
      <c r="V53" s="173" t="str">
        <f ca="1">IF($B53 = "", "", OFFSET(OFFSET(Tables!$F$14, (COLUMN(V53) - 3) * 9, 0),  0, ROW(V53) - 8))</f>
        <v/>
      </c>
      <c r="W53" s="173" t="str">
        <f ca="1">IF($B53 = "", "", OFFSET(OFFSET(Tables!$F$14, (COLUMN(W53) - 3) * 9, 0),  0, ROW(W53) - 8))</f>
        <v/>
      </c>
      <c r="X53" s="173" t="str">
        <f ca="1">IF($B53 = "", "", OFFSET(OFFSET(Tables!$F$14, (COLUMN(X53) - 3) * 9, 0),  0, ROW(X53) - 8))</f>
        <v/>
      </c>
      <c r="Y53" s="173" t="str">
        <f ca="1">IF($B53 = "", "", OFFSET(OFFSET(Tables!$F$14, (COLUMN(Y53) - 3) * 9, 0),  0, ROW(Y53) - 8))</f>
        <v/>
      </c>
      <c r="Z53" s="173" t="str">
        <f ca="1">IF($B53 = "", "", OFFSET(OFFSET(Tables!$F$14, (COLUMN(Z53) - 3) * 9, 0),  0, ROW(Z53) - 8))</f>
        <v/>
      </c>
      <c r="AA53" s="173" t="str">
        <f ca="1">IF($B53 = "", "", OFFSET(OFFSET(Tables!$F$14, (COLUMN(AA53) - 3) * 9, 0),  0, ROW(AA53) - 8))</f>
        <v/>
      </c>
      <c r="AB53" s="173" t="str">
        <f ca="1">IF($B53 = "", "", OFFSET(OFFSET(Tables!$F$14, (COLUMN(AB53) - 3) * 9, 0),  0, ROW(AB53) - 8))</f>
        <v/>
      </c>
      <c r="AC53" s="175" t="str">
        <f ca="1">IF($B53 = "", "", OFFSET(OFFSET(Tables!$F$14, (COLUMN(AC53) - 3) * 9, 0),  0, ROW(AC53) - 8))</f>
        <v/>
      </c>
    </row>
    <row r="54" spans="1:29" x14ac:dyDescent="0.2">
      <c r="A54" s="138" t="str">
        <f ca="1">IF(OFFSET(Tables!$F$5,0,ROW(B54)-8)&gt;0,OFFSET(Tables!$F$5,0,ROW(B54)-8),"")</f>
        <v/>
      </c>
      <c r="B54" s="79">
        <f ca="1">IF(OFFSET(Tables!$F$6,0,ROW(B54)-8)&gt;0,OFFSET(Tables!$F$6,0,ROW(B54)-8),"")</f>
        <v>47</v>
      </c>
      <c r="C54" s="174" t="str">
        <f ca="1">IF($B54 = "", "", OFFSET(OFFSET(Tables!$F$14, (COLUMN(C54) - 3) * 9, 0),  0, ROW(C54) - 8))</f>
        <v/>
      </c>
      <c r="D54" s="173" t="str">
        <f ca="1">IF($B54 = "", "", OFFSET(OFFSET(Tables!$F$14, (COLUMN(D54) - 3) * 9, 0),  0, ROW(D54) - 8))</f>
        <v/>
      </c>
      <c r="E54" s="173" t="str">
        <f ca="1">IF($B54 = "", "", OFFSET(OFFSET(Tables!$F$14, (COLUMN(E54) - 3) * 9, 0),  0, ROW(E54) - 8))</f>
        <v/>
      </c>
      <c r="F54" s="173" t="str">
        <f ca="1">IF($B54 = "", "", OFFSET(OFFSET(Tables!$F$14, (COLUMN(F54) - 3) * 9, 0),  0, ROW(F54) - 8))</f>
        <v/>
      </c>
      <c r="G54" s="173" t="str">
        <f ca="1">IF($B54 = "", "", OFFSET(OFFSET(Tables!$F$14, (COLUMN(G54) - 3) * 9, 0),  0, ROW(G54) - 8))</f>
        <v/>
      </c>
      <c r="H54" s="173" t="str">
        <f ca="1">IF($B54 = "", "", OFFSET(OFFSET(Tables!$F$14, (COLUMN(H54) - 3) * 9, 0),  0, ROW(H54) - 8))</f>
        <v/>
      </c>
      <c r="I54" s="173" t="str">
        <f ca="1">IF($B54 = "", "", OFFSET(OFFSET(Tables!$F$14, (COLUMN(I54) - 3) * 9, 0),  0, ROW(I54) - 8))</f>
        <v/>
      </c>
      <c r="J54" s="173" t="str">
        <f ca="1">IF($B54 = "", "", OFFSET(OFFSET(Tables!$F$14, (COLUMN(J54) - 3) * 9, 0),  0, ROW(J54) - 8))</f>
        <v/>
      </c>
      <c r="K54" s="173" t="str">
        <f ca="1">IF($B54 = "", "", OFFSET(OFFSET(Tables!$F$14, (COLUMN(K54) - 3) * 9, 0),  0, ROW(K54) - 8))</f>
        <v/>
      </c>
      <c r="L54" s="173" t="str">
        <f ca="1">IF($B54 = "", "", OFFSET(OFFSET(Tables!$F$14, (COLUMN(L54) - 3) * 9, 0),  0, ROW(L54) - 8))</f>
        <v/>
      </c>
      <c r="M54" s="173" t="str">
        <f ca="1">IF($B54 = "", "", OFFSET(OFFSET(Tables!$F$14, (COLUMN(M54) - 3) * 9, 0),  0, ROW(M54) - 8))</f>
        <v/>
      </c>
      <c r="N54" s="173" t="str">
        <f ca="1">IF($B54 = "", "", OFFSET(OFFSET(Tables!$F$14, (COLUMN(N54) - 3) * 9, 0),  0, ROW(N54) - 8))</f>
        <v/>
      </c>
      <c r="O54" s="173" t="str">
        <f ca="1">IF($B54 = "", "", OFFSET(OFFSET(Tables!$F$14, (COLUMN(O54) - 3) * 9, 0),  0, ROW(O54) - 8))</f>
        <v/>
      </c>
      <c r="P54" s="173" t="str">
        <f ca="1">IF($B54 = "", "", OFFSET(OFFSET(Tables!$F$14, (COLUMN(P54) - 3) * 9, 0),  0, ROW(P54) - 8))</f>
        <v/>
      </c>
      <c r="Q54" s="173" t="str">
        <f ca="1">IF($B54 = "", "", OFFSET(OFFSET(Tables!$F$14, (COLUMN(Q54) - 3) * 9, 0),  0, ROW(Q54) - 8))</f>
        <v/>
      </c>
      <c r="R54" s="173" t="str">
        <f ca="1">IF($B54 = "", "", OFFSET(OFFSET(Tables!$F$14, (COLUMN(R54) - 3) * 9, 0),  0, ROW(R54) - 8))</f>
        <v/>
      </c>
      <c r="S54" s="173" t="str">
        <f ca="1">IF($B54 = "", "", OFFSET(OFFSET(Tables!$F$14, (COLUMN(S54) - 3) * 9, 0),  0, ROW(S54) - 8))</f>
        <v/>
      </c>
      <c r="T54" s="173" t="str">
        <f ca="1">IF($B54 = "", "", OFFSET(OFFSET(Tables!$F$14, (COLUMN(T54) - 3) * 9, 0),  0, ROW(T54) - 8))</f>
        <v/>
      </c>
      <c r="U54" s="173" t="str">
        <f ca="1">IF($B54 = "", "", OFFSET(OFFSET(Tables!$F$14, (COLUMN(U54) - 3) * 9, 0),  0, ROW(U54) - 8))</f>
        <v/>
      </c>
      <c r="V54" s="173" t="str">
        <f ca="1">IF($B54 = "", "", OFFSET(OFFSET(Tables!$F$14, (COLUMN(V54) - 3) * 9, 0),  0, ROW(V54) - 8))</f>
        <v/>
      </c>
      <c r="W54" s="173" t="str">
        <f ca="1">IF($B54 = "", "", OFFSET(OFFSET(Tables!$F$14, (COLUMN(W54) - 3) * 9, 0),  0, ROW(W54) - 8))</f>
        <v/>
      </c>
      <c r="X54" s="173" t="str">
        <f ca="1">IF($B54 = "", "", OFFSET(OFFSET(Tables!$F$14, (COLUMN(X54) - 3) * 9, 0),  0, ROW(X54) - 8))</f>
        <v/>
      </c>
      <c r="Y54" s="173" t="str">
        <f ca="1">IF($B54 = "", "", OFFSET(OFFSET(Tables!$F$14, (COLUMN(Y54) - 3) * 9, 0),  0, ROW(Y54) - 8))</f>
        <v/>
      </c>
      <c r="Z54" s="173" t="str">
        <f ca="1">IF($B54 = "", "", OFFSET(OFFSET(Tables!$F$14, (COLUMN(Z54) - 3) * 9, 0),  0, ROW(Z54) - 8))</f>
        <v/>
      </c>
      <c r="AA54" s="173" t="str">
        <f ca="1">IF($B54 = "", "", OFFSET(OFFSET(Tables!$F$14, (COLUMN(AA54) - 3) * 9, 0),  0, ROW(AA54) - 8))</f>
        <v/>
      </c>
      <c r="AB54" s="173" t="str">
        <f ca="1">IF($B54 = "", "", OFFSET(OFFSET(Tables!$F$14, (COLUMN(AB54) - 3) * 9, 0),  0, ROW(AB54) - 8))</f>
        <v/>
      </c>
      <c r="AC54" s="175" t="str">
        <f ca="1">IF($B54 = "", "", OFFSET(OFFSET(Tables!$F$14, (COLUMN(AC54) - 3) * 9, 0),  0, ROW(AC54) - 8))</f>
        <v/>
      </c>
    </row>
    <row r="55" spans="1:29" x14ac:dyDescent="0.2">
      <c r="A55" s="138" t="str">
        <f ca="1">IF(OFFSET(Tables!$F$5,0,ROW(B55)-8)&gt;0,OFFSET(Tables!$F$5,0,ROW(B55)-8),"")</f>
        <v/>
      </c>
      <c r="B55" s="79">
        <f ca="1">IF(OFFSET(Tables!$F$6,0,ROW(B55)-8)&gt;0,OFFSET(Tables!$F$6,0,ROW(B55)-8),"")</f>
        <v>48</v>
      </c>
      <c r="C55" s="174" t="str">
        <f ca="1">IF($B55 = "", "", OFFSET(OFFSET(Tables!$F$14, (COLUMN(C55) - 3) * 9, 0),  0, ROW(C55) - 8))</f>
        <v/>
      </c>
      <c r="D55" s="173" t="str">
        <f ca="1">IF($B55 = "", "", OFFSET(OFFSET(Tables!$F$14, (COLUMN(D55) - 3) * 9, 0),  0, ROW(D55) - 8))</f>
        <v/>
      </c>
      <c r="E55" s="173" t="str">
        <f ca="1">IF($B55 = "", "", OFFSET(OFFSET(Tables!$F$14, (COLUMN(E55) - 3) * 9, 0),  0, ROW(E55) - 8))</f>
        <v/>
      </c>
      <c r="F55" s="173" t="str">
        <f ca="1">IF($B55 = "", "", OFFSET(OFFSET(Tables!$F$14, (COLUMN(F55) - 3) * 9, 0),  0, ROW(F55) - 8))</f>
        <v/>
      </c>
      <c r="G55" s="173" t="str">
        <f ca="1">IF($B55 = "", "", OFFSET(OFFSET(Tables!$F$14, (COLUMN(G55) - 3) * 9, 0),  0, ROW(G55) - 8))</f>
        <v/>
      </c>
      <c r="H55" s="173" t="str">
        <f ca="1">IF($B55 = "", "", OFFSET(OFFSET(Tables!$F$14, (COLUMN(H55) - 3) * 9, 0),  0, ROW(H55) - 8))</f>
        <v/>
      </c>
      <c r="I55" s="173" t="str">
        <f ca="1">IF($B55 = "", "", OFFSET(OFFSET(Tables!$F$14, (COLUMN(I55) - 3) * 9, 0),  0, ROW(I55) - 8))</f>
        <v/>
      </c>
      <c r="J55" s="173" t="str">
        <f ca="1">IF($B55 = "", "", OFFSET(OFFSET(Tables!$F$14, (COLUMN(J55) - 3) * 9, 0),  0, ROW(J55) - 8))</f>
        <v/>
      </c>
      <c r="K55" s="173" t="str">
        <f ca="1">IF($B55 = "", "", OFFSET(OFFSET(Tables!$F$14, (COLUMN(K55) - 3) * 9, 0),  0, ROW(K55) - 8))</f>
        <v/>
      </c>
      <c r="L55" s="173" t="str">
        <f ca="1">IF($B55 = "", "", OFFSET(OFFSET(Tables!$F$14, (COLUMN(L55) - 3) * 9, 0),  0, ROW(L55) - 8))</f>
        <v/>
      </c>
      <c r="M55" s="173" t="str">
        <f ca="1">IF($B55 = "", "", OFFSET(OFFSET(Tables!$F$14, (COLUMN(M55) - 3) * 9, 0),  0, ROW(M55) - 8))</f>
        <v/>
      </c>
      <c r="N55" s="173" t="str">
        <f ca="1">IF($B55 = "", "", OFFSET(OFFSET(Tables!$F$14, (COLUMN(N55) - 3) * 9, 0),  0, ROW(N55) - 8))</f>
        <v/>
      </c>
      <c r="O55" s="173" t="str">
        <f ca="1">IF($B55 = "", "", OFFSET(OFFSET(Tables!$F$14, (COLUMN(O55) - 3) * 9, 0),  0, ROW(O55) - 8))</f>
        <v/>
      </c>
      <c r="P55" s="173" t="str">
        <f ca="1">IF($B55 = "", "", OFFSET(OFFSET(Tables!$F$14, (COLUMN(P55) - 3) * 9, 0),  0, ROW(P55) - 8))</f>
        <v/>
      </c>
      <c r="Q55" s="173" t="str">
        <f ca="1">IF($B55 = "", "", OFFSET(OFFSET(Tables!$F$14, (COLUMN(Q55) - 3) * 9, 0),  0, ROW(Q55) - 8))</f>
        <v/>
      </c>
      <c r="R55" s="173" t="str">
        <f ca="1">IF($B55 = "", "", OFFSET(OFFSET(Tables!$F$14, (COLUMN(R55) - 3) * 9, 0),  0, ROW(R55) - 8))</f>
        <v/>
      </c>
      <c r="S55" s="173" t="str">
        <f ca="1">IF($B55 = "", "", OFFSET(OFFSET(Tables!$F$14, (COLUMN(S55) - 3) * 9, 0),  0, ROW(S55) - 8))</f>
        <v/>
      </c>
      <c r="T55" s="173" t="str">
        <f ca="1">IF($B55 = "", "", OFFSET(OFFSET(Tables!$F$14, (COLUMN(T55) - 3) * 9, 0),  0, ROW(T55) - 8))</f>
        <v/>
      </c>
      <c r="U55" s="173" t="str">
        <f ca="1">IF($B55 = "", "", OFFSET(OFFSET(Tables!$F$14, (COLUMN(U55) - 3) * 9, 0),  0, ROW(U55) - 8))</f>
        <v/>
      </c>
      <c r="V55" s="173" t="str">
        <f ca="1">IF($B55 = "", "", OFFSET(OFFSET(Tables!$F$14, (COLUMN(V55) - 3) * 9, 0),  0, ROW(V55) - 8))</f>
        <v/>
      </c>
      <c r="W55" s="173" t="str">
        <f ca="1">IF($B55 = "", "", OFFSET(OFFSET(Tables!$F$14, (COLUMN(W55) - 3) * 9, 0),  0, ROW(W55) - 8))</f>
        <v/>
      </c>
      <c r="X55" s="173" t="str">
        <f ca="1">IF($B55 = "", "", OFFSET(OFFSET(Tables!$F$14, (COLUMN(X55) - 3) * 9, 0),  0, ROW(X55) - 8))</f>
        <v/>
      </c>
      <c r="Y55" s="173" t="str">
        <f ca="1">IF($B55 = "", "", OFFSET(OFFSET(Tables!$F$14, (COLUMN(Y55) - 3) * 9, 0),  0, ROW(Y55) - 8))</f>
        <v/>
      </c>
      <c r="Z55" s="173" t="str">
        <f ca="1">IF($B55 = "", "", OFFSET(OFFSET(Tables!$F$14, (COLUMN(Z55) - 3) * 9, 0),  0, ROW(Z55) - 8))</f>
        <v/>
      </c>
      <c r="AA55" s="173" t="str">
        <f ca="1">IF($B55 = "", "", OFFSET(OFFSET(Tables!$F$14, (COLUMN(AA55) - 3) * 9, 0),  0, ROW(AA55) - 8))</f>
        <v/>
      </c>
      <c r="AB55" s="173" t="str">
        <f ca="1">IF($B55 = "", "", OFFSET(OFFSET(Tables!$F$14, (COLUMN(AB55) - 3) * 9, 0),  0, ROW(AB55) - 8))</f>
        <v/>
      </c>
      <c r="AC55" s="175" t="str">
        <f ca="1">IF($B55 = "", "", OFFSET(OFFSET(Tables!$F$14, (COLUMN(AC55) - 3) * 9, 0),  0, ROW(AC55) - 8))</f>
        <v/>
      </c>
    </row>
    <row r="56" spans="1:29" x14ac:dyDescent="0.2">
      <c r="A56" s="138" t="str">
        <f ca="1">IF(OFFSET(Tables!$F$5,0,ROW(B56)-8)&gt;0,OFFSET(Tables!$F$5,0,ROW(B56)-8),"")</f>
        <v/>
      </c>
      <c r="B56" s="79">
        <f ca="1">IF(OFFSET(Tables!$F$6,0,ROW(B56)-8)&gt;0,OFFSET(Tables!$F$6,0,ROW(B56)-8),"")</f>
        <v>49</v>
      </c>
      <c r="C56" s="174" t="str">
        <f ca="1">IF($B56 = "", "", OFFSET(OFFSET(Tables!$F$14, (COLUMN(C56) - 3) * 9, 0),  0, ROW(C56) - 8))</f>
        <v/>
      </c>
      <c r="D56" s="173" t="str">
        <f ca="1">IF($B56 = "", "", OFFSET(OFFSET(Tables!$F$14, (COLUMN(D56) - 3) * 9, 0),  0, ROW(D56) - 8))</f>
        <v/>
      </c>
      <c r="E56" s="173" t="str">
        <f ca="1">IF($B56 = "", "", OFFSET(OFFSET(Tables!$F$14, (COLUMN(E56) - 3) * 9, 0),  0, ROW(E56) - 8))</f>
        <v/>
      </c>
      <c r="F56" s="173" t="str">
        <f ca="1">IF($B56 = "", "", OFFSET(OFFSET(Tables!$F$14, (COLUMN(F56) - 3) * 9, 0),  0, ROW(F56) - 8))</f>
        <v/>
      </c>
      <c r="G56" s="173" t="str">
        <f ca="1">IF($B56 = "", "", OFFSET(OFFSET(Tables!$F$14, (COLUMN(G56) - 3) * 9, 0),  0, ROW(G56) - 8))</f>
        <v/>
      </c>
      <c r="H56" s="173" t="str">
        <f ca="1">IF($B56 = "", "", OFFSET(OFFSET(Tables!$F$14, (COLUMN(H56) - 3) * 9, 0),  0, ROW(H56) - 8))</f>
        <v/>
      </c>
      <c r="I56" s="173" t="str">
        <f ca="1">IF($B56 = "", "", OFFSET(OFFSET(Tables!$F$14, (COLUMN(I56) - 3) * 9, 0),  0, ROW(I56) - 8))</f>
        <v/>
      </c>
      <c r="J56" s="173" t="str">
        <f ca="1">IF($B56 = "", "", OFFSET(OFFSET(Tables!$F$14, (COLUMN(J56) - 3) * 9, 0),  0, ROW(J56) - 8))</f>
        <v/>
      </c>
      <c r="K56" s="173" t="str">
        <f ca="1">IF($B56 = "", "", OFFSET(OFFSET(Tables!$F$14, (COLUMN(K56) - 3) * 9, 0),  0, ROW(K56) - 8))</f>
        <v/>
      </c>
      <c r="L56" s="173" t="str">
        <f ca="1">IF($B56 = "", "", OFFSET(OFFSET(Tables!$F$14, (COLUMN(L56) - 3) * 9, 0),  0, ROW(L56) - 8))</f>
        <v/>
      </c>
      <c r="M56" s="173" t="str">
        <f ca="1">IF($B56 = "", "", OFFSET(OFFSET(Tables!$F$14, (COLUMN(M56) - 3) * 9, 0),  0, ROW(M56) - 8))</f>
        <v/>
      </c>
      <c r="N56" s="173" t="str">
        <f ca="1">IF($B56 = "", "", OFFSET(OFFSET(Tables!$F$14, (COLUMN(N56) - 3) * 9, 0),  0, ROW(N56) - 8))</f>
        <v/>
      </c>
      <c r="O56" s="173" t="str">
        <f ca="1">IF($B56 = "", "", OFFSET(OFFSET(Tables!$F$14, (COLUMN(O56) - 3) * 9, 0),  0, ROW(O56) - 8))</f>
        <v/>
      </c>
      <c r="P56" s="173" t="str">
        <f ca="1">IF($B56 = "", "", OFFSET(OFFSET(Tables!$F$14, (COLUMN(P56) - 3) * 9, 0),  0, ROW(P56) - 8))</f>
        <v/>
      </c>
      <c r="Q56" s="173" t="str">
        <f ca="1">IF($B56 = "", "", OFFSET(OFFSET(Tables!$F$14, (COLUMN(Q56) - 3) * 9, 0),  0, ROW(Q56) - 8))</f>
        <v/>
      </c>
      <c r="R56" s="173" t="str">
        <f ca="1">IF($B56 = "", "", OFFSET(OFFSET(Tables!$F$14, (COLUMN(R56) - 3) * 9, 0),  0, ROW(R56) - 8))</f>
        <v/>
      </c>
      <c r="S56" s="173" t="str">
        <f ca="1">IF($B56 = "", "", OFFSET(OFFSET(Tables!$F$14, (COLUMN(S56) - 3) * 9, 0),  0, ROW(S56) - 8))</f>
        <v/>
      </c>
      <c r="T56" s="173" t="str">
        <f ca="1">IF($B56 = "", "", OFFSET(OFFSET(Tables!$F$14, (COLUMN(T56) - 3) * 9, 0),  0, ROW(T56) - 8))</f>
        <v/>
      </c>
      <c r="U56" s="173" t="str">
        <f ca="1">IF($B56 = "", "", OFFSET(OFFSET(Tables!$F$14, (COLUMN(U56) - 3) * 9, 0),  0, ROW(U56) - 8))</f>
        <v/>
      </c>
      <c r="V56" s="173" t="str">
        <f ca="1">IF($B56 = "", "", OFFSET(OFFSET(Tables!$F$14, (COLUMN(V56) - 3) * 9, 0),  0, ROW(V56) - 8))</f>
        <v/>
      </c>
      <c r="W56" s="173" t="str">
        <f ca="1">IF($B56 = "", "", OFFSET(OFFSET(Tables!$F$14, (COLUMN(W56) - 3) * 9, 0),  0, ROW(W56) - 8))</f>
        <v/>
      </c>
      <c r="X56" s="173" t="str">
        <f ca="1">IF($B56 = "", "", OFFSET(OFFSET(Tables!$F$14, (COLUMN(X56) - 3) * 9, 0),  0, ROW(X56) - 8))</f>
        <v/>
      </c>
      <c r="Y56" s="173" t="str">
        <f ca="1">IF($B56 = "", "", OFFSET(OFFSET(Tables!$F$14, (COLUMN(Y56) - 3) * 9, 0),  0, ROW(Y56) - 8))</f>
        <v/>
      </c>
      <c r="Z56" s="173" t="str">
        <f ca="1">IF($B56 = "", "", OFFSET(OFFSET(Tables!$F$14, (COLUMN(Z56) - 3) * 9, 0),  0, ROW(Z56) - 8))</f>
        <v/>
      </c>
      <c r="AA56" s="173" t="str">
        <f ca="1">IF($B56 = "", "", OFFSET(OFFSET(Tables!$F$14, (COLUMN(AA56) - 3) * 9, 0),  0, ROW(AA56) - 8))</f>
        <v/>
      </c>
      <c r="AB56" s="173" t="str">
        <f ca="1">IF($B56 = "", "", OFFSET(OFFSET(Tables!$F$14, (COLUMN(AB56) - 3) * 9, 0),  0, ROW(AB56) - 8))</f>
        <v/>
      </c>
      <c r="AC56" s="175" t="str">
        <f ca="1">IF($B56 = "", "", OFFSET(OFFSET(Tables!$F$14, (COLUMN(AC56) - 3) * 9, 0),  0, ROW(AC56) - 8))</f>
        <v/>
      </c>
    </row>
    <row r="57" spans="1:29" x14ac:dyDescent="0.2">
      <c r="A57" s="138" t="str">
        <f ca="1">IF(OFFSET(Tables!$F$5,0,ROW(B57)-8)&gt;0,OFFSET(Tables!$F$5,0,ROW(B57)-8),"")</f>
        <v/>
      </c>
      <c r="B57" s="79">
        <f ca="1">IF(OFFSET(Tables!$F$6,0,ROW(B57)-8)&gt;0,OFFSET(Tables!$F$6,0,ROW(B57)-8),"")</f>
        <v>50</v>
      </c>
      <c r="C57" s="174" t="str">
        <f ca="1">IF($B57 = "", "", OFFSET(OFFSET(Tables!$F$14, (COLUMN(C57) - 3) * 9, 0),  0, ROW(C57) - 8))</f>
        <v/>
      </c>
      <c r="D57" s="173" t="str">
        <f ca="1">IF($B57 = "", "", OFFSET(OFFSET(Tables!$F$14, (COLUMN(D57) - 3) * 9, 0),  0, ROW(D57) - 8))</f>
        <v/>
      </c>
      <c r="E57" s="173" t="str">
        <f ca="1">IF($B57 = "", "", OFFSET(OFFSET(Tables!$F$14, (COLUMN(E57) - 3) * 9, 0),  0, ROW(E57) - 8))</f>
        <v/>
      </c>
      <c r="F57" s="173" t="str">
        <f ca="1">IF($B57 = "", "", OFFSET(OFFSET(Tables!$F$14, (COLUMN(F57) - 3) * 9, 0),  0, ROW(F57) - 8))</f>
        <v/>
      </c>
      <c r="G57" s="173" t="str">
        <f ca="1">IF($B57 = "", "", OFFSET(OFFSET(Tables!$F$14, (COLUMN(G57) - 3) * 9, 0),  0, ROW(G57) - 8))</f>
        <v/>
      </c>
      <c r="H57" s="173" t="str">
        <f ca="1">IF($B57 = "", "", OFFSET(OFFSET(Tables!$F$14, (COLUMN(H57) - 3) * 9, 0),  0, ROW(H57) - 8))</f>
        <v/>
      </c>
      <c r="I57" s="173" t="str">
        <f ca="1">IF($B57 = "", "", OFFSET(OFFSET(Tables!$F$14, (COLUMN(I57) - 3) * 9, 0),  0, ROW(I57) - 8))</f>
        <v/>
      </c>
      <c r="J57" s="173" t="str">
        <f ca="1">IF($B57 = "", "", OFFSET(OFFSET(Tables!$F$14, (COLUMN(J57) - 3) * 9, 0),  0, ROW(J57) - 8))</f>
        <v/>
      </c>
      <c r="K57" s="173" t="str">
        <f ca="1">IF($B57 = "", "", OFFSET(OFFSET(Tables!$F$14, (COLUMN(K57) - 3) * 9, 0),  0, ROW(K57) - 8))</f>
        <v/>
      </c>
      <c r="L57" s="173" t="str">
        <f ca="1">IF($B57 = "", "", OFFSET(OFFSET(Tables!$F$14, (COLUMN(L57) - 3) * 9, 0),  0, ROW(L57) - 8))</f>
        <v/>
      </c>
      <c r="M57" s="173" t="str">
        <f ca="1">IF($B57 = "", "", OFFSET(OFFSET(Tables!$F$14, (COLUMN(M57) - 3) * 9, 0),  0, ROW(M57) - 8))</f>
        <v/>
      </c>
      <c r="N57" s="173" t="str">
        <f ca="1">IF($B57 = "", "", OFFSET(OFFSET(Tables!$F$14, (COLUMN(N57) - 3) * 9, 0),  0, ROW(N57) - 8))</f>
        <v/>
      </c>
      <c r="O57" s="173" t="str">
        <f ca="1">IF($B57 = "", "", OFFSET(OFFSET(Tables!$F$14, (COLUMN(O57) - 3) * 9, 0),  0, ROW(O57) - 8))</f>
        <v/>
      </c>
      <c r="P57" s="173" t="str">
        <f ca="1">IF($B57 = "", "", OFFSET(OFFSET(Tables!$F$14, (COLUMN(P57) - 3) * 9, 0),  0, ROW(P57) - 8))</f>
        <v/>
      </c>
      <c r="Q57" s="173" t="str">
        <f ca="1">IF($B57 = "", "", OFFSET(OFFSET(Tables!$F$14, (COLUMN(Q57) - 3) * 9, 0),  0, ROW(Q57) - 8))</f>
        <v/>
      </c>
      <c r="R57" s="173" t="str">
        <f ca="1">IF($B57 = "", "", OFFSET(OFFSET(Tables!$F$14, (COLUMN(R57) - 3) * 9, 0),  0, ROW(R57) - 8))</f>
        <v/>
      </c>
      <c r="S57" s="173" t="str">
        <f ca="1">IF($B57 = "", "", OFFSET(OFFSET(Tables!$F$14, (COLUMN(S57) - 3) * 9, 0),  0, ROW(S57) - 8))</f>
        <v/>
      </c>
      <c r="T57" s="173" t="str">
        <f ca="1">IF($B57 = "", "", OFFSET(OFFSET(Tables!$F$14, (COLUMN(T57) - 3) * 9, 0),  0, ROW(T57) - 8))</f>
        <v/>
      </c>
      <c r="U57" s="173" t="str">
        <f ca="1">IF($B57 = "", "", OFFSET(OFFSET(Tables!$F$14, (COLUMN(U57) - 3) * 9, 0),  0, ROW(U57) - 8))</f>
        <v/>
      </c>
      <c r="V57" s="173" t="str">
        <f ca="1">IF($B57 = "", "", OFFSET(OFFSET(Tables!$F$14, (COLUMN(V57) - 3) * 9, 0),  0, ROW(V57) - 8))</f>
        <v/>
      </c>
      <c r="W57" s="173" t="str">
        <f ca="1">IF($B57 = "", "", OFFSET(OFFSET(Tables!$F$14, (COLUMN(W57) - 3) * 9, 0),  0, ROW(W57) - 8))</f>
        <v/>
      </c>
      <c r="X57" s="173" t="str">
        <f ca="1">IF($B57 = "", "", OFFSET(OFFSET(Tables!$F$14, (COLUMN(X57) - 3) * 9, 0),  0, ROW(X57) - 8))</f>
        <v/>
      </c>
      <c r="Y57" s="173" t="str">
        <f ca="1">IF($B57 = "", "", OFFSET(OFFSET(Tables!$F$14, (COLUMN(Y57) - 3) * 9, 0),  0, ROW(Y57) - 8))</f>
        <v/>
      </c>
      <c r="Z57" s="173" t="str">
        <f ca="1">IF($B57 = "", "", OFFSET(OFFSET(Tables!$F$14, (COLUMN(Z57) - 3) * 9, 0),  0, ROW(Z57) - 8))</f>
        <v/>
      </c>
      <c r="AA57" s="173" t="str">
        <f ca="1">IF($B57 = "", "", OFFSET(OFFSET(Tables!$F$14, (COLUMN(AA57) - 3) * 9, 0),  0, ROW(AA57) - 8))</f>
        <v/>
      </c>
      <c r="AB57" s="173" t="str">
        <f ca="1">IF($B57 = "", "", OFFSET(OFFSET(Tables!$F$14, (COLUMN(AB57) - 3) * 9, 0),  0, ROW(AB57) - 8))</f>
        <v/>
      </c>
      <c r="AC57" s="175" t="str">
        <f ca="1">IF($B57 = "", "", OFFSET(OFFSET(Tables!$F$14, (COLUMN(AC57) - 3) * 9, 0),  0, ROW(AC57) - 8))</f>
        <v/>
      </c>
    </row>
    <row r="58" spans="1:29" x14ac:dyDescent="0.2">
      <c r="A58" s="138" t="str">
        <f ca="1">IF(OFFSET(Tables!$F$5,0,ROW(B58)-8)&gt;0,OFFSET(Tables!$F$5,0,ROW(B58)-8),"")</f>
        <v/>
      </c>
      <c r="B58" s="79">
        <f ca="1">IF(OFFSET(Tables!$F$6,0,ROW(B58)-8)&gt;0,OFFSET(Tables!$F$6,0,ROW(B58)-8),"")</f>
        <v>51</v>
      </c>
      <c r="C58" s="174" t="str">
        <f ca="1">IF($B58 = "", "", OFFSET(OFFSET(Tables!$F$14, (COLUMN(C58) - 3) * 9, 0),  0, ROW(C58) - 8))</f>
        <v/>
      </c>
      <c r="D58" s="173" t="str">
        <f ca="1">IF($B58 = "", "", OFFSET(OFFSET(Tables!$F$14, (COLUMN(D58) - 3) * 9, 0),  0, ROW(D58) - 8))</f>
        <v/>
      </c>
      <c r="E58" s="173" t="str">
        <f ca="1">IF($B58 = "", "", OFFSET(OFFSET(Tables!$F$14, (COLUMN(E58) - 3) * 9, 0),  0, ROW(E58) - 8))</f>
        <v/>
      </c>
      <c r="F58" s="173" t="str">
        <f ca="1">IF($B58 = "", "", OFFSET(OFFSET(Tables!$F$14, (COLUMN(F58) - 3) * 9, 0),  0, ROW(F58) - 8))</f>
        <v/>
      </c>
      <c r="G58" s="173" t="str">
        <f ca="1">IF($B58 = "", "", OFFSET(OFFSET(Tables!$F$14, (COLUMN(G58) - 3) * 9, 0),  0, ROW(G58) - 8))</f>
        <v/>
      </c>
      <c r="H58" s="173" t="str">
        <f ca="1">IF($B58 = "", "", OFFSET(OFFSET(Tables!$F$14, (COLUMN(H58) - 3) * 9, 0),  0, ROW(H58) - 8))</f>
        <v/>
      </c>
      <c r="I58" s="173" t="str">
        <f ca="1">IF($B58 = "", "", OFFSET(OFFSET(Tables!$F$14, (COLUMN(I58) - 3) * 9, 0),  0, ROW(I58) - 8))</f>
        <v/>
      </c>
      <c r="J58" s="173" t="str">
        <f ca="1">IF($B58 = "", "", OFFSET(OFFSET(Tables!$F$14, (COLUMN(J58) - 3) * 9, 0),  0, ROW(J58) - 8))</f>
        <v/>
      </c>
      <c r="K58" s="173" t="str">
        <f ca="1">IF($B58 = "", "", OFFSET(OFFSET(Tables!$F$14, (COLUMN(K58) - 3) * 9, 0),  0, ROW(K58) - 8))</f>
        <v/>
      </c>
      <c r="L58" s="173" t="str">
        <f ca="1">IF($B58 = "", "", OFFSET(OFFSET(Tables!$F$14, (COLUMN(L58) - 3) * 9, 0),  0, ROW(L58) - 8))</f>
        <v/>
      </c>
      <c r="M58" s="173" t="str">
        <f ca="1">IF($B58 = "", "", OFFSET(OFFSET(Tables!$F$14, (COLUMN(M58) - 3) * 9, 0),  0, ROW(M58) - 8))</f>
        <v/>
      </c>
      <c r="N58" s="173" t="str">
        <f ca="1">IF($B58 = "", "", OFFSET(OFFSET(Tables!$F$14, (COLUMN(N58) - 3) * 9, 0),  0, ROW(N58) - 8))</f>
        <v/>
      </c>
      <c r="O58" s="173" t="str">
        <f ca="1">IF($B58 = "", "", OFFSET(OFFSET(Tables!$F$14, (COLUMN(O58) - 3) * 9, 0),  0, ROW(O58) - 8))</f>
        <v/>
      </c>
      <c r="P58" s="173" t="str">
        <f ca="1">IF($B58 = "", "", OFFSET(OFFSET(Tables!$F$14, (COLUMN(P58) - 3) * 9, 0),  0, ROW(P58) - 8))</f>
        <v/>
      </c>
      <c r="Q58" s="173" t="str">
        <f ca="1">IF($B58 = "", "", OFFSET(OFFSET(Tables!$F$14, (COLUMN(Q58) - 3) * 9, 0),  0, ROW(Q58) - 8))</f>
        <v/>
      </c>
      <c r="R58" s="173" t="str">
        <f ca="1">IF($B58 = "", "", OFFSET(OFFSET(Tables!$F$14, (COLUMN(R58) - 3) * 9, 0),  0, ROW(R58) - 8))</f>
        <v/>
      </c>
      <c r="S58" s="173" t="str">
        <f ca="1">IF($B58 = "", "", OFFSET(OFFSET(Tables!$F$14, (COLUMN(S58) - 3) * 9, 0),  0, ROW(S58) - 8))</f>
        <v/>
      </c>
      <c r="T58" s="173" t="str">
        <f ca="1">IF($B58 = "", "", OFFSET(OFFSET(Tables!$F$14, (COLUMN(T58) - 3) * 9, 0),  0, ROW(T58) - 8))</f>
        <v/>
      </c>
      <c r="U58" s="173" t="str">
        <f ca="1">IF($B58 = "", "", OFFSET(OFFSET(Tables!$F$14, (COLUMN(U58) - 3) * 9, 0),  0, ROW(U58) - 8))</f>
        <v/>
      </c>
      <c r="V58" s="173" t="str">
        <f ca="1">IF($B58 = "", "", OFFSET(OFFSET(Tables!$F$14, (COLUMN(V58) - 3) * 9, 0),  0, ROW(V58) - 8))</f>
        <v/>
      </c>
      <c r="W58" s="173" t="str">
        <f ca="1">IF($B58 = "", "", OFFSET(OFFSET(Tables!$F$14, (COLUMN(W58) - 3) * 9, 0),  0, ROW(W58) - 8))</f>
        <v/>
      </c>
      <c r="X58" s="173" t="str">
        <f ca="1">IF($B58 = "", "", OFFSET(OFFSET(Tables!$F$14, (COLUMN(X58) - 3) * 9, 0),  0, ROW(X58) - 8))</f>
        <v/>
      </c>
      <c r="Y58" s="173" t="str">
        <f ca="1">IF($B58 = "", "", OFFSET(OFFSET(Tables!$F$14, (COLUMN(Y58) - 3) * 9, 0),  0, ROW(Y58) - 8))</f>
        <v/>
      </c>
      <c r="Z58" s="173" t="str">
        <f ca="1">IF($B58 = "", "", OFFSET(OFFSET(Tables!$F$14, (COLUMN(Z58) - 3) * 9, 0),  0, ROW(Z58) - 8))</f>
        <v/>
      </c>
      <c r="AA58" s="173" t="str">
        <f ca="1">IF($B58 = "", "", OFFSET(OFFSET(Tables!$F$14, (COLUMN(AA58) - 3) * 9, 0),  0, ROW(AA58) - 8))</f>
        <v/>
      </c>
      <c r="AB58" s="173" t="str">
        <f ca="1">IF($B58 = "", "", OFFSET(OFFSET(Tables!$F$14, (COLUMN(AB58) - 3) * 9, 0),  0, ROW(AB58) - 8))</f>
        <v/>
      </c>
      <c r="AC58" s="175" t="str">
        <f ca="1">IF($B58 = "", "", OFFSET(OFFSET(Tables!$F$14, (COLUMN(AC58) - 3) * 9, 0),  0, ROW(AC58) - 8))</f>
        <v/>
      </c>
    </row>
    <row r="59" spans="1:29" x14ac:dyDescent="0.2">
      <c r="A59" s="138" t="str">
        <f ca="1">IF(OFFSET(Tables!$F$5,0,ROW(B59)-8)&gt;0,OFFSET(Tables!$F$5,0,ROW(B59)-8),"")</f>
        <v/>
      </c>
      <c r="B59" s="79">
        <f ca="1">IF(OFFSET(Tables!$F$6,0,ROW(B59)-8)&gt;0,OFFSET(Tables!$F$6,0,ROW(B59)-8),"")</f>
        <v>52</v>
      </c>
      <c r="C59" s="174" t="str">
        <f ca="1">IF($B59 = "", "", OFFSET(OFFSET(Tables!$F$14, (COLUMN(C59) - 3) * 9, 0),  0, ROW(C59) - 8))</f>
        <v/>
      </c>
      <c r="D59" s="173" t="str">
        <f ca="1">IF($B59 = "", "", OFFSET(OFFSET(Tables!$F$14, (COLUMN(D59) - 3) * 9, 0),  0, ROW(D59) - 8))</f>
        <v/>
      </c>
      <c r="E59" s="173" t="str">
        <f ca="1">IF($B59 = "", "", OFFSET(OFFSET(Tables!$F$14, (COLUMN(E59) - 3) * 9, 0),  0, ROW(E59) - 8))</f>
        <v/>
      </c>
      <c r="F59" s="173" t="str">
        <f ca="1">IF($B59 = "", "", OFFSET(OFFSET(Tables!$F$14, (COLUMN(F59) - 3) * 9, 0),  0, ROW(F59) - 8))</f>
        <v/>
      </c>
      <c r="G59" s="173" t="str">
        <f ca="1">IF($B59 = "", "", OFFSET(OFFSET(Tables!$F$14, (COLUMN(G59) - 3) * 9, 0),  0, ROW(G59) - 8))</f>
        <v/>
      </c>
      <c r="H59" s="173" t="str">
        <f ca="1">IF($B59 = "", "", OFFSET(OFFSET(Tables!$F$14, (COLUMN(H59) - 3) * 9, 0),  0, ROW(H59) - 8))</f>
        <v/>
      </c>
      <c r="I59" s="173" t="str">
        <f ca="1">IF($B59 = "", "", OFFSET(OFFSET(Tables!$F$14, (COLUMN(I59) - 3) * 9, 0),  0, ROW(I59) - 8))</f>
        <v/>
      </c>
      <c r="J59" s="173" t="str">
        <f ca="1">IF($B59 = "", "", OFFSET(OFFSET(Tables!$F$14, (COLUMN(J59) - 3) * 9, 0),  0, ROW(J59) - 8))</f>
        <v/>
      </c>
      <c r="K59" s="173" t="str">
        <f ca="1">IF($B59 = "", "", OFFSET(OFFSET(Tables!$F$14, (COLUMN(K59) - 3) * 9, 0),  0, ROW(K59) - 8))</f>
        <v/>
      </c>
      <c r="L59" s="173" t="str">
        <f ca="1">IF($B59 = "", "", OFFSET(OFFSET(Tables!$F$14, (COLUMN(L59) - 3) * 9, 0),  0, ROW(L59) - 8))</f>
        <v/>
      </c>
      <c r="M59" s="173" t="str">
        <f ca="1">IF($B59 = "", "", OFFSET(OFFSET(Tables!$F$14, (COLUMN(M59) - 3) * 9, 0),  0, ROW(M59) - 8))</f>
        <v/>
      </c>
      <c r="N59" s="173" t="str">
        <f ca="1">IF($B59 = "", "", OFFSET(OFFSET(Tables!$F$14, (COLUMN(N59) - 3) * 9, 0),  0, ROW(N59) - 8))</f>
        <v/>
      </c>
      <c r="O59" s="173" t="str">
        <f ca="1">IF($B59 = "", "", OFFSET(OFFSET(Tables!$F$14, (COLUMN(O59) - 3) * 9, 0),  0, ROW(O59) - 8))</f>
        <v/>
      </c>
      <c r="P59" s="173" t="str">
        <f ca="1">IF($B59 = "", "", OFFSET(OFFSET(Tables!$F$14, (COLUMN(P59) - 3) * 9, 0),  0, ROW(P59) - 8))</f>
        <v/>
      </c>
      <c r="Q59" s="173" t="str">
        <f ca="1">IF($B59 = "", "", OFFSET(OFFSET(Tables!$F$14, (COLUMN(Q59) - 3) * 9, 0),  0, ROW(Q59) - 8))</f>
        <v/>
      </c>
      <c r="R59" s="173" t="str">
        <f ca="1">IF($B59 = "", "", OFFSET(OFFSET(Tables!$F$14, (COLUMN(R59) - 3) * 9, 0),  0, ROW(R59) - 8))</f>
        <v/>
      </c>
      <c r="S59" s="173" t="str">
        <f ca="1">IF($B59 = "", "", OFFSET(OFFSET(Tables!$F$14, (COLUMN(S59) - 3) * 9, 0),  0, ROW(S59) - 8))</f>
        <v/>
      </c>
      <c r="T59" s="173" t="str">
        <f ca="1">IF($B59 = "", "", OFFSET(OFFSET(Tables!$F$14, (COLUMN(T59) - 3) * 9, 0),  0, ROW(T59) - 8))</f>
        <v/>
      </c>
      <c r="U59" s="173" t="str">
        <f ca="1">IF($B59 = "", "", OFFSET(OFFSET(Tables!$F$14, (COLUMN(U59) - 3) * 9, 0),  0, ROW(U59) - 8))</f>
        <v/>
      </c>
      <c r="V59" s="173" t="str">
        <f ca="1">IF($B59 = "", "", OFFSET(OFFSET(Tables!$F$14, (COLUMN(V59) - 3) * 9, 0),  0, ROW(V59) - 8))</f>
        <v/>
      </c>
      <c r="W59" s="173" t="str">
        <f ca="1">IF($B59 = "", "", OFFSET(OFFSET(Tables!$F$14, (COLUMN(W59) - 3) * 9, 0),  0, ROW(W59) - 8))</f>
        <v/>
      </c>
      <c r="X59" s="173" t="str">
        <f ca="1">IF($B59 = "", "", OFFSET(OFFSET(Tables!$F$14, (COLUMN(X59) - 3) * 9, 0),  0, ROW(X59) - 8))</f>
        <v/>
      </c>
      <c r="Y59" s="173" t="str">
        <f ca="1">IF($B59 = "", "", OFFSET(OFFSET(Tables!$F$14, (COLUMN(Y59) - 3) * 9, 0),  0, ROW(Y59) - 8))</f>
        <v/>
      </c>
      <c r="Z59" s="173" t="str">
        <f ca="1">IF($B59 = "", "", OFFSET(OFFSET(Tables!$F$14, (COLUMN(Z59) - 3) * 9, 0),  0, ROW(Z59) - 8))</f>
        <v/>
      </c>
      <c r="AA59" s="173" t="str">
        <f ca="1">IF($B59 = "", "", OFFSET(OFFSET(Tables!$F$14, (COLUMN(AA59) - 3) * 9, 0),  0, ROW(AA59) - 8))</f>
        <v/>
      </c>
      <c r="AB59" s="173" t="str">
        <f ca="1">IF($B59 = "", "", OFFSET(OFFSET(Tables!$F$14, (COLUMN(AB59) - 3) * 9, 0),  0, ROW(AB59) - 8))</f>
        <v/>
      </c>
      <c r="AC59" s="175" t="str">
        <f ca="1">IF($B59 = "", "", OFFSET(OFFSET(Tables!$F$14, (COLUMN(AC59) - 3) * 9, 0),  0, ROW(AC59) - 8))</f>
        <v/>
      </c>
    </row>
    <row r="60" spans="1:29" ht="13.5" thickBot="1" x14ac:dyDescent="0.25">
      <c r="A60" s="140" t="str">
        <f ca="1">IF(OFFSET(Tables!$F$5,0,ROW(B60)-8)&gt;0,OFFSET(Tables!$F$5,0,ROW(B60)-8),"")</f>
        <v/>
      </c>
      <c r="B60" s="141">
        <f ca="1">IF(OFFSET(Tables!$F$6,0,ROW(B60)-8)&gt;0,OFFSET(Tables!$F$6,0,ROW(B60)-8),"")</f>
        <v>53</v>
      </c>
      <c r="C60" s="176" t="str">
        <f ca="1">IF($B60 = "", "", OFFSET(OFFSET(Tables!$F$14, (COLUMN(C60) - 3) * 9, 0),  0, ROW(C60) - 8))</f>
        <v/>
      </c>
      <c r="D60" s="177" t="str">
        <f ca="1">IF($B60 = "", "", OFFSET(OFFSET(Tables!$F$14, (COLUMN(D60) - 3) * 9, 0),  0, ROW(D60) - 8))</f>
        <v/>
      </c>
      <c r="E60" s="177" t="str">
        <f ca="1">IF($B60 = "", "", OFFSET(OFFSET(Tables!$F$14, (COLUMN(E60) - 3) * 9, 0),  0, ROW(E60) - 8))</f>
        <v/>
      </c>
      <c r="F60" s="177" t="str">
        <f ca="1">IF($B60 = "", "", OFFSET(OFFSET(Tables!$F$14, (COLUMN(F60) - 3) * 9, 0),  0, ROW(F60) - 8))</f>
        <v/>
      </c>
      <c r="G60" s="177" t="str">
        <f ca="1">IF($B60 = "", "", OFFSET(OFFSET(Tables!$F$14, (COLUMN(G60) - 3) * 9, 0),  0, ROW(G60) - 8))</f>
        <v/>
      </c>
      <c r="H60" s="177" t="str">
        <f ca="1">IF($B60 = "", "", OFFSET(OFFSET(Tables!$F$14, (COLUMN(H60) - 3) * 9, 0),  0, ROW(H60) - 8))</f>
        <v/>
      </c>
      <c r="I60" s="177" t="str">
        <f ca="1">IF($B60 = "", "", OFFSET(OFFSET(Tables!$F$14, (COLUMN(I60) - 3) * 9, 0),  0, ROW(I60) - 8))</f>
        <v/>
      </c>
      <c r="J60" s="177" t="str">
        <f ca="1">IF($B60 = "", "", OFFSET(OFFSET(Tables!$F$14, (COLUMN(J60) - 3) * 9, 0),  0, ROW(J60) - 8))</f>
        <v/>
      </c>
      <c r="K60" s="177" t="str">
        <f ca="1">IF($B60 = "", "", OFFSET(OFFSET(Tables!$F$14, (COLUMN(K60) - 3) * 9, 0),  0, ROW(K60) - 8))</f>
        <v/>
      </c>
      <c r="L60" s="177" t="str">
        <f ca="1">IF($B60 = "", "", OFFSET(OFFSET(Tables!$F$14, (COLUMN(L60) - 3) * 9, 0),  0, ROW(L60) - 8))</f>
        <v/>
      </c>
      <c r="M60" s="177" t="str">
        <f ca="1">IF($B60 = "", "", OFFSET(OFFSET(Tables!$F$14, (COLUMN(M60) - 3) * 9, 0),  0, ROW(M60) - 8))</f>
        <v/>
      </c>
      <c r="N60" s="177" t="str">
        <f ca="1">IF($B60 = "", "", OFFSET(OFFSET(Tables!$F$14, (COLUMN(N60) - 3) * 9, 0),  0, ROW(N60) - 8))</f>
        <v/>
      </c>
      <c r="O60" s="177" t="str">
        <f ca="1">IF($B60 = "", "", OFFSET(OFFSET(Tables!$F$14, (COLUMN(O60) - 3) * 9, 0),  0, ROW(O60) - 8))</f>
        <v/>
      </c>
      <c r="P60" s="177" t="str">
        <f ca="1">IF($B60 = "", "", OFFSET(OFFSET(Tables!$F$14, (COLUMN(P60) - 3) * 9, 0),  0, ROW(P60) - 8))</f>
        <v/>
      </c>
      <c r="Q60" s="177" t="str">
        <f ca="1">IF($B60 = "", "", OFFSET(OFFSET(Tables!$F$14, (COLUMN(Q60) - 3) * 9, 0),  0, ROW(Q60) - 8))</f>
        <v/>
      </c>
      <c r="R60" s="177" t="str">
        <f ca="1">IF($B60 = "", "", OFFSET(OFFSET(Tables!$F$14, (COLUMN(R60) - 3) * 9, 0),  0, ROW(R60) - 8))</f>
        <v/>
      </c>
      <c r="S60" s="177" t="str">
        <f ca="1">IF($B60 = "", "", OFFSET(OFFSET(Tables!$F$14, (COLUMN(S60) - 3) * 9, 0),  0, ROW(S60) - 8))</f>
        <v/>
      </c>
      <c r="T60" s="177" t="str">
        <f ca="1">IF($B60 = "", "", OFFSET(OFFSET(Tables!$F$14, (COLUMN(T60) - 3) * 9, 0),  0, ROW(T60) - 8))</f>
        <v/>
      </c>
      <c r="U60" s="177" t="str">
        <f ca="1">IF($B60 = "", "", OFFSET(OFFSET(Tables!$F$14, (COLUMN(U60) - 3) * 9, 0),  0, ROW(U60) - 8))</f>
        <v/>
      </c>
      <c r="V60" s="177" t="str">
        <f ca="1">IF($B60 = "", "", OFFSET(OFFSET(Tables!$F$14, (COLUMN(V60) - 3) * 9, 0),  0, ROW(V60) - 8))</f>
        <v/>
      </c>
      <c r="W60" s="177" t="str">
        <f ca="1">IF($B60 = "", "", OFFSET(OFFSET(Tables!$F$14, (COLUMN(W60) - 3) * 9, 0),  0, ROW(W60) - 8))</f>
        <v/>
      </c>
      <c r="X60" s="177" t="str">
        <f ca="1">IF($B60 = "", "", OFFSET(OFFSET(Tables!$F$14, (COLUMN(X60) - 3) * 9, 0),  0, ROW(X60) - 8))</f>
        <v/>
      </c>
      <c r="Y60" s="177" t="str">
        <f ca="1">IF($B60 = "", "", OFFSET(OFFSET(Tables!$F$14, (COLUMN(Y60) - 3) * 9, 0),  0, ROW(Y60) - 8))</f>
        <v/>
      </c>
      <c r="Z60" s="177" t="str">
        <f ca="1">IF($B60 = "", "", OFFSET(OFFSET(Tables!$F$14, (COLUMN(Z60) - 3) * 9, 0),  0, ROW(Z60) - 8))</f>
        <v/>
      </c>
      <c r="AA60" s="177" t="str">
        <f ca="1">IF($B60 = "", "", OFFSET(OFFSET(Tables!$F$14, (COLUMN(AA60) - 3) * 9, 0),  0, ROW(AA60) - 8))</f>
        <v/>
      </c>
      <c r="AB60" s="177" t="str">
        <f ca="1">IF($B60 = "", "", OFFSET(OFFSET(Tables!$F$14, (COLUMN(AB60) - 3) * 9, 0),  0, ROW(AB60) - 8))</f>
        <v/>
      </c>
      <c r="AC60" s="178" t="str">
        <f ca="1">IF($B60 = "", "", OFFSET(OFFSET(Tables!$F$14, (COLUMN(AC60) - 3) * 9, 0),  0, ROW(AC60) - 8))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74" customFormat="1" x14ac:dyDescent="0.2"/>
    <row r="2" spans="1:20" s="74" customFormat="1" ht="15.75" x14ac:dyDescent="0.25">
      <c r="A2" s="438" t="str">
        <f>Tables!$A$284</f>
        <v>Dominica</v>
      </c>
      <c r="B2" s="438"/>
      <c r="C2" s="438"/>
      <c r="D2" s="438"/>
      <c r="E2" s="438"/>
      <c r="F2" s="438"/>
      <c r="G2" s="438"/>
      <c r="H2" s="438"/>
      <c r="I2" s="438"/>
      <c r="J2" s="438"/>
      <c r="K2" s="438"/>
      <c r="L2" s="438"/>
      <c r="M2" s="438"/>
      <c r="N2" s="438"/>
      <c r="O2" s="438"/>
      <c r="P2" s="438"/>
      <c r="Q2" s="438"/>
      <c r="R2" s="438"/>
      <c r="S2" s="438"/>
      <c r="T2" s="438"/>
    </row>
    <row r="3" spans="1:20" s="74" customFormat="1" ht="15" x14ac:dyDescent="0.25">
      <c r="A3" s="437" t="str">
        <f>Tables!$A$285</f>
        <v>Years</v>
      </c>
      <c r="B3" s="437"/>
      <c r="C3" s="437"/>
      <c r="D3" s="437"/>
      <c r="E3" s="437"/>
      <c r="F3" s="437"/>
      <c r="G3" s="437"/>
      <c r="H3" s="437"/>
      <c r="I3" s="437"/>
      <c r="J3" s="437"/>
      <c r="K3" s="437"/>
      <c r="L3" s="437"/>
      <c r="M3" s="437"/>
      <c r="N3" s="437"/>
      <c r="O3" s="437"/>
      <c r="P3" s="437"/>
      <c r="Q3" s="437"/>
      <c r="R3" s="437"/>
      <c r="S3" s="437"/>
      <c r="T3" s="437"/>
    </row>
    <row r="4" spans="1:20" s="74" customFormat="1" x14ac:dyDescent="0.2">
      <c r="B4" s="191"/>
    </row>
    <row r="5" spans="1:20" x14ac:dyDescent="0.2">
      <c r="A5" s="451" t="s">
        <v>82</v>
      </c>
      <c r="B5" s="451"/>
      <c r="C5" s="451"/>
      <c r="D5" s="451"/>
      <c r="E5" s="451"/>
      <c r="F5" s="451"/>
      <c r="G5" s="451"/>
      <c r="H5" s="451"/>
      <c r="I5" s="451"/>
      <c r="J5" s="451"/>
      <c r="K5" s="451"/>
      <c r="L5" s="451"/>
      <c r="M5" s="451"/>
      <c r="N5" s="451"/>
      <c r="O5" s="451"/>
      <c r="P5" s="451"/>
      <c r="Q5" s="451"/>
      <c r="R5" s="451"/>
      <c r="S5" s="451"/>
      <c r="T5" s="451"/>
    </row>
    <row r="6" spans="1:20" x14ac:dyDescent="0.2">
      <c r="A6" s="81"/>
      <c r="B6" s="81"/>
      <c r="C6" s="81"/>
      <c r="D6" s="81"/>
      <c r="E6" s="81"/>
      <c r="F6" s="81"/>
      <c r="G6" s="81"/>
      <c r="H6" s="81"/>
      <c r="I6" s="81"/>
      <c r="J6" s="81"/>
      <c r="K6" s="81"/>
      <c r="L6" s="81"/>
      <c r="M6" s="81"/>
      <c r="N6" s="81"/>
      <c r="O6" s="81"/>
      <c r="P6" s="81"/>
      <c r="Q6" s="81"/>
      <c r="R6" s="81"/>
      <c r="S6" s="81"/>
      <c r="T6" s="81"/>
    </row>
    <row r="7" spans="1:20" ht="13.5" thickBot="1" x14ac:dyDescent="0.25">
      <c r="A7" s="81"/>
      <c r="B7" s="81"/>
      <c r="C7" s="81"/>
      <c r="D7" s="81"/>
      <c r="E7" s="81"/>
      <c r="F7" s="81"/>
      <c r="G7" s="81"/>
      <c r="H7" s="81"/>
      <c r="I7" s="81"/>
      <c r="J7" s="81"/>
      <c r="K7" s="81"/>
      <c r="L7" s="81"/>
      <c r="M7" s="81"/>
      <c r="N7" s="81"/>
      <c r="O7" s="81"/>
      <c r="P7" s="81"/>
      <c r="Q7" s="81"/>
      <c r="R7" s="81"/>
      <c r="S7" s="81"/>
      <c r="T7" s="81"/>
    </row>
    <row r="8" spans="1:20" ht="13.5" thickBot="1" x14ac:dyDescent="0.25">
      <c r="A8" s="452" t="e">
        <f>#REF!</f>
        <v>#REF!</v>
      </c>
      <c r="B8" s="453"/>
      <c r="C8" s="458">
        <f>Tables!$BJ$57</f>
        <v>0</v>
      </c>
      <c r="D8" s="459"/>
      <c r="E8" s="459"/>
      <c r="F8" s="459"/>
      <c r="G8" s="459"/>
      <c r="H8" s="459"/>
      <c r="I8" s="459"/>
      <c r="J8" s="459"/>
      <c r="K8" s="459"/>
      <c r="L8" s="459"/>
      <c r="M8" s="459"/>
      <c r="N8" s="459"/>
      <c r="O8" s="459"/>
      <c r="P8" s="459"/>
      <c r="Q8" s="459"/>
      <c r="R8" s="459"/>
      <c r="S8" s="459"/>
      <c r="T8" s="460"/>
    </row>
    <row r="9" spans="1:20" x14ac:dyDescent="0.2">
      <c r="A9" s="454"/>
      <c r="B9" s="455"/>
      <c r="C9" s="461" t="s">
        <v>36</v>
      </c>
      <c r="D9" s="462"/>
      <c r="E9" s="462"/>
      <c r="F9" s="462"/>
      <c r="G9" s="462"/>
      <c r="H9" s="463"/>
      <c r="I9" s="461" t="s">
        <v>38</v>
      </c>
      <c r="J9" s="462"/>
      <c r="K9" s="462"/>
      <c r="L9" s="462"/>
      <c r="M9" s="462"/>
      <c r="N9" s="463"/>
      <c r="O9" s="461" t="s">
        <v>39</v>
      </c>
      <c r="P9" s="462"/>
      <c r="Q9" s="462"/>
      <c r="R9" s="462"/>
      <c r="S9" s="462"/>
      <c r="T9" s="463"/>
    </row>
    <row r="10" spans="1:20" x14ac:dyDescent="0.2">
      <c r="A10" s="454"/>
      <c r="B10" s="455"/>
      <c r="C10" s="446" t="s">
        <v>10</v>
      </c>
      <c r="D10" s="447"/>
      <c r="E10" s="447" t="s">
        <v>40</v>
      </c>
      <c r="F10" s="447"/>
      <c r="G10" s="447" t="s">
        <v>0</v>
      </c>
      <c r="H10" s="450"/>
      <c r="I10" s="446" t="s">
        <v>10</v>
      </c>
      <c r="J10" s="447"/>
      <c r="K10" s="447" t="s">
        <v>40</v>
      </c>
      <c r="L10" s="447"/>
      <c r="M10" s="447" t="s">
        <v>0</v>
      </c>
      <c r="N10" s="450"/>
      <c r="O10" s="446" t="s">
        <v>10</v>
      </c>
      <c r="P10" s="447"/>
      <c r="Q10" s="447" t="s">
        <v>40</v>
      </c>
      <c r="R10" s="447"/>
      <c r="S10" s="447" t="s">
        <v>0</v>
      </c>
      <c r="T10" s="450"/>
    </row>
    <row r="11" spans="1:20" ht="13.5" thickBot="1" x14ac:dyDescent="0.25">
      <c r="A11" s="456"/>
      <c r="B11" s="457"/>
      <c r="C11" s="89" t="s">
        <v>15</v>
      </c>
      <c r="D11" s="82" t="s">
        <v>8</v>
      </c>
      <c r="E11" s="90" t="s">
        <v>15</v>
      </c>
      <c r="F11" s="82" t="s">
        <v>8</v>
      </c>
      <c r="G11" s="90" t="s">
        <v>15</v>
      </c>
      <c r="H11" s="83" t="s">
        <v>8</v>
      </c>
      <c r="I11" s="89" t="s">
        <v>15</v>
      </c>
      <c r="J11" s="82" t="s">
        <v>8</v>
      </c>
      <c r="K11" s="90" t="s">
        <v>15</v>
      </c>
      <c r="L11" s="82" t="s">
        <v>8</v>
      </c>
      <c r="M11" s="90" t="s">
        <v>15</v>
      </c>
      <c r="N11" s="83" t="s">
        <v>8</v>
      </c>
      <c r="O11" s="89" t="s">
        <v>15</v>
      </c>
      <c r="P11" s="82" t="s">
        <v>8</v>
      </c>
      <c r="Q11" s="90" t="s">
        <v>15</v>
      </c>
      <c r="R11" s="82" t="s">
        <v>8</v>
      </c>
      <c r="S11" s="90" t="s">
        <v>15</v>
      </c>
      <c r="T11" s="83" t="s">
        <v>8</v>
      </c>
    </row>
    <row r="12" spans="1:20" ht="13.5" thickBot="1" x14ac:dyDescent="0.25">
      <c r="A12" s="84" t="e">
        <f>#REF!</f>
        <v>#REF!</v>
      </c>
      <c r="B12" s="95"/>
      <c r="C12" s="84" t="e">
        <f>#REF!</f>
        <v>#REF!</v>
      </c>
      <c r="D12" s="99" t="e">
        <f>#REF!</f>
        <v>#REF!</v>
      </c>
      <c r="E12" s="98" t="e">
        <f>#REF!</f>
        <v>#REF!</v>
      </c>
      <c r="F12" s="99" t="e">
        <f>#REF!</f>
        <v>#REF!</v>
      </c>
      <c r="G12" s="98" t="e">
        <f>#REF!</f>
        <v>#REF!</v>
      </c>
      <c r="H12" s="102" t="e">
        <f>#REF!</f>
        <v>#REF!</v>
      </c>
      <c r="I12" s="84" t="e">
        <f>#REF!</f>
        <v>#REF!</v>
      </c>
      <c r="J12" s="99" t="e">
        <f>#REF!</f>
        <v>#REF!</v>
      </c>
      <c r="K12" s="98" t="e">
        <f>#REF!</f>
        <v>#REF!</v>
      </c>
      <c r="L12" s="99" t="e">
        <f>#REF!</f>
        <v>#REF!</v>
      </c>
      <c r="M12" s="98" t="e">
        <f>#REF!</f>
        <v>#REF!</v>
      </c>
      <c r="N12" s="102" t="e">
        <f>#REF!</f>
        <v>#REF!</v>
      </c>
      <c r="O12" s="84" t="e">
        <f>#REF!</f>
        <v>#REF!</v>
      </c>
      <c r="P12" s="99" t="e">
        <f>#REF!</f>
        <v>#REF!</v>
      </c>
      <c r="Q12" s="98" t="e">
        <f>#REF!</f>
        <v>#REF!</v>
      </c>
      <c r="R12" s="99" t="e">
        <f>#REF!</f>
        <v>#REF!</v>
      </c>
      <c r="S12" s="98" t="e">
        <f>#REF!</f>
        <v>#REF!</v>
      </c>
      <c r="T12" s="102" t="e">
        <f>#REF!</f>
        <v>#REF!</v>
      </c>
    </row>
    <row r="13" spans="1:20" ht="13.5" thickBot="1" x14ac:dyDescent="0.25"/>
    <row r="14" spans="1:20" x14ac:dyDescent="0.2">
      <c r="A14" s="106" t="e">
        <f>#REF!</f>
        <v>#REF!</v>
      </c>
      <c r="B14" s="116"/>
      <c r="C14" s="115" t="e">
        <f>#REF!</f>
        <v>#REF!</v>
      </c>
      <c r="D14" s="108" t="e">
        <f>#REF!</f>
        <v>#REF!</v>
      </c>
      <c r="E14" s="15" t="e">
        <f>#REF!</f>
        <v>#REF!</v>
      </c>
      <c r="F14" s="108" t="e">
        <f>#REF!</f>
        <v>#REF!</v>
      </c>
      <c r="G14" s="15" t="e">
        <f>#REF!</f>
        <v>#REF!</v>
      </c>
      <c r="H14" s="109" t="e">
        <f>#REF!</f>
        <v>#REF!</v>
      </c>
      <c r="I14" s="115" t="e">
        <f>#REF!</f>
        <v>#REF!</v>
      </c>
      <c r="J14" s="108" t="e">
        <f>#REF!</f>
        <v>#REF!</v>
      </c>
      <c r="K14" s="15" t="e">
        <f>#REF!</f>
        <v>#REF!</v>
      </c>
      <c r="L14" s="108" t="e">
        <f>#REF!</f>
        <v>#REF!</v>
      </c>
      <c r="M14" s="15" t="e">
        <f>#REF!</f>
        <v>#REF!</v>
      </c>
      <c r="N14" s="109" t="e">
        <f>#REF!</f>
        <v>#REF!</v>
      </c>
      <c r="O14" s="107" t="e">
        <f>#REF!</f>
        <v>#REF!</v>
      </c>
      <c r="P14" s="108" t="e">
        <f>#REF!</f>
        <v>#REF!</v>
      </c>
      <c r="Q14" s="15" t="e">
        <f>#REF!</f>
        <v>#REF!</v>
      </c>
      <c r="R14" s="108" t="e">
        <f>#REF!</f>
        <v>#REF!</v>
      </c>
      <c r="S14" s="15" t="e">
        <f>#REF!</f>
        <v>#REF!</v>
      </c>
      <c r="T14" s="109" t="e">
        <f>#REF!</f>
        <v>#REF!</v>
      </c>
    </row>
    <row r="15" spans="1:20" x14ac:dyDescent="0.2">
      <c r="A15" s="103" t="e">
        <f>#REF!</f>
        <v>#REF!</v>
      </c>
      <c r="B15" s="117"/>
      <c r="C15" s="100" t="e">
        <f>#REF!</f>
        <v>#REF!</v>
      </c>
      <c r="D15" s="97" t="e">
        <f>#REF!</f>
        <v>#REF!</v>
      </c>
      <c r="E15" s="96" t="e">
        <f>#REF!</f>
        <v>#REF!</v>
      </c>
      <c r="F15" s="97" t="e">
        <f>#REF!</f>
        <v>#REF!</v>
      </c>
      <c r="G15" s="96" t="e">
        <f>#REF!</f>
        <v>#REF!</v>
      </c>
      <c r="H15" s="101" t="e">
        <f>#REF!</f>
        <v>#REF!</v>
      </c>
      <c r="I15" s="100" t="e">
        <f>#REF!</f>
        <v>#REF!</v>
      </c>
      <c r="J15" s="97" t="e">
        <f>#REF!</f>
        <v>#REF!</v>
      </c>
      <c r="K15" s="96" t="e">
        <f>#REF!</f>
        <v>#REF!</v>
      </c>
      <c r="L15" s="97" t="e">
        <f>#REF!</f>
        <v>#REF!</v>
      </c>
      <c r="M15" s="96" t="e">
        <f>#REF!</f>
        <v>#REF!</v>
      </c>
      <c r="N15" s="101" t="e">
        <f>#REF!</f>
        <v>#REF!</v>
      </c>
      <c r="O15" s="104" t="e">
        <f>#REF!</f>
        <v>#REF!</v>
      </c>
      <c r="P15" s="97" t="e">
        <f>#REF!</f>
        <v>#REF!</v>
      </c>
      <c r="Q15" s="96" t="e">
        <f>#REF!</f>
        <v>#REF!</v>
      </c>
      <c r="R15" s="97" t="e">
        <f>#REF!</f>
        <v>#REF!</v>
      </c>
      <c r="S15" s="96" t="e">
        <f>#REF!</f>
        <v>#REF!</v>
      </c>
      <c r="T15" s="101" t="e">
        <f>#REF!</f>
        <v>#REF!</v>
      </c>
    </row>
    <row r="16" spans="1:20" x14ac:dyDescent="0.2">
      <c r="A16" s="103" t="e">
        <f>#REF!</f>
        <v>#REF!</v>
      </c>
      <c r="B16" s="117"/>
      <c r="C16" s="100" t="e">
        <f>#REF!</f>
        <v>#REF!</v>
      </c>
      <c r="D16" s="97" t="e">
        <f>#REF!</f>
        <v>#REF!</v>
      </c>
      <c r="E16" s="96" t="e">
        <f>#REF!</f>
        <v>#REF!</v>
      </c>
      <c r="F16" s="97" t="e">
        <f>#REF!</f>
        <v>#REF!</v>
      </c>
      <c r="G16" s="96" t="e">
        <f>#REF!</f>
        <v>#REF!</v>
      </c>
      <c r="H16" s="101" t="e">
        <f>#REF!</f>
        <v>#REF!</v>
      </c>
      <c r="I16" s="100" t="e">
        <f>#REF!</f>
        <v>#REF!</v>
      </c>
      <c r="J16" s="97" t="e">
        <f>#REF!</f>
        <v>#REF!</v>
      </c>
      <c r="K16" s="96" t="e">
        <f>#REF!</f>
        <v>#REF!</v>
      </c>
      <c r="L16" s="97" t="e">
        <f>#REF!</f>
        <v>#REF!</v>
      </c>
      <c r="M16" s="96" t="e">
        <f>#REF!</f>
        <v>#REF!</v>
      </c>
      <c r="N16" s="101" t="e">
        <f>#REF!</f>
        <v>#REF!</v>
      </c>
      <c r="O16" s="104" t="e">
        <f>#REF!</f>
        <v>#REF!</v>
      </c>
      <c r="P16" s="97" t="e">
        <f>#REF!</f>
        <v>#REF!</v>
      </c>
      <c r="Q16" s="96" t="e">
        <f>#REF!</f>
        <v>#REF!</v>
      </c>
      <c r="R16" s="97" t="e">
        <f>#REF!</f>
        <v>#REF!</v>
      </c>
      <c r="S16" s="96" t="e">
        <f>#REF!</f>
        <v>#REF!</v>
      </c>
      <c r="T16" s="101" t="e">
        <f>#REF!</f>
        <v>#REF!</v>
      </c>
    </row>
    <row r="17" spans="1:20" x14ac:dyDescent="0.2">
      <c r="A17" s="103" t="e">
        <f>#REF!</f>
        <v>#REF!</v>
      </c>
      <c r="B17" s="117"/>
      <c r="C17" s="100" t="e">
        <f>#REF!</f>
        <v>#REF!</v>
      </c>
      <c r="D17" s="97" t="e">
        <f>#REF!</f>
        <v>#REF!</v>
      </c>
      <c r="E17" s="96" t="e">
        <f>#REF!</f>
        <v>#REF!</v>
      </c>
      <c r="F17" s="97" t="e">
        <f>#REF!</f>
        <v>#REF!</v>
      </c>
      <c r="G17" s="96" t="e">
        <f>#REF!</f>
        <v>#REF!</v>
      </c>
      <c r="H17" s="101" t="e">
        <f>#REF!</f>
        <v>#REF!</v>
      </c>
      <c r="I17" s="100" t="e">
        <f>#REF!</f>
        <v>#REF!</v>
      </c>
      <c r="J17" s="97" t="e">
        <f>#REF!</f>
        <v>#REF!</v>
      </c>
      <c r="K17" s="96" t="e">
        <f>#REF!</f>
        <v>#REF!</v>
      </c>
      <c r="L17" s="97" t="e">
        <f>#REF!</f>
        <v>#REF!</v>
      </c>
      <c r="M17" s="96" t="e">
        <f>#REF!</f>
        <v>#REF!</v>
      </c>
      <c r="N17" s="101" t="e">
        <f>#REF!</f>
        <v>#REF!</v>
      </c>
      <c r="O17" s="104" t="e">
        <f>#REF!</f>
        <v>#REF!</v>
      </c>
      <c r="P17" s="97" t="e">
        <f>#REF!</f>
        <v>#REF!</v>
      </c>
      <c r="Q17" s="96" t="e">
        <f>#REF!</f>
        <v>#REF!</v>
      </c>
      <c r="R17" s="97" t="e">
        <f>#REF!</f>
        <v>#REF!</v>
      </c>
      <c r="S17" s="96" t="e">
        <f>#REF!</f>
        <v>#REF!</v>
      </c>
      <c r="T17" s="101" t="e">
        <f>#REF!</f>
        <v>#REF!</v>
      </c>
    </row>
    <row r="18" spans="1:20" x14ac:dyDescent="0.2">
      <c r="A18" s="103" t="e">
        <f>#REF!</f>
        <v>#REF!</v>
      </c>
      <c r="B18" s="117"/>
      <c r="C18" s="100" t="e">
        <f>#REF!</f>
        <v>#REF!</v>
      </c>
      <c r="D18" s="97" t="e">
        <f>#REF!</f>
        <v>#REF!</v>
      </c>
      <c r="E18" s="96" t="e">
        <f>#REF!</f>
        <v>#REF!</v>
      </c>
      <c r="F18" s="97" t="e">
        <f>#REF!</f>
        <v>#REF!</v>
      </c>
      <c r="G18" s="96" t="e">
        <f>#REF!</f>
        <v>#REF!</v>
      </c>
      <c r="H18" s="101" t="e">
        <f>#REF!</f>
        <v>#REF!</v>
      </c>
      <c r="I18" s="100" t="e">
        <f>#REF!</f>
        <v>#REF!</v>
      </c>
      <c r="J18" s="97" t="e">
        <f>#REF!</f>
        <v>#REF!</v>
      </c>
      <c r="K18" s="96" t="e">
        <f>#REF!</f>
        <v>#REF!</v>
      </c>
      <c r="L18" s="97" t="e">
        <f>#REF!</f>
        <v>#REF!</v>
      </c>
      <c r="M18" s="96" t="e">
        <f>#REF!</f>
        <v>#REF!</v>
      </c>
      <c r="N18" s="101" t="e">
        <f>#REF!</f>
        <v>#REF!</v>
      </c>
      <c r="O18" s="104" t="e">
        <f>#REF!</f>
        <v>#REF!</v>
      </c>
      <c r="P18" s="97" t="e">
        <f>#REF!</f>
        <v>#REF!</v>
      </c>
      <c r="Q18" s="96" t="e">
        <f>#REF!</f>
        <v>#REF!</v>
      </c>
      <c r="R18" s="97" t="e">
        <f>#REF!</f>
        <v>#REF!</v>
      </c>
      <c r="S18" s="96" t="e">
        <f>#REF!</f>
        <v>#REF!</v>
      </c>
      <c r="T18" s="101" t="e">
        <f>#REF!</f>
        <v>#REF!</v>
      </c>
    </row>
    <row r="19" spans="1:20" x14ac:dyDescent="0.2">
      <c r="A19" s="103" t="e">
        <f>#REF!</f>
        <v>#REF!</v>
      </c>
      <c r="B19" s="117"/>
      <c r="C19" s="100" t="e">
        <f>#REF!</f>
        <v>#REF!</v>
      </c>
      <c r="D19" s="97" t="e">
        <f>#REF!</f>
        <v>#REF!</v>
      </c>
      <c r="E19" s="96" t="e">
        <f>#REF!</f>
        <v>#REF!</v>
      </c>
      <c r="F19" s="97" t="e">
        <f>#REF!</f>
        <v>#REF!</v>
      </c>
      <c r="G19" s="96" t="e">
        <f>#REF!</f>
        <v>#REF!</v>
      </c>
      <c r="H19" s="101" t="e">
        <f>#REF!</f>
        <v>#REF!</v>
      </c>
      <c r="I19" s="100" t="e">
        <f>#REF!</f>
        <v>#REF!</v>
      </c>
      <c r="J19" s="97" t="e">
        <f>#REF!</f>
        <v>#REF!</v>
      </c>
      <c r="K19" s="96" t="e">
        <f>#REF!</f>
        <v>#REF!</v>
      </c>
      <c r="L19" s="97" t="e">
        <f>#REF!</f>
        <v>#REF!</v>
      </c>
      <c r="M19" s="96" t="e">
        <f>#REF!</f>
        <v>#REF!</v>
      </c>
      <c r="N19" s="101" t="e">
        <f>#REF!</f>
        <v>#REF!</v>
      </c>
      <c r="O19" s="104" t="e">
        <f>#REF!</f>
        <v>#REF!</v>
      </c>
      <c r="P19" s="97" t="e">
        <f>#REF!</f>
        <v>#REF!</v>
      </c>
      <c r="Q19" s="96" t="e">
        <f>#REF!</f>
        <v>#REF!</v>
      </c>
      <c r="R19" s="97" t="e">
        <f>#REF!</f>
        <v>#REF!</v>
      </c>
      <c r="S19" s="96" t="e">
        <f>#REF!</f>
        <v>#REF!</v>
      </c>
      <c r="T19" s="101" t="e">
        <f>#REF!</f>
        <v>#REF!</v>
      </c>
    </row>
    <row r="20" spans="1:20" x14ac:dyDescent="0.2">
      <c r="A20" s="103" t="e">
        <f>#REF!</f>
        <v>#REF!</v>
      </c>
      <c r="B20" s="117"/>
      <c r="C20" s="100" t="e">
        <f>#REF!</f>
        <v>#REF!</v>
      </c>
      <c r="D20" s="97" t="e">
        <f>#REF!</f>
        <v>#REF!</v>
      </c>
      <c r="E20" s="96" t="e">
        <f>#REF!</f>
        <v>#REF!</v>
      </c>
      <c r="F20" s="97" t="e">
        <f>#REF!</f>
        <v>#REF!</v>
      </c>
      <c r="G20" s="96" t="e">
        <f>#REF!</f>
        <v>#REF!</v>
      </c>
      <c r="H20" s="101" t="e">
        <f>#REF!</f>
        <v>#REF!</v>
      </c>
      <c r="I20" s="100" t="e">
        <f>#REF!</f>
        <v>#REF!</v>
      </c>
      <c r="J20" s="97" t="e">
        <f>#REF!</f>
        <v>#REF!</v>
      </c>
      <c r="K20" s="96" t="e">
        <f>#REF!</f>
        <v>#REF!</v>
      </c>
      <c r="L20" s="97" t="e">
        <f>#REF!</f>
        <v>#REF!</v>
      </c>
      <c r="M20" s="96" t="e">
        <f>#REF!</f>
        <v>#REF!</v>
      </c>
      <c r="N20" s="101" t="e">
        <f>#REF!</f>
        <v>#REF!</v>
      </c>
      <c r="O20" s="104" t="e">
        <f>#REF!</f>
        <v>#REF!</v>
      </c>
      <c r="P20" s="97" t="e">
        <f>#REF!</f>
        <v>#REF!</v>
      </c>
      <c r="Q20" s="96" t="e">
        <f>#REF!</f>
        <v>#REF!</v>
      </c>
      <c r="R20" s="97" t="e">
        <f>#REF!</f>
        <v>#REF!</v>
      </c>
      <c r="S20" s="96" t="e">
        <f>#REF!</f>
        <v>#REF!</v>
      </c>
      <c r="T20" s="101" t="e">
        <f>#REF!</f>
        <v>#REF!</v>
      </c>
    </row>
    <row r="21" spans="1:20" x14ac:dyDescent="0.2">
      <c r="A21" s="103" t="e">
        <f>#REF!</f>
        <v>#REF!</v>
      </c>
      <c r="B21" s="117"/>
      <c r="C21" s="100" t="e">
        <f>#REF!</f>
        <v>#REF!</v>
      </c>
      <c r="D21" s="97" t="e">
        <f>#REF!</f>
        <v>#REF!</v>
      </c>
      <c r="E21" s="96" t="e">
        <f>#REF!</f>
        <v>#REF!</v>
      </c>
      <c r="F21" s="97" t="e">
        <f>#REF!</f>
        <v>#REF!</v>
      </c>
      <c r="G21" s="96" t="e">
        <f>#REF!</f>
        <v>#REF!</v>
      </c>
      <c r="H21" s="101" t="e">
        <f>#REF!</f>
        <v>#REF!</v>
      </c>
      <c r="I21" s="100" t="e">
        <f>#REF!</f>
        <v>#REF!</v>
      </c>
      <c r="J21" s="97" t="e">
        <f>#REF!</f>
        <v>#REF!</v>
      </c>
      <c r="K21" s="96" t="e">
        <f>#REF!</f>
        <v>#REF!</v>
      </c>
      <c r="L21" s="97" t="e">
        <f>#REF!</f>
        <v>#REF!</v>
      </c>
      <c r="M21" s="96" t="e">
        <f>#REF!</f>
        <v>#REF!</v>
      </c>
      <c r="N21" s="101" t="e">
        <f>#REF!</f>
        <v>#REF!</v>
      </c>
      <c r="O21" s="104" t="e">
        <f>#REF!</f>
        <v>#REF!</v>
      </c>
      <c r="P21" s="97" t="e">
        <f>#REF!</f>
        <v>#REF!</v>
      </c>
      <c r="Q21" s="96" t="e">
        <f>#REF!</f>
        <v>#REF!</v>
      </c>
      <c r="R21" s="97" t="e">
        <f>#REF!</f>
        <v>#REF!</v>
      </c>
      <c r="S21" s="96" t="e">
        <f>#REF!</f>
        <v>#REF!</v>
      </c>
      <c r="T21" s="101" t="e">
        <f>#REF!</f>
        <v>#REF!</v>
      </c>
    </row>
    <row r="22" spans="1:20" x14ac:dyDescent="0.2">
      <c r="A22" s="103" t="e">
        <f>#REF!</f>
        <v>#REF!</v>
      </c>
      <c r="B22" s="117"/>
      <c r="C22" s="100" t="e">
        <f>#REF!</f>
        <v>#REF!</v>
      </c>
      <c r="D22" s="97" t="e">
        <f>#REF!</f>
        <v>#REF!</v>
      </c>
      <c r="E22" s="96" t="e">
        <f>#REF!</f>
        <v>#REF!</v>
      </c>
      <c r="F22" s="97" t="e">
        <f>#REF!</f>
        <v>#REF!</v>
      </c>
      <c r="G22" s="96" t="e">
        <f>#REF!</f>
        <v>#REF!</v>
      </c>
      <c r="H22" s="101" t="e">
        <f>#REF!</f>
        <v>#REF!</v>
      </c>
      <c r="I22" s="100" t="e">
        <f>#REF!</f>
        <v>#REF!</v>
      </c>
      <c r="J22" s="97" t="e">
        <f>#REF!</f>
        <v>#REF!</v>
      </c>
      <c r="K22" s="96" t="e">
        <f>#REF!</f>
        <v>#REF!</v>
      </c>
      <c r="L22" s="97" t="e">
        <f>#REF!</f>
        <v>#REF!</v>
      </c>
      <c r="M22" s="96" t="e">
        <f>#REF!</f>
        <v>#REF!</v>
      </c>
      <c r="N22" s="101" t="e">
        <f>#REF!</f>
        <v>#REF!</v>
      </c>
      <c r="O22" s="104" t="e">
        <f>#REF!</f>
        <v>#REF!</v>
      </c>
      <c r="P22" s="97" t="e">
        <f>#REF!</f>
        <v>#REF!</v>
      </c>
      <c r="Q22" s="96" t="e">
        <f>#REF!</f>
        <v>#REF!</v>
      </c>
      <c r="R22" s="97" t="e">
        <f>#REF!</f>
        <v>#REF!</v>
      </c>
      <c r="S22" s="96" t="e">
        <f>#REF!</f>
        <v>#REF!</v>
      </c>
      <c r="T22" s="101" t="e">
        <f>#REF!</f>
        <v>#REF!</v>
      </c>
    </row>
    <row r="23" spans="1:20" ht="13.5" thickBot="1" x14ac:dyDescent="0.25">
      <c r="A23" s="110" t="e">
        <f>#REF!</f>
        <v>#REF!</v>
      </c>
      <c r="B23" s="118"/>
      <c r="C23" s="119" t="e">
        <f>#REF!</f>
        <v>#REF!</v>
      </c>
      <c r="D23" s="113" t="e">
        <f>#REF!</f>
        <v>#REF!</v>
      </c>
      <c r="E23" s="112" t="e">
        <f>#REF!</f>
        <v>#REF!</v>
      </c>
      <c r="F23" s="113" t="e">
        <f>#REF!</f>
        <v>#REF!</v>
      </c>
      <c r="G23" s="112" t="e">
        <f>#REF!</f>
        <v>#REF!</v>
      </c>
      <c r="H23" s="114" t="e">
        <f>#REF!</f>
        <v>#REF!</v>
      </c>
      <c r="I23" s="119" t="e">
        <f>#REF!</f>
        <v>#REF!</v>
      </c>
      <c r="J23" s="113" t="e">
        <f>#REF!</f>
        <v>#REF!</v>
      </c>
      <c r="K23" s="112" t="e">
        <f>#REF!</f>
        <v>#REF!</v>
      </c>
      <c r="L23" s="113" t="e">
        <f>#REF!</f>
        <v>#REF!</v>
      </c>
      <c r="M23" s="112" t="e">
        <f>#REF!</f>
        <v>#REF!</v>
      </c>
      <c r="N23" s="114" t="e">
        <f>#REF!</f>
        <v>#REF!</v>
      </c>
      <c r="O23" s="111" t="e">
        <f>#REF!</f>
        <v>#REF!</v>
      </c>
      <c r="P23" s="113" t="e">
        <f>#REF!</f>
        <v>#REF!</v>
      </c>
      <c r="Q23" s="112" t="e">
        <f>#REF!</f>
        <v>#REF!</v>
      </c>
      <c r="R23" s="113" t="e">
        <f>#REF!</f>
        <v>#REF!</v>
      </c>
      <c r="S23" s="112" t="e">
        <f>#REF!</f>
        <v>#REF!</v>
      </c>
      <c r="T23" s="114" t="e">
        <f>#REF!</f>
        <v>#REF!</v>
      </c>
    </row>
    <row r="24" spans="1:20" ht="13.5" thickBot="1" x14ac:dyDescent="0.25"/>
    <row r="25" spans="1:20" ht="13.5" thickBot="1" x14ac:dyDescent="0.25">
      <c r="A25" s="443" t="e">
        <f>#REF!</f>
        <v>#REF!</v>
      </c>
      <c r="B25" s="444"/>
      <c r="C25" s="444"/>
      <c r="D25" s="444"/>
      <c r="E25" s="444"/>
      <c r="F25" s="444"/>
      <c r="G25" s="444"/>
      <c r="H25" s="444"/>
      <c r="I25" s="444"/>
      <c r="J25" s="444"/>
      <c r="K25" s="444"/>
      <c r="L25" s="444"/>
      <c r="M25" s="444"/>
      <c r="N25" s="444"/>
      <c r="O25" s="444"/>
      <c r="P25" s="444"/>
      <c r="Q25" s="444"/>
      <c r="R25" s="444"/>
      <c r="S25" s="444"/>
      <c r="T25" s="445"/>
    </row>
    <row r="26" spans="1:20" x14ac:dyDescent="0.2">
      <c r="A26" s="126" t="e">
        <f>#REF!</f>
        <v>#REF!</v>
      </c>
      <c r="B26" s="127"/>
      <c r="C26" s="128" t="e">
        <f>#REF!</f>
        <v>#REF!</v>
      </c>
      <c r="D26" s="129" t="e">
        <f>#REF!</f>
        <v>#REF!</v>
      </c>
      <c r="E26" s="130" t="e">
        <f>#REF!</f>
        <v>#REF!</v>
      </c>
      <c r="F26" s="129" t="e">
        <f>#REF!</f>
        <v>#REF!</v>
      </c>
      <c r="G26" s="130" t="e">
        <f>#REF!</f>
        <v>#REF!</v>
      </c>
      <c r="H26" s="131" t="e">
        <f>#REF!</f>
        <v>#REF!</v>
      </c>
      <c r="I26" s="128" t="e">
        <f>#REF!</f>
        <v>#REF!</v>
      </c>
      <c r="J26" s="129" t="e">
        <f>#REF!</f>
        <v>#REF!</v>
      </c>
      <c r="K26" s="130" t="e">
        <f>#REF!</f>
        <v>#REF!</v>
      </c>
      <c r="L26" s="129" t="e">
        <f>#REF!</f>
        <v>#REF!</v>
      </c>
      <c r="M26" s="130" t="e">
        <f>#REF!</f>
        <v>#REF!</v>
      </c>
      <c r="N26" s="129" t="e">
        <f>#REF!</f>
        <v>#REF!</v>
      </c>
      <c r="O26" s="132" t="e">
        <f>#REF!</f>
        <v>#REF!</v>
      </c>
      <c r="P26" s="133" t="e">
        <f>#REF!</f>
        <v>#REF!</v>
      </c>
      <c r="Q26" s="130" t="e">
        <f>#REF!</f>
        <v>#REF!</v>
      </c>
      <c r="R26" s="129" t="e">
        <f>#REF!</f>
        <v>#REF!</v>
      </c>
      <c r="S26" s="130" t="e">
        <f>#REF!</f>
        <v>#REF!</v>
      </c>
      <c r="T26" s="131" t="e">
        <f>#REF!</f>
        <v>#REF!</v>
      </c>
    </row>
    <row r="27" spans="1:20" x14ac:dyDescent="0.2">
      <c r="A27" s="103" t="e">
        <f>#REF!</f>
        <v>#REF!</v>
      </c>
      <c r="B27" s="117"/>
      <c r="C27" s="100" t="e">
        <f>#REF!</f>
        <v>#REF!</v>
      </c>
      <c r="D27" s="97" t="e">
        <f>#REF!</f>
        <v>#REF!</v>
      </c>
      <c r="E27" s="96" t="e">
        <f>#REF!</f>
        <v>#REF!</v>
      </c>
      <c r="F27" s="97" t="e">
        <f>#REF!</f>
        <v>#REF!</v>
      </c>
      <c r="G27" s="96" t="e">
        <f>#REF!</f>
        <v>#REF!</v>
      </c>
      <c r="H27" s="101" t="e">
        <f>#REF!</f>
        <v>#REF!</v>
      </c>
      <c r="I27" s="100" t="e">
        <f>#REF!</f>
        <v>#REF!</v>
      </c>
      <c r="J27" s="97" t="e">
        <f>#REF!</f>
        <v>#REF!</v>
      </c>
      <c r="K27" s="96" t="e">
        <f>#REF!</f>
        <v>#REF!</v>
      </c>
      <c r="L27" s="97" t="e">
        <f>#REF!</f>
        <v>#REF!</v>
      </c>
      <c r="M27" s="96" t="e">
        <f>#REF!</f>
        <v>#REF!</v>
      </c>
      <c r="N27" s="97" t="e">
        <f>#REF!</f>
        <v>#REF!</v>
      </c>
      <c r="O27" s="124" t="e">
        <f>#REF!</f>
        <v>#REF!</v>
      </c>
      <c r="P27" s="122" t="e">
        <f>#REF!</f>
        <v>#REF!</v>
      </c>
      <c r="Q27" s="96" t="e">
        <f>#REF!</f>
        <v>#REF!</v>
      </c>
      <c r="R27" s="97" t="e">
        <f>#REF!</f>
        <v>#REF!</v>
      </c>
      <c r="S27" s="96" t="e">
        <f>#REF!</f>
        <v>#REF!</v>
      </c>
      <c r="T27" s="101" t="e">
        <f>#REF!</f>
        <v>#REF!</v>
      </c>
    </row>
    <row r="28" spans="1:20" x14ac:dyDescent="0.2">
      <c r="A28" s="105" t="e">
        <f>#REF!</f>
        <v>#REF!</v>
      </c>
      <c r="B28" s="117"/>
      <c r="C28" s="100" t="e">
        <f>#REF!</f>
        <v>#REF!</v>
      </c>
      <c r="D28" s="97" t="e">
        <f>#REF!</f>
        <v>#REF!</v>
      </c>
      <c r="E28" s="96" t="e">
        <f>#REF!</f>
        <v>#REF!</v>
      </c>
      <c r="F28" s="97" t="e">
        <f>#REF!</f>
        <v>#REF!</v>
      </c>
      <c r="G28" s="96" t="e">
        <f>#REF!</f>
        <v>#REF!</v>
      </c>
      <c r="H28" s="101" t="e">
        <f>#REF!</f>
        <v>#REF!</v>
      </c>
      <c r="I28" s="100" t="e">
        <f>#REF!</f>
        <v>#REF!</v>
      </c>
      <c r="J28" s="97" t="e">
        <f>#REF!</f>
        <v>#REF!</v>
      </c>
      <c r="K28" s="96" t="e">
        <f>#REF!</f>
        <v>#REF!</v>
      </c>
      <c r="L28" s="97" t="e">
        <f>#REF!</f>
        <v>#REF!</v>
      </c>
      <c r="M28" s="96" t="e">
        <f>#REF!</f>
        <v>#REF!</v>
      </c>
      <c r="N28" s="97" t="e">
        <f>#REF!</f>
        <v>#REF!</v>
      </c>
      <c r="O28" s="124" t="e">
        <f>#REF!</f>
        <v>#REF!</v>
      </c>
      <c r="P28" s="122" t="e">
        <f>#REF!</f>
        <v>#REF!</v>
      </c>
      <c r="Q28" s="96" t="e">
        <f>#REF!</f>
        <v>#REF!</v>
      </c>
      <c r="R28" s="97" t="e">
        <f>#REF!</f>
        <v>#REF!</v>
      </c>
      <c r="S28" s="96" t="e">
        <f>#REF!</f>
        <v>#REF!</v>
      </c>
      <c r="T28" s="101" t="e">
        <f>#REF!</f>
        <v>#REF!</v>
      </c>
    </row>
    <row r="29" spans="1:20" x14ac:dyDescent="0.2">
      <c r="A29" s="448"/>
      <c r="B29" s="120" t="e">
        <f>#REF!</f>
        <v>#REF!</v>
      </c>
      <c r="C29" s="100" t="e">
        <f>#REF!</f>
        <v>#REF!</v>
      </c>
      <c r="D29" s="97" t="e">
        <f>#REF!</f>
        <v>#REF!</v>
      </c>
      <c r="E29" s="96" t="e">
        <f>#REF!</f>
        <v>#REF!</v>
      </c>
      <c r="F29" s="97" t="e">
        <f>#REF!</f>
        <v>#REF!</v>
      </c>
      <c r="G29" s="96" t="e">
        <f>#REF!</f>
        <v>#REF!</v>
      </c>
      <c r="H29" s="101" t="e">
        <f>#REF!</f>
        <v>#REF!</v>
      </c>
      <c r="I29" s="100" t="e">
        <f>#REF!</f>
        <v>#REF!</v>
      </c>
      <c r="J29" s="97" t="e">
        <f>#REF!</f>
        <v>#REF!</v>
      </c>
      <c r="K29" s="96" t="e">
        <f>#REF!</f>
        <v>#REF!</v>
      </c>
      <c r="L29" s="97" t="e">
        <f>#REF!</f>
        <v>#REF!</v>
      </c>
      <c r="M29" s="96" t="e">
        <f>#REF!</f>
        <v>#REF!</v>
      </c>
      <c r="N29" s="97" t="e">
        <f>#REF!</f>
        <v>#REF!</v>
      </c>
      <c r="O29" s="124" t="e">
        <f>#REF!</f>
        <v>#REF!</v>
      </c>
      <c r="P29" s="122" t="e">
        <f>#REF!</f>
        <v>#REF!</v>
      </c>
      <c r="Q29" s="96" t="e">
        <f>#REF!</f>
        <v>#REF!</v>
      </c>
      <c r="R29" s="97" t="e">
        <f>#REF!</f>
        <v>#REF!</v>
      </c>
      <c r="S29" s="96" t="e">
        <f>#REF!</f>
        <v>#REF!</v>
      </c>
      <c r="T29" s="101" t="e">
        <f>#REF!</f>
        <v>#REF!</v>
      </c>
    </row>
    <row r="30" spans="1:20" x14ac:dyDescent="0.2">
      <c r="A30" s="448"/>
      <c r="B30" s="120" t="e">
        <f>#REF!</f>
        <v>#REF!</v>
      </c>
      <c r="C30" s="100" t="e">
        <f>#REF!</f>
        <v>#REF!</v>
      </c>
      <c r="D30" s="97" t="e">
        <f>#REF!</f>
        <v>#REF!</v>
      </c>
      <c r="E30" s="96" t="e">
        <f>#REF!</f>
        <v>#REF!</v>
      </c>
      <c r="F30" s="97" t="e">
        <f>#REF!</f>
        <v>#REF!</v>
      </c>
      <c r="G30" s="96" t="e">
        <f>#REF!</f>
        <v>#REF!</v>
      </c>
      <c r="H30" s="101" t="e">
        <f>#REF!</f>
        <v>#REF!</v>
      </c>
      <c r="I30" s="100" t="e">
        <f>#REF!</f>
        <v>#REF!</v>
      </c>
      <c r="J30" s="97" t="e">
        <f>#REF!</f>
        <v>#REF!</v>
      </c>
      <c r="K30" s="96" t="e">
        <f>#REF!</f>
        <v>#REF!</v>
      </c>
      <c r="L30" s="97" t="e">
        <f>#REF!</f>
        <v>#REF!</v>
      </c>
      <c r="M30" s="96" t="e">
        <f>#REF!</f>
        <v>#REF!</v>
      </c>
      <c r="N30" s="97" t="e">
        <f>#REF!</f>
        <v>#REF!</v>
      </c>
      <c r="O30" s="124" t="e">
        <f>#REF!</f>
        <v>#REF!</v>
      </c>
      <c r="P30" s="122" t="e">
        <f>#REF!</f>
        <v>#REF!</v>
      </c>
      <c r="Q30" s="96" t="e">
        <f>#REF!</f>
        <v>#REF!</v>
      </c>
      <c r="R30" s="97" t="e">
        <f>#REF!</f>
        <v>#REF!</v>
      </c>
      <c r="S30" s="96" t="e">
        <f>#REF!</f>
        <v>#REF!</v>
      </c>
      <c r="T30" s="101" t="e">
        <f>#REF!</f>
        <v>#REF!</v>
      </c>
    </row>
    <row r="31" spans="1:20" x14ac:dyDescent="0.2">
      <c r="A31" s="449"/>
      <c r="B31" s="120" t="e">
        <f>#REF!</f>
        <v>#REF!</v>
      </c>
      <c r="C31" s="100" t="e">
        <f>#REF!</f>
        <v>#REF!</v>
      </c>
      <c r="D31" s="97" t="e">
        <f>#REF!</f>
        <v>#REF!</v>
      </c>
      <c r="E31" s="96" t="e">
        <f>#REF!</f>
        <v>#REF!</v>
      </c>
      <c r="F31" s="97" t="e">
        <f>#REF!</f>
        <v>#REF!</v>
      </c>
      <c r="G31" s="96" t="e">
        <f>#REF!</f>
        <v>#REF!</v>
      </c>
      <c r="H31" s="101" t="e">
        <f>#REF!</f>
        <v>#REF!</v>
      </c>
      <c r="I31" s="100" t="e">
        <f>#REF!</f>
        <v>#REF!</v>
      </c>
      <c r="J31" s="97" t="e">
        <f>#REF!</f>
        <v>#REF!</v>
      </c>
      <c r="K31" s="96" t="e">
        <f>#REF!</f>
        <v>#REF!</v>
      </c>
      <c r="L31" s="97" t="e">
        <f>#REF!</f>
        <v>#REF!</v>
      </c>
      <c r="M31" s="96" t="e">
        <f>#REF!</f>
        <v>#REF!</v>
      </c>
      <c r="N31" s="97" t="e">
        <f>#REF!</f>
        <v>#REF!</v>
      </c>
      <c r="O31" s="124" t="e">
        <f>#REF!</f>
        <v>#REF!</v>
      </c>
      <c r="P31" s="122" t="e">
        <f>#REF!</f>
        <v>#REF!</v>
      </c>
      <c r="Q31" s="96" t="e">
        <f>#REF!</f>
        <v>#REF!</v>
      </c>
      <c r="R31" s="97" t="e">
        <f>#REF!</f>
        <v>#REF!</v>
      </c>
      <c r="S31" s="96" t="e">
        <f>#REF!</f>
        <v>#REF!</v>
      </c>
      <c r="T31" s="101" t="e">
        <f>#REF!</f>
        <v>#REF!</v>
      </c>
    </row>
    <row r="32" spans="1:20" x14ac:dyDescent="0.2">
      <c r="A32" s="103" t="e">
        <f>#REF!</f>
        <v>#REF!</v>
      </c>
      <c r="B32" s="117"/>
      <c r="C32" s="100" t="e">
        <f>#REF!</f>
        <v>#REF!</v>
      </c>
      <c r="D32" s="97" t="e">
        <f>#REF!</f>
        <v>#REF!</v>
      </c>
      <c r="E32" s="96" t="e">
        <f>#REF!</f>
        <v>#REF!</v>
      </c>
      <c r="F32" s="97" t="e">
        <f>#REF!</f>
        <v>#REF!</v>
      </c>
      <c r="G32" s="96" t="e">
        <f>#REF!</f>
        <v>#REF!</v>
      </c>
      <c r="H32" s="101" t="e">
        <f>#REF!</f>
        <v>#REF!</v>
      </c>
      <c r="I32" s="100" t="e">
        <f>#REF!</f>
        <v>#REF!</v>
      </c>
      <c r="J32" s="97" t="e">
        <f>#REF!</f>
        <v>#REF!</v>
      </c>
      <c r="K32" s="96" t="e">
        <f>#REF!</f>
        <v>#REF!</v>
      </c>
      <c r="L32" s="97" t="e">
        <f>#REF!</f>
        <v>#REF!</v>
      </c>
      <c r="M32" s="96" t="e">
        <f>#REF!</f>
        <v>#REF!</v>
      </c>
      <c r="N32" s="97" t="e">
        <f>#REF!</f>
        <v>#REF!</v>
      </c>
      <c r="O32" s="124" t="e">
        <f>#REF!</f>
        <v>#REF!</v>
      </c>
      <c r="P32" s="122" t="e">
        <f>#REF!</f>
        <v>#REF!</v>
      </c>
      <c r="Q32" s="96" t="e">
        <f>#REF!</f>
        <v>#REF!</v>
      </c>
      <c r="R32" s="97" t="e">
        <f>#REF!</f>
        <v>#REF!</v>
      </c>
      <c r="S32" s="96" t="e">
        <f>#REF!</f>
        <v>#REF!</v>
      </c>
      <c r="T32" s="101" t="e">
        <f>#REF!</f>
        <v>#REF!</v>
      </c>
    </row>
    <row r="33" spans="1:20" x14ac:dyDescent="0.2">
      <c r="A33" s="105" t="e">
        <f>#REF!</f>
        <v>#REF!</v>
      </c>
      <c r="B33" s="117"/>
      <c r="C33" s="100" t="e">
        <f>#REF!</f>
        <v>#REF!</v>
      </c>
      <c r="D33" s="97" t="e">
        <f>#REF!</f>
        <v>#REF!</v>
      </c>
      <c r="E33" s="96"/>
      <c r="F33" s="97"/>
      <c r="G33" s="96" t="e">
        <f>#REF!</f>
        <v>#REF!</v>
      </c>
      <c r="H33" s="101" t="e">
        <f>#REF!</f>
        <v>#REF!</v>
      </c>
      <c r="I33" s="100" t="e">
        <f>#REF!</f>
        <v>#REF!</v>
      </c>
      <c r="J33" s="97" t="e">
        <f>#REF!</f>
        <v>#REF!</v>
      </c>
      <c r="K33" s="96"/>
      <c r="L33" s="97"/>
      <c r="M33" s="96" t="e">
        <f>#REF!</f>
        <v>#REF!</v>
      </c>
      <c r="N33" s="97" t="e">
        <f>#REF!</f>
        <v>#REF!</v>
      </c>
      <c r="O33" s="124" t="e">
        <f>#REF!</f>
        <v>#REF!</v>
      </c>
      <c r="P33" s="122" t="e">
        <f>#REF!</f>
        <v>#REF!</v>
      </c>
      <c r="Q33" s="96"/>
      <c r="R33" s="97"/>
      <c r="S33" s="96" t="e">
        <f>#REF!</f>
        <v>#REF!</v>
      </c>
      <c r="T33" s="101" t="e">
        <f>#REF!</f>
        <v>#REF!</v>
      </c>
    </row>
    <row r="34" spans="1:20" x14ac:dyDescent="0.2">
      <c r="A34" s="448"/>
      <c r="B34" s="120" t="e">
        <f>#REF!</f>
        <v>#REF!</v>
      </c>
      <c r="C34" s="100" t="e">
        <f>#REF!</f>
        <v>#REF!</v>
      </c>
      <c r="D34" s="97" t="e">
        <f>#REF!</f>
        <v>#REF!</v>
      </c>
      <c r="E34" s="96"/>
      <c r="F34" s="97"/>
      <c r="G34" s="96" t="e">
        <f>#REF!</f>
        <v>#REF!</v>
      </c>
      <c r="H34" s="101" t="e">
        <f>#REF!</f>
        <v>#REF!</v>
      </c>
      <c r="I34" s="100" t="e">
        <f>#REF!</f>
        <v>#REF!</v>
      </c>
      <c r="J34" s="97" t="e">
        <f>#REF!</f>
        <v>#REF!</v>
      </c>
      <c r="K34" s="96"/>
      <c r="L34" s="97"/>
      <c r="M34" s="96" t="e">
        <f>#REF!</f>
        <v>#REF!</v>
      </c>
      <c r="N34" s="97" t="e">
        <f>#REF!</f>
        <v>#REF!</v>
      </c>
      <c r="O34" s="124" t="e">
        <f>#REF!</f>
        <v>#REF!</v>
      </c>
      <c r="P34" s="122" t="e">
        <f>#REF!</f>
        <v>#REF!</v>
      </c>
      <c r="Q34" s="96"/>
      <c r="R34" s="97"/>
      <c r="S34" s="96" t="e">
        <f>#REF!</f>
        <v>#REF!</v>
      </c>
      <c r="T34" s="101" t="e">
        <f>#REF!</f>
        <v>#REF!</v>
      </c>
    </row>
    <row r="35" spans="1:20" x14ac:dyDescent="0.2">
      <c r="A35" s="448"/>
      <c r="B35" s="120" t="e">
        <f>#REF!</f>
        <v>#REF!</v>
      </c>
      <c r="C35" s="100" t="e">
        <f>#REF!</f>
        <v>#REF!</v>
      </c>
      <c r="D35" s="97" t="e">
        <f>#REF!</f>
        <v>#REF!</v>
      </c>
      <c r="E35" s="96"/>
      <c r="F35" s="97"/>
      <c r="G35" s="96" t="e">
        <f>#REF!</f>
        <v>#REF!</v>
      </c>
      <c r="H35" s="101" t="e">
        <f>#REF!</f>
        <v>#REF!</v>
      </c>
      <c r="I35" s="100" t="e">
        <f>#REF!</f>
        <v>#REF!</v>
      </c>
      <c r="J35" s="97" t="e">
        <f>#REF!</f>
        <v>#REF!</v>
      </c>
      <c r="K35" s="96"/>
      <c r="L35" s="97"/>
      <c r="M35" s="96" t="e">
        <f>#REF!</f>
        <v>#REF!</v>
      </c>
      <c r="N35" s="97" t="e">
        <f>#REF!</f>
        <v>#REF!</v>
      </c>
      <c r="O35" s="124" t="e">
        <f>#REF!</f>
        <v>#REF!</v>
      </c>
      <c r="P35" s="122" t="e">
        <f>#REF!</f>
        <v>#REF!</v>
      </c>
      <c r="Q35" s="96"/>
      <c r="R35" s="97"/>
      <c r="S35" s="96" t="e">
        <f>#REF!</f>
        <v>#REF!</v>
      </c>
      <c r="T35" s="101" t="e">
        <f>#REF!</f>
        <v>#REF!</v>
      </c>
    </row>
    <row r="36" spans="1:20" x14ac:dyDescent="0.2">
      <c r="A36" s="448"/>
      <c r="B36" s="120" t="e">
        <f>#REF!</f>
        <v>#REF!</v>
      </c>
      <c r="C36" s="100" t="e">
        <f>#REF!</f>
        <v>#REF!</v>
      </c>
      <c r="D36" s="97" t="e">
        <f>#REF!</f>
        <v>#REF!</v>
      </c>
      <c r="E36" s="96"/>
      <c r="F36" s="97"/>
      <c r="G36" s="96" t="e">
        <f>#REF!</f>
        <v>#REF!</v>
      </c>
      <c r="H36" s="101" t="e">
        <f>#REF!</f>
        <v>#REF!</v>
      </c>
      <c r="I36" s="100" t="e">
        <f>#REF!</f>
        <v>#REF!</v>
      </c>
      <c r="J36" s="97" t="e">
        <f>#REF!</f>
        <v>#REF!</v>
      </c>
      <c r="K36" s="96"/>
      <c r="L36" s="97"/>
      <c r="M36" s="96" t="e">
        <f>#REF!</f>
        <v>#REF!</v>
      </c>
      <c r="N36" s="97" t="e">
        <f>#REF!</f>
        <v>#REF!</v>
      </c>
      <c r="O36" s="124" t="e">
        <f>#REF!</f>
        <v>#REF!</v>
      </c>
      <c r="P36" s="122" t="e">
        <f>#REF!</f>
        <v>#REF!</v>
      </c>
      <c r="Q36" s="96"/>
      <c r="R36" s="97"/>
      <c r="S36" s="96" t="e">
        <f>#REF!</f>
        <v>#REF!</v>
      </c>
      <c r="T36" s="101" t="e">
        <f>#REF!</f>
        <v>#REF!</v>
      </c>
    </row>
    <row r="37" spans="1:20" x14ac:dyDescent="0.2">
      <c r="A37" s="449"/>
      <c r="B37" s="120" t="e">
        <f>#REF!</f>
        <v>#REF!</v>
      </c>
      <c r="C37" s="100" t="e">
        <f>#REF!</f>
        <v>#REF!</v>
      </c>
      <c r="D37" s="97" t="e">
        <f>#REF!</f>
        <v>#REF!</v>
      </c>
      <c r="E37" s="96"/>
      <c r="F37" s="97"/>
      <c r="G37" s="96" t="e">
        <f>#REF!</f>
        <v>#REF!</v>
      </c>
      <c r="H37" s="101" t="e">
        <f>#REF!</f>
        <v>#REF!</v>
      </c>
      <c r="I37" s="100" t="e">
        <f>#REF!</f>
        <v>#REF!</v>
      </c>
      <c r="J37" s="97" t="e">
        <f>#REF!</f>
        <v>#REF!</v>
      </c>
      <c r="K37" s="96"/>
      <c r="L37" s="97"/>
      <c r="M37" s="96" t="e">
        <f>#REF!</f>
        <v>#REF!</v>
      </c>
      <c r="N37" s="97" t="e">
        <f>#REF!</f>
        <v>#REF!</v>
      </c>
      <c r="O37" s="124" t="e">
        <f>#REF!</f>
        <v>#REF!</v>
      </c>
      <c r="P37" s="122" t="e">
        <f>#REF!</f>
        <v>#REF!</v>
      </c>
      <c r="Q37" s="96"/>
      <c r="R37" s="97"/>
      <c r="S37" s="96" t="e">
        <f>#REF!</f>
        <v>#REF!</v>
      </c>
      <c r="T37" s="101" t="e">
        <f>#REF!</f>
        <v>#REF!</v>
      </c>
    </row>
    <row r="38" spans="1:20" x14ac:dyDescent="0.2">
      <c r="A38" s="103" t="e">
        <f>#REF!</f>
        <v>#REF!</v>
      </c>
      <c r="B38" s="117"/>
      <c r="C38" s="100" t="e">
        <f>#REF!</f>
        <v>#REF!</v>
      </c>
      <c r="D38" s="97" t="e">
        <f>#REF!</f>
        <v>#REF!</v>
      </c>
      <c r="E38" s="96"/>
      <c r="F38" s="97"/>
      <c r="G38" s="96" t="e">
        <f>#REF!</f>
        <v>#REF!</v>
      </c>
      <c r="H38" s="101" t="e">
        <f>#REF!</f>
        <v>#REF!</v>
      </c>
      <c r="I38" s="100" t="e">
        <f>#REF!</f>
        <v>#REF!</v>
      </c>
      <c r="J38" s="97" t="e">
        <f>#REF!</f>
        <v>#REF!</v>
      </c>
      <c r="K38" s="96"/>
      <c r="L38" s="97"/>
      <c r="M38" s="96" t="e">
        <f>#REF!</f>
        <v>#REF!</v>
      </c>
      <c r="N38" s="97" t="e">
        <f>#REF!</f>
        <v>#REF!</v>
      </c>
      <c r="O38" s="124" t="e">
        <f>#REF!</f>
        <v>#REF!</v>
      </c>
      <c r="P38" s="122" t="e">
        <f>#REF!</f>
        <v>#REF!</v>
      </c>
      <c r="Q38" s="96"/>
      <c r="R38" s="97"/>
      <c r="S38" s="96" t="e">
        <f>#REF!</f>
        <v>#REF!</v>
      </c>
      <c r="T38" s="101" t="e">
        <f>#REF!</f>
        <v>#REF!</v>
      </c>
    </row>
    <row r="39" spans="1:20" ht="13.5" thickBot="1" x14ac:dyDescent="0.25">
      <c r="A39" s="95" t="e">
        <f>#REF!</f>
        <v>#REF!</v>
      </c>
      <c r="B39" s="121"/>
      <c r="C39" s="84" t="e">
        <f>#REF!</f>
        <v>#REF!</v>
      </c>
      <c r="D39" s="99" t="e">
        <f>#REF!</f>
        <v>#REF!</v>
      </c>
      <c r="E39" s="98" t="e">
        <f>#REF!</f>
        <v>#REF!</v>
      </c>
      <c r="F39" s="99" t="e">
        <f>#REF!</f>
        <v>#REF!</v>
      </c>
      <c r="G39" s="98" t="e">
        <f>#REF!</f>
        <v>#REF!</v>
      </c>
      <c r="H39" s="102" t="e">
        <f>#REF!</f>
        <v>#REF!</v>
      </c>
      <c r="I39" s="84" t="e">
        <f>#REF!</f>
        <v>#REF!</v>
      </c>
      <c r="J39" s="99" t="e">
        <f>#REF!</f>
        <v>#REF!</v>
      </c>
      <c r="K39" s="98" t="e">
        <f>#REF!</f>
        <v>#REF!</v>
      </c>
      <c r="L39" s="99" t="e">
        <f>#REF!</f>
        <v>#REF!</v>
      </c>
      <c r="M39" s="98" t="e">
        <f>#REF!</f>
        <v>#REF!</v>
      </c>
      <c r="N39" s="99" t="e">
        <f>#REF!</f>
        <v>#REF!</v>
      </c>
      <c r="O39" s="125" t="e">
        <f>#REF!</f>
        <v>#REF!</v>
      </c>
      <c r="P39" s="123" t="e">
        <f>#REF!</f>
        <v>#REF!</v>
      </c>
      <c r="Q39" s="98" t="e">
        <f>#REF!</f>
        <v>#REF!</v>
      </c>
      <c r="R39" s="99" t="e">
        <f>#REF!</f>
        <v>#REF!</v>
      </c>
      <c r="S39" s="98" t="e">
        <f>#REF!</f>
        <v>#REF!</v>
      </c>
      <c r="T39" s="102" t="e">
        <f>#REF!</f>
        <v>#REF!</v>
      </c>
    </row>
    <row r="40" spans="1:20" ht="13.5" thickBot="1" x14ac:dyDescent="0.25"/>
    <row r="41" spans="1:20" ht="13.5" thickBot="1" x14ac:dyDescent="0.25">
      <c r="A41" s="443" t="e">
        <f>#REF!</f>
        <v>#REF!</v>
      </c>
      <c r="B41" s="444"/>
      <c r="C41" s="444"/>
      <c r="D41" s="444"/>
      <c r="E41" s="444"/>
      <c r="F41" s="444"/>
      <c r="G41" s="444"/>
      <c r="H41" s="444"/>
      <c r="I41" s="444"/>
      <c r="J41" s="444"/>
      <c r="K41" s="444"/>
      <c r="L41" s="444"/>
      <c r="M41" s="444"/>
      <c r="N41" s="444"/>
      <c r="O41" s="444"/>
      <c r="P41" s="444"/>
      <c r="Q41" s="444"/>
      <c r="R41" s="444"/>
      <c r="S41" s="444"/>
      <c r="T41" s="445"/>
    </row>
    <row r="42" spans="1:20" x14ac:dyDescent="0.2">
      <c r="A42" s="126" t="e">
        <f>#REF!</f>
        <v>#REF!</v>
      </c>
      <c r="B42" s="127"/>
      <c r="C42" s="128" t="e">
        <f>#REF!</f>
        <v>#REF!</v>
      </c>
      <c r="D42" s="129" t="e">
        <f>#REF!</f>
        <v>#REF!</v>
      </c>
      <c r="E42" s="130" t="e">
        <f>#REF!</f>
        <v>#REF!</v>
      </c>
      <c r="F42" s="129" t="e">
        <f>#REF!</f>
        <v>#REF!</v>
      </c>
      <c r="G42" s="130" t="e">
        <f>#REF!</f>
        <v>#REF!</v>
      </c>
      <c r="H42" s="131" t="e">
        <f>#REF!</f>
        <v>#REF!</v>
      </c>
      <c r="I42" s="128" t="e">
        <f>#REF!</f>
        <v>#REF!</v>
      </c>
      <c r="J42" s="129" t="e">
        <f>#REF!</f>
        <v>#REF!</v>
      </c>
      <c r="K42" s="130" t="e">
        <f>#REF!</f>
        <v>#REF!</v>
      </c>
      <c r="L42" s="129" t="e">
        <f>#REF!</f>
        <v>#REF!</v>
      </c>
      <c r="M42" s="130" t="e">
        <f>#REF!</f>
        <v>#REF!</v>
      </c>
      <c r="N42" s="129" t="e">
        <f>#REF!</f>
        <v>#REF!</v>
      </c>
      <c r="O42" s="132" t="e">
        <f>#REF!</f>
        <v>#REF!</v>
      </c>
      <c r="P42" s="133" t="e">
        <f>#REF!</f>
        <v>#REF!</v>
      </c>
      <c r="Q42" s="130" t="e">
        <f>#REF!</f>
        <v>#REF!</v>
      </c>
      <c r="R42" s="129" t="e">
        <f>#REF!</f>
        <v>#REF!</v>
      </c>
      <c r="S42" s="130" t="e">
        <f>#REF!</f>
        <v>#REF!</v>
      </c>
      <c r="T42" s="131" t="e">
        <f>#REF!</f>
        <v>#REF!</v>
      </c>
    </row>
    <row r="43" spans="1:20" ht="13.5" thickBot="1" x14ac:dyDescent="0.25">
      <c r="A43" s="95" t="e">
        <f>#REF!</f>
        <v>#REF!</v>
      </c>
      <c r="B43" s="121"/>
      <c r="C43" s="84" t="e">
        <f>#REF!</f>
        <v>#REF!</v>
      </c>
      <c r="D43" s="99" t="e">
        <f>#REF!</f>
        <v>#REF!</v>
      </c>
      <c r="E43" s="98" t="e">
        <f>#REF!</f>
        <v>#REF!</v>
      </c>
      <c r="F43" s="99" t="e">
        <f>#REF!</f>
        <v>#REF!</v>
      </c>
      <c r="G43" s="98" t="e">
        <f>#REF!</f>
        <v>#REF!</v>
      </c>
      <c r="H43" s="102" t="e">
        <f>#REF!</f>
        <v>#REF!</v>
      </c>
      <c r="I43" s="84" t="e">
        <f>#REF!</f>
        <v>#REF!</v>
      </c>
      <c r="J43" s="99" t="e">
        <f>#REF!</f>
        <v>#REF!</v>
      </c>
      <c r="K43" s="98" t="e">
        <f>#REF!</f>
        <v>#REF!</v>
      </c>
      <c r="L43" s="99" t="e">
        <f>#REF!</f>
        <v>#REF!</v>
      </c>
      <c r="M43" s="98" t="e">
        <f>#REF!</f>
        <v>#REF!</v>
      </c>
      <c r="N43" s="99" t="e">
        <f>#REF!</f>
        <v>#REF!</v>
      </c>
      <c r="O43" s="125" t="e">
        <f>#REF!</f>
        <v>#REF!</v>
      </c>
      <c r="P43" s="123" t="e">
        <f>#REF!</f>
        <v>#REF!</v>
      </c>
      <c r="Q43" s="98" t="e">
        <f>#REF!</f>
        <v>#REF!</v>
      </c>
      <c r="R43" s="99" t="e">
        <f>#REF!</f>
        <v>#REF!</v>
      </c>
      <c r="S43" s="98" t="e">
        <f>#REF!</f>
        <v>#REF!</v>
      </c>
      <c r="T43" s="102" t="e">
        <f>#REF!</f>
        <v>#REF!</v>
      </c>
    </row>
    <row r="46" spans="1:20" x14ac:dyDescent="0.2">
      <c r="B46" s="80"/>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74" customFormat="1" ht="15" x14ac:dyDescent="0.2">
      <c r="A1" s="192"/>
    </row>
    <row r="2" spans="1:13" s="74" customFormat="1" ht="15.75" x14ac:dyDescent="0.25">
      <c r="A2" s="438" t="str">
        <f>Tables!$A$284</f>
        <v>Dominica</v>
      </c>
      <c r="B2" s="438"/>
      <c r="C2" s="438"/>
      <c r="D2" s="438"/>
      <c r="E2" s="438"/>
      <c r="F2" s="438"/>
      <c r="G2" s="438"/>
      <c r="H2" s="438"/>
      <c r="I2" s="438"/>
      <c r="J2" s="438"/>
      <c r="K2" s="438"/>
      <c r="L2" s="85"/>
    </row>
    <row r="3" spans="1:13" s="74" customFormat="1" ht="15" x14ac:dyDescent="0.25">
      <c r="A3" s="437" t="str">
        <f>Tables!$A$285</f>
        <v>Years</v>
      </c>
      <c r="B3" s="437"/>
      <c r="C3" s="437"/>
      <c r="D3" s="437"/>
      <c r="E3" s="437"/>
      <c r="F3" s="437"/>
      <c r="G3" s="437"/>
      <c r="H3" s="437"/>
      <c r="I3" s="437"/>
      <c r="J3" s="437"/>
      <c r="K3" s="437"/>
      <c r="L3" s="85"/>
    </row>
    <row r="4" spans="1:13" s="74" customFormat="1" x14ac:dyDescent="0.2"/>
    <row r="5" spans="1:13" ht="32.25" customHeight="1" thickBot="1" x14ac:dyDescent="0.25">
      <c r="A5" s="464" t="s">
        <v>120</v>
      </c>
      <c r="B5" s="464"/>
      <c r="C5" s="464"/>
      <c r="D5" s="464"/>
      <c r="E5" s="464"/>
      <c r="F5" s="464"/>
      <c r="G5" s="464"/>
      <c r="H5" s="464"/>
      <c r="I5" s="464"/>
      <c r="J5" s="464"/>
      <c r="K5" s="464"/>
    </row>
    <row r="6" spans="1:13" ht="39.75" customHeight="1" thickBot="1" x14ac:dyDescent="0.25">
      <c r="A6" s="135" t="s">
        <v>29</v>
      </c>
      <c r="B6" s="136" t="s">
        <v>30</v>
      </c>
      <c r="C6" s="200" t="str">
        <f>Parameters!$E$3</f>
        <v>Influenza A(H1N1)pdm09</v>
      </c>
      <c r="D6" s="200" t="str">
        <f>Parameters!$E$4</f>
        <v>Influenza A not subtyped</v>
      </c>
      <c r="E6" s="200" t="str">
        <f>Parameters!$E$5</f>
        <v>Influenza A not subtypable</v>
      </c>
      <c r="F6" s="200" t="str">
        <f>Parameters!$E$6</f>
        <v>Influenza A/H1</v>
      </c>
      <c r="G6" s="200" t="str">
        <f>Parameters!$E$7</f>
        <v>Influenza A/H3N2</v>
      </c>
      <c r="H6" s="200" t="str">
        <f>Parameters!$E$8</f>
        <v>Influenza B</v>
      </c>
      <c r="I6" s="200" t="str">
        <f>Parameters!$E$15</f>
        <v># Samples analyzed</v>
      </c>
      <c r="J6" s="200" t="str">
        <f>Parameters!$B$33</f>
        <v># Positive sample to influenza</v>
      </c>
      <c r="K6" s="201" t="str">
        <f>Parameters!$B$5</f>
        <v>% Positive to influenza</v>
      </c>
    </row>
    <row r="7" spans="1:13" x14ac:dyDescent="0.2">
      <c r="A7" s="137" t="str">
        <f ca="1">IF(OFFSET(Tables!$F$5,0,ROW(B7)-7)&gt;0,OFFSET(Tables!$F$5,0,ROW(B7)-7),"")</f>
        <v/>
      </c>
      <c r="B7" s="134">
        <f ca="1">IF(OFFSET(Tables!$F$6,0,ROW(B7)-7)&gt;0,OFFSET(Tables!$F$6,0,ROW(B7)-7),"")</f>
        <v>1</v>
      </c>
      <c r="C7" s="134">
        <f ca="1">OFFSET(OFFSET(Tables!$F$289, (COLUMN(C7) - 3) * 111, 0), 0, ROW(C7) - 7)</f>
        <v>20</v>
      </c>
      <c r="D7" s="134">
        <f ca="1">OFFSET(OFFSET(Tables!$F$289, (COLUMN(D7) - 3) * 111, 0), 0, ROW(D7) - 7)</f>
        <v>0</v>
      </c>
      <c r="E7" s="134">
        <f ca="1">OFFSET(OFFSET(Tables!$F$289, (COLUMN(E7) - 3) * 111, 0), 0, ROW(E7) - 7)</f>
        <v>20</v>
      </c>
      <c r="F7" s="134">
        <f ca="1">OFFSET(OFFSET(Tables!$F$289, (COLUMN(F7) - 3) * 111, 0), 0, ROW(F7) - 7)</f>
        <v>3</v>
      </c>
      <c r="G7" s="134">
        <f ca="1">OFFSET(OFFSET(Tables!$F$289, (COLUMN(G7) - 3) * 111, 0), 0, ROW(G7) - 7)</f>
        <v>0</v>
      </c>
      <c r="H7" s="134">
        <f ca="1">OFFSET(OFFSET(Tables!$F$289, (COLUMN(H7) - 3) * 111, 0), 0, ROW(H7) - 7)</f>
        <v>0</v>
      </c>
      <c r="I7" s="134">
        <f ca="1">OFFSET(OFFSET(Tables!$F$289, (COLUMN(I7) + 3) * 111, 0), 0, ROW(I7) - 7)</f>
        <v>0</v>
      </c>
      <c r="J7" s="134">
        <f ca="1">IF(B7="","",SUM(C7:H7))</f>
        <v>43</v>
      </c>
      <c r="K7" s="180" t="str">
        <f ca="1">IF(OR(I7="",I7=0),"",J7/I7)</f>
        <v/>
      </c>
      <c r="M7" s="349"/>
    </row>
    <row r="8" spans="1:13" x14ac:dyDescent="0.2">
      <c r="A8" s="138" t="str">
        <f ca="1">IF(OFFSET(Tables!$F$5,0,ROW(B8)-7)&gt;0,OFFSET(Tables!$F$5,0,ROW(B8)-7),"")</f>
        <v/>
      </c>
      <c r="B8" s="79">
        <f ca="1">IF(OFFSET(Tables!$F$6,0,ROW(B8)-7)&gt;0,OFFSET(Tables!$F$6,0,ROW(B8)-7),"")</f>
        <v>2</v>
      </c>
      <c r="C8" s="134">
        <f ca="1">OFFSET(OFFSET(Tables!$F$289, (COLUMN(C8) - 3) * 111, 0), 0, ROW(C8) - 7)</f>
        <v>15</v>
      </c>
      <c r="D8" s="134">
        <f ca="1">OFFSET(OFFSET(Tables!$F$289, (COLUMN(D8) - 3) * 111, 0), 0, ROW(D8) - 7)</f>
        <v>0</v>
      </c>
      <c r="E8" s="134">
        <f ca="1">OFFSET(OFFSET(Tables!$F$289, (COLUMN(E8) - 3) * 111, 0), 0, ROW(E8) - 7)</f>
        <v>0</v>
      </c>
      <c r="F8" s="134">
        <f ca="1">OFFSET(OFFSET(Tables!$F$289, (COLUMN(F8) - 3) * 111, 0), 0, ROW(F8) - 7)</f>
        <v>0</v>
      </c>
      <c r="G8" s="134">
        <f ca="1">OFFSET(OFFSET(Tables!$F$289, (COLUMN(G8) - 3) * 111, 0), 0, ROW(G8) - 7)</f>
        <v>0</v>
      </c>
      <c r="H8" s="134">
        <f ca="1">OFFSET(OFFSET(Tables!$F$289, (COLUMN(H8) - 3) * 111, 0), 0, ROW(H8) - 7)</f>
        <v>0</v>
      </c>
      <c r="I8" s="134">
        <f ca="1">OFFSET(OFFSET(Tables!$F$289, (COLUMN(I8) + 3) * 111, 0), 0, ROW(I8) - 7)</f>
        <v>0</v>
      </c>
      <c r="J8" s="134">
        <f ca="1">IF(B8="","",SUM(C8:H8))</f>
        <v>15</v>
      </c>
      <c r="K8" s="180" t="str">
        <f ca="1">IF(OR(I8="",I8=0),"",J8/I8)</f>
        <v/>
      </c>
      <c r="M8" s="349"/>
    </row>
    <row r="9" spans="1:13" x14ac:dyDescent="0.2">
      <c r="A9" s="138" t="str">
        <f ca="1">IF(OFFSET(Tables!$F$5,0,ROW(B9)-7)&gt;0,OFFSET(Tables!$F$5,0,ROW(B9)-7),"")</f>
        <v/>
      </c>
      <c r="B9" s="79">
        <f ca="1">IF(OFFSET(Tables!$F$6,0,ROW(B9)-7)&gt;0,OFFSET(Tables!$F$6,0,ROW(B9)-7),"")</f>
        <v>3</v>
      </c>
      <c r="C9" s="134">
        <f ca="1">OFFSET(OFFSET(Tables!$F$289, (COLUMN(C9) - 3) * 111, 0), 0, ROW(C9) - 7)</f>
        <v>0</v>
      </c>
      <c r="D9" s="134">
        <f ca="1">OFFSET(OFFSET(Tables!$F$289, (COLUMN(D9) - 3) * 111, 0), 0, ROW(D9) - 7)</f>
        <v>0</v>
      </c>
      <c r="E9" s="134">
        <f ca="1">OFFSET(OFFSET(Tables!$F$289, (COLUMN(E9) - 3) * 111, 0), 0, ROW(E9) - 7)</f>
        <v>0</v>
      </c>
      <c r="F9" s="134">
        <f ca="1">OFFSET(OFFSET(Tables!$F$289, (COLUMN(F9) - 3) * 111, 0), 0, ROW(F9) - 7)</f>
        <v>0</v>
      </c>
      <c r="G9" s="134">
        <f ca="1">OFFSET(OFFSET(Tables!$F$289, (COLUMN(G9) - 3) * 111, 0), 0, ROW(G9) - 7)</f>
        <v>0</v>
      </c>
      <c r="H9" s="134">
        <f ca="1">OFFSET(OFFSET(Tables!$F$289, (COLUMN(H9) - 3) * 111, 0), 0, ROW(H9) - 7)</f>
        <v>0</v>
      </c>
      <c r="I9" s="134">
        <f ca="1">OFFSET(OFFSET(Tables!$F$289, (COLUMN(I9) + 3) * 111, 0), 0, ROW(I9) - 7)</f>
        <v>0</v>
      </c>
      <c r="J9" s="134">
        <f t="shared" ref="J9:J59" ca="1" si="0">IF(B9="","",SUM(C9:H9))</f>
        <v>0</v>
      </c>
      <c r="K9" s="180" t="str">
        <f t="shared" ref="K9:K59" ca="1" si="1">IF(OR(I9="",I9=0),"",J9/I9)</f>
        <v/>
      </c>
    </row>
    <row r="10" spans="1:13" x14ac:dyDescent="0.2">
      <c r="A10" s="138" t="str">
        <f ca="1">IF(OFFSET(Tables!$F$5,0,ROW(B10)-7)&gt;0,OFFSET(Tables!$F$5,0,ROW(B10)-7),"")</f>
        <v/>
      </c>
      <c r="B10" s="79">
        <f ca="1">IF(OFFSET(Tables!$F$6,0,ROW(B10)-7)&gt;0,OFFSET(Tables!$F$6,0,ROW(B10)-7),"")</f>
        <v>4</v>
      </c>
      <c r="C10" s="134">
        <f ca="1">OFFSET(OFFSET(Tables!$F$289, (COLUMN(C10) - 3) * 111, 0), 0, ROW(C10) - 7)</f>
        <v>0</v>
      </c>
      <c r="D10" s="134">
        <f ca="1">OFFSET(OFFSET(Tables!$F$289, (COLUMN(D10) - 3) * 111, 0), 0, ROW(D10) - 7)</f>
        <v>0</v>
      </c>
      <c r="E10" s="134">
        <f ca="1">OFFSET(OFFSET(Tables!$F$289, (COLUMN(E10) - 3) * 111, 0), 0, ROW(E10) - 7)</f>
        <v>0</v>
      </c>
      <c r="F10" s="134">
        <f ca="1">OFFSET(OFFSET(Tables!$F$289, (COLUMN(F10) - 3) * 111, 0), 0, ROW(F10) - 7)</f>
        <v>0</v>
      </c>
      <c r="G10" s="134">
        <f ca="1">OFFSET(OFFSET(Tables!$F$289, (COLUMN(G10) - 3) * 111, 0), 0, ROW(G10) - 7)</f>
        <v>0</v>
      </c>
      <c r="H10" s="134">
        <f ca="1">OFFSET(OFFSET(Tables!$F$289, (COLUMN(H10) - 3) * 111, 0), 0, ROW(H10) - 7)</f>
        <v>0</v>
      </c>
      <c r="I10" s="134">
        <f ca="1">OFFSET(OFFSET(Tables!$F$289, (COLUMN(I10) + 3) * 111, 0), 0, ROW(I10) - 7)</f>
        <v>0</v>
      </c>
      <c r="J10" s="134">
        <f t="shared" ca="1" si="0"/>
        <v>0</v>
      </c>
      <c r="K10" s="180" t="str">
        <f t="shared" ca="1" si="1"/>
        <v/>
      </c>
    </row>
    <row r="11" spans="1:13" x14ac:dyDescent="0.2">
      <c r="A11" s="138" t="str">
        <f ca="1">IF(OFFSET(Tables!$F$5,0,ROW(B11)-7)&gt;0,OFFSET(Tables!$F$5,0,ROW(B11)-7),"")</f>
        <v/>
      </c>
      <c r="B11" s="79">
        <f ca="1">IF(OFFSET(Tables!$F$6,0,ROW(B11)-7)&gt;0,OFFSET(Tables!$F$6,0,ROW(B11)-7),"")</f>
        <v>5</v>
      </c>
      <c r="C11" s="134">
        <f ca="1">OFFSET(OFFSET(Tables!$F$289, (COLUMN(C11) - 3) * 111, 0), 0, ROW(C11) - 7)</f>
        <v>0</v>
      </c>
      <c r="D11" s="134">
        <f ca="1">OFFSET(OFFSET(Tables!$F$289, (COLUMN(D11) - 3) * 111, 0), 0, ROW(D11) - 7)</f>
        <v>0</v>
      </c>
      <c r="E11" s="134">
        <f ca="1">OFFSET(OFFSET(Tables!$F$289, (COLUMN(E11) - 3) * 111, 0), 0, ROW(E11) - 7)</f>
        <v>0</v>
      </c>
      <c r="F11" s="134">
        <f ca="1">OFFSET(OFFSET(Tables!$F$289, (COLUMN(F11) - 3) * 111, 0), 0, ROW(F11) - 7)</f>
        <v>0</v>
      </c>
      <c r="G11" s="134">
        <f ca="1">OFFSET(OFFSET(Tables!$F$289, (COLUMN(G11) - 3) * 111, 0), 0, ROW(G11) - 7)</f>
        <v>0</v>
      </c>
      <c r="H11" s="134">
        <f ca="1">OFFSET(OFFSET(Tables!$F$289, (COLUMN(H11) - 3) * 111, 0), 0, ROW(H11) - 7)</f>
        <v>0</v>
      </c>
      <c r="I11" s="134">
        <f ca="1">OFFSET(OFFSET(Tables!$F$289, (COLUMN(I11) + 3) * 111, 0), 0, ROW(I11) - 7)</f>
        <v>0</v>
      </c>
      <c r="J11" s="134">
        <f t="shared" ca="1" si="0"/>
        <v>0</v>
      </c>
      <c r="K11" s="180" t="str">
        <f t="shared" ca="1" si="1"/>
        <v/>
      </c>
    </row>
    <row r="12" spans="1:13" x14ac:dyDescent="0.2">
      <c r="A12" s="138" t="str">
        <f ca="1">IF(OFFSET(Tables!$F$5,0,ROW(B12)-7)&gt;0,OFFSET(Tables!$F$5,0,ROW(B12)-7),"")</f>
        <v/>
      </c>
      <c r="B12" s="79">
        <f ca="1">IF(OFFSET(Tables!$F$6,0,ROW(B12)-7)&gt;0,OFFSET(Tables!$F$6,0,ROW(B12)-7),"")</f>
        <v>6</v>
      </c>
      <c r="C12" s="134">
        <f ca="1">OFFSET(OFFSET(Tables!$F$289, (COLUMN(C12) - 3) * 111, 0), 0, ROW(C12) - 7)</f>
        <v>0</v>
      </c>
      <c r="D12" s="134">
        <f ca="1">OFFSET(OFFSET(Tables!$F$289, (COLUMN(D12) - 3) * 111, 0), 0, ROW(D12) - 7)</f>
        <v>0</v>
      </c>
      <c r="E12" s="134">
        <f ca="1">OFFSET(OFFSET(Tables!$F$289, (COLUMN(E12) - 3) * 111, 0), 0, ROW(E12) - 7)</f>
        <v>0</v>
      </c>
      <c r="F12" s="134">
        <f ca="1">OFFSET(OFFSET(Tables!$F$289, (COLUMN(F12) - 3) * 111, 0), 0, ROW(F12) - 7)</f>
        <v>0</v>
      </c>
      <c r="G12" s="134">
        <f ca="1">OFFSET(OFFSET(Tables!$F$289, (COLUMN(G12) - 3) * 111, 0), 0, ROW(G12) - 7)</f>
        <v>0</v>
      </c>
      <c r="H12" s="134">
        <f ca="1">OFFSET(OFFSET(Tables!$F$289, (COLUMN(H12) - 3) * 111, 0), 0, ROW(H12) - 7)</f>
        <v>0</v>
      </c>
      <c r="I12" s="134">
        <f ca="1">OFFSET(OFFSET(Tables!$F$289, (COLUMN(I12) + 3) * 111, 0), 0, ROW(I12) - 7)</f>
        <v>0</v>
      </c>
      <c r="J12" s="134">
        <f t="shared" ca="1" si="0"/>
        <v>0</v>
      </c>
      <c r="K12" s="180" t="str">
        <f t="shared" ca="1" si="1"/>
        <v/>
      </c>
    </row>
    <row r="13" spans="1:13" x14ac:dyDescent="0.2">
      <c r="A13" s="138" t="str">
        <f ca="1">IF(OFFSET(Tables!$F$5,0,ROW(B13)-7)&gt;0,OFFSET(Tables!$F$5,0,ROW(B13)-7),"")</f>
        <v/>
      </c>
      <c r="B13" s="79">
        <f ca="1">IF(OFFSET(Tables!$F$6,0,ROW(B13)-7)&gt;0,OFFSET(Tables!$F$6,0,ROW(B13)-7),"")</f>
        <v>7</v>
      </c>
      <c r="C13" s="134">
        <f ca="1">OFFSET(OFFSET(Tables!$F$289, (COLUMN(C13) - 3) * 111, 0), 0, ROW(C13) - 7)</f>
        <v>0</v>
      </c>
      <c r="D13" s="134">
        <f ca="1">OFFSET(OFFSET(Tables!$F$289, (COLUMN(D13) - 3) * 111, 0), 0, ROW(D13) - 7)</f>
        <v>0</v>
      </c>
      <c r="E13" s="134">
        <f ca="1">OFFSET(OFFSET(Tables!$F$289, (COLUMN(E13) - 3) * 111, 0), 0, ROW(E13) - 7)</f>
        <v>0</v>
      </c>
      <c r="F13" s="134">
        <f ca="1">OFFSET(OFFSET(Tables!$F$289, (COLUMN(F13) - 3) * 111, 0), 0, ROW(F13) - 7)</f>
        <v>0</v>
      </c>
      <c r="G13" s="134">
        <f ca="1">OFFSET(OFFSET(Tables!$F$289, (COLUMN(G13) - 3) * 111, 0), 0, ROW(G13) - 7)</f>
        <v>0</v>
      </c>
      <c r="H13" s="134">
        <f ca="1">OFFSET(OFFSET(Tables!$F$289, (COLUMN(H13) - 3) * 111, 0), 0, ROW(H13) - 7)</f>
        <v>0</v>
      </c>
      <c r="I13" s="134">
        <f ca="1">OFFSET(OFFSET(Tables!$F$289, (COLUMN(I13) + 3) * 111, 0), 0, ROW(I13) - 7)</f>
        <v>0</v>
      </c>
      <c r="J13" s="134">
        <f t="shared" ca="1" si="0"/>
        <v>0</v>
      </c>
      <c r="K13" s="180" t="str">
        <f t="shared" ca="1" si="1"/>
        <v/>
      </c>
    </row>
    <row r="14" spans="1:13" x14ac:dyDescent="0.2">
      <c r="A14" s="138" t="str">
        <f ca="1">IF(OFFSET(Tables!$F$5,0,ROW(B14)-7)&gt;0,OFFSET(Tables!$F$5,0,ROW(B14)-7),"")</f>
        <v/>
      </c>
      <c r="B14" s="79">
        <f ca="1">IF(OFFSET(Tables!$F$6,0,ROW(B14)-7)&gt;0,OFFSET(Tables!$F$6,0,ROW(B14)-7),"")</f>
        <v>8</v>
      </c>
      <c r="C14" s="134">
        <f ca="1">OFFSET(OFFSET(Tables!$F$289, (COLUMN(C14) - 3) * 111, 0), 0, ROW(C14) - 7)</f>
        <v>0</v>
      </c>
      <c r="D14" s="134">
        <f ca="1">OFFSET(OFFSET(Tables!$F$289, (COLUMN(D14) - 3) * 111, 0), 0, ROW(D14) - 7)</f>
        <v>0</v>
      </c>
      <c r="E14" s="134">
        <f ca="1">OFFSET(OFFSET(Tables!$F$289, (COLUMN(E14) - 3) * 111, 0), 0, ROW(E14) - 7)</f>
        <v>0</v>
      </c>
      <c r="F14" s="134">
        <f ca="1">OFFSET(OFFSET(Tables!$F$289, (COLUMN(F14) - 3) * 111, 0), 0, ROW(F14) - 7)</f>
        <v>0</v>
      </c>
      <c r="G14" s="134">
        <f ca="1">OFFSET(OFFSET(Tables!$F$289, (COLUMN(G14) - 3) * 111, 0), 0, ROW(G14) - 7)</f>
        <v>0</v>
      </c>
      <c r="H14" s="134">
        <f ca="1">OFFSET(OFFSET(Tables!$F$289, (COLUMN(H14) - 3) * 111, 0), 0, ROW(H14) - 7)</f>
        <v>0</v>
      </c>
      <c r="I14" s="134">
        <f ca="1">OFFSET(OFFSET(Tables!$F$289, (COLUMN(I14) + 3) * 111, 0), 0, ROW(I14) - 7)</f>
        <v>0</v>
      </c>
      <c r="J14" s="134">
        <f t="shared" ca="1" si="0"/>
        <v>0</v>
      </c>
      <c r="K14" s="180" t="str">
        <f t="shared" ca="1" si="1"/>
        <v/>
      </c>
    </row>
    <row r="15" spans="1:13" x14ac:dyDescent="0.2">
      <c r="A15" s="138" t="str">
        <f ca="1">IF(OFFSET(Tables!$F$5,0,ROW(B15)-7)&gt;0,OFFSET(Tables!$F$5,0,ROW(B15)-7),"")</f>
        <v/>
      </c>
      <c r="B15" s="79">
        <f ca="1">IF(OFFSET(Tables!$F$6,0,ROW(B15)-7)&gt;0,OFFSET(Tables!$F$6,0,ROW(B15)-7),"")</f>
        <v>9</v>
      </c>
      <c r="C15" s="134">
        <f ca="1">OFFSET(OFFSET(Tables!$F$289, (COLUMN(C15) - 3) * 111, 0), 0, ROW(C15) - 7)</f>
        <v>0</v>
      </c>
      <c r="D15" s="134">
        <f ca="1">OFFSET(OFFSET(Tables!$F$289, (COLUMN(D15) - 3) * 111, 0), 0, ROW(D15) - 7)</f>
        <v>0</v>
      </c>
      <c r="E15" s="134">
        <f ca="1">OFFSET(OFFSET(Tables!$F$289, (COLUMN(E15) - 3) * 111, 0), 0, ROW(E15) - 7)</f>
        <v>0</v>
      </c>
      <c r="F15" s="134">
        <f ca="1">OFFSET(OFFSET(Tables!$F$289, (COLUMN(F15) - 3) * 111, 0), 0, ROW(F15) - 7)</f>
        <v>0</v>
      </c>
      <c r="G15" s="134">
        <f ca="1">OFFSET(OFFSET(Tables!$F$289, (COLUMN(G15) - 3) * 111, 0), 0, ROW(G15) - 7)</f>
        <v>0</v>
      </c>
      <c r="H15" s="134">
        <f ca="1">OFFSET(OFFSET(Tables!$F$289, (COLUMN(H15) - 3) * 111, 0), 0, ROW(H15) - 7)</f>
        <v>0</v>
      </c>
      <c r="I15" s="134">
        <f ca="1">OFFSET(OFFSET(Tables!$F$289, (COLUMN(I15) + 3) * 111, 0), 0, ROW(I15) - 7)</f>
        <v>0</v>
      </c>
      <c r="J15" s="134">
        <f t="shared" ca="1" si="0"/>
        <v>0</v>
      </c>
      <c r="K15" s="180" t="str">
        <f t="shared" ca="1" si="1"/>
        <v/>
      </c>
    </row>
    <row r="16" spans="1:13" x14ac:dyDescent="0.2">
      <c r="A16" s="138" t="str">
        <f ca="1">IF(OFFSET(Tables!$F$5,0,ROW(B16)-7)&gt;0,OFFSET(Tables!$F$5,0,ROW(B16)-7),"")</f>
        <v/>
      </c>
      <c r="B16" s="79">
        <f ca="1">IF(OFFSET(Tables!$F$6,0,ROW(B16)-7)&gt;0,OFFSET(Tables!$F$6,0,ROW(B16)-7),"")</f>
        <v>10</v>
      </c>
      <c r="C16" s="134">
        <f ca="1">OFFSET(OFFSET(Tables!$F$289, (COLUMN(C16) - 3) * 111, 0), 0, ROW(C16) - 7)</f>
        <v>0</v>
      </c>
      <c r="D16" s="134">
        <f ca="1">OFFSET(OFFSET(Tables!$F$289, (COLUMN(D16) - 3) * 111, 0), 0, ROW(D16) - 7)</f>
        <v>0</v>
      </c>
      <c r="E16" s="134">
        <f ca="1">OFFSET(OFFSET(Tables!$F$289, (COLUMN(E16) - 3) * 111, 0), 0, ROW(E16) - 7)</f>
        <v>0</v>
      </c>
      <c r="F16" s="134">
        <f ca="1">OFFSET(OFFSET(Tables!$F$289, (COLUMN(F16) - 3) * 111, 0), 0, ROW(F16) - 7)</f>
        <v>0</v>
      </c>
      <c r="G16" s="134">
        <f ca="1">OFFSET(OFFSET(Tables!$F$289, (COLUMN(G16) - 3) * 111, 0), 0, ROW(G16) - 7)</f>
        <v>0</v>
      </c>
      <c r="H16" s="134">
        <f ca="1">OFFSET(OFFSET(Tables!$F$289, (COLUMN(H16) - 3) * 111, 0), 0, ROW(H16) - 7)</f>
        <v>0</v>
      </c>
      <c r="I16" s="134">
        <f ca="1">OFFSET(OFFSET(Tables!$F$289, (COLUMN(I16) + 3) * 111, 0), 0, ROW(I16) - 7)</f>
        <v>0</v>
      </c>
      <c r="J16" s="134">
        <f t="shared" ca="1" si="0"/>
        <v>0</v>
      </c>
      <c r="K16" s="180" t="str">
        <f t="shared" ca="1" si="1"/>
        <v/>
      </c>
    </row>
    <row r="17" spans="1:11" x14ac:dyDescent="0.2">
      <c r="A17" s="138" t="str">
        <f ca="1">IF(OFFSET(Tables!$F$5,0,ROW(B17)-7)&gt;0,OFFSET(Tables!$F$5,0,ROW(B17)-7),"")</f>
        <v/>
      </c>
      <c r="B17" s="79">
        <f ca="1">IF(OFFSET(Tables!$F$6,0,ROW(B17)-7)&gt;0,OFFSET(Tables!$F$6,0,ROW(B17)-7),"")</f>
        <v>11</v>
      </c>
      <c r="C17" s="134">
        <f ca="1">OFFSET(OFFSET(Tables!$F$289, (COLUMN(C17) - 3) * 111, 0), 0, ROW(C17) - 7)</f>
        <v>0</v>
      </c>
      <c r="D17" s="134">
        <f ca="1">OFFSET(OFFSET(Tables!$F$289, (COLUMN(D17) - 3) * 111, 0), 0, ROW(D17) - 7)</f>
        <v>0</v>
      </c>
      <c r="E17" s="134">
        <f ca="1">OFFSET(OFFSET(Tables!$F$289, (COLUMN(E17) - 3) * 111, 0), 0, ROW(E17) - 7)</f>
        <v>0</v>
      </c>
      <c r="F17" s="134">
        <f ca="1">OFFSET(OFFSET(Tables!$F$289, (COLUMN(F17) - 3) * 111, 0), 0, ROW(F17) - 7)</f>
        <v>0</v>
      </c>
      <c r="G17" s="134">
        <f ca="1">OFFSET(OFFSET(Tables!$F$289, (COLUMN(G17) - 3) * 111, 0), 0, ROW(G17) - 7)</f>
        <v>0</v>
      </c>
      <c r="H17" s="134">
        <f ca="1">OFFSET(OFFSET(Tables!$F$289, (COLUMN(H17) - 3) * 111, 0), 0, ROW(H17) - 7)</f>
        <v>0</v>
      </c>
      <c r="I17" s="134">
        <f ca="1">OFFSET(OFFSET(Tables!$F$289, (COLUMN(I17) + 3) * 111, 0), 0, ROW(I17) - 7)</f>
        <v>0</v>
      </c>
      <c r="J17" s="134">
        <f t="shared" ca="1" si="0"/>
        <v>0</v>
      </c>
      <c r="K17" s="180" t="str">
        <f t="shared" ca="1" si="1"/>
        <v/>
      </c>
    </row>
    <row r="18" spans="1:11" x14ac:dyDescent="0.2">
      <c r="A18" s="138" t="str">
        <f ca="1">IF(OFFSET(Tables!$F$5,0,ROW(B18)-7)&gt;0,OFFSET(Tables!$F$5,0,ROW(B18)-7),"")</f>
        <v/>
      </c>
      <c r="B18" s="79">
        <f ca="1">IF(OFFSET(Tables!$F$6,0,ROW(B18)-7)&gt;0,OFFSET(Tables!$F$6,0,ROW(B18)-7),"")</f>
        <v>12</v>
      </c>
      <c r="C18" s="134">
        <f ca="1">OFFSET(OFFSET(Tables!$F$289, (COLUMN(C18) - 3) * 111, 0), 0, ROW(C18) - 7)</f>
        <v>0</v>
      </c>
      <c r="D18" s="134">
        <f ca="1">OFFSET(OFFSET(Tables!$F$289, (COLUMN(D18) - 3) * 111, 0), 0, ROW(D18) - 7)</f>
        <v>0</v>
      </c>
      <c r="E18" s="134">
        <f ca="1">OFFSET(OFFSET(Tables!$F$289, (COLUMN(E18) - 3) * 111, 0), 0, ROW(E18) - 7)</f>
        <v>0</v>
      </c>
      <c r="F18" s="134">
        <f ca="1">OFFSET(OFFSET(Tables!$F$289, (COLUMN(F18) - 3) * 111, 0), 0, ROW(F18) - 7)</f>
        <v>0</v>
      </c>
      <c r="G18" s="134">
        <f ca="1">OFFSET(OFFSET(Tables!$F$289, (COLUMN(G18) - 3) * 111, 0), 0, ROW(G18) - 7)</f>
        <v>0</v>
      </c>
      <c r="H18" s="134">
        <f ca="1">OFFSET(OFFSET(Tables!$F$289, (COLUMN(H18) - 3) * 111, 0), 0, ROW(H18) - 7)</f>
        <v>0</v>
      </c>
      <c r="I18" s="134">
        <f ca="1">OFFSET(OFFSET(Tables!$F$289, (COLUMN(I18) + 3) * 111, 0), 0, ROW(I18) - 7)</f>
        <v>0</v>
      </c>
      <c r="J18" s="134">
        <f t="shared" ca="1" si="0"/>
        <v>0</v>
      </c>
      <c r="K18" s="180" t="str">
        <f t="shared" ca="1" si="1"/>
        <v/>
      </c>
    </row>
    <row r="19" spans="1:11" x14ac:dyDescent="0.2">
      <c r="A19" s="138" t="str">
        <f ca="1">IF(OFFSET(Tables!$F$5,0,ROW(B19)-7)&gt;0,OFFSET(Tables!$F$5,0,ROW(B19)-7),"")</f>
        <v/>
      </c>
      <c r="B19" s="79">
        <f ca="1">IF(OFFSET(Tables!$F$6,0,ROW(B19)-7)&gt;0,OFFSET(Tables!$F$6,0,ROW(B19)-7),"")</f>
        <v>13</v>
      </c>
      <c r="C19" s="134">
        <f ca="1">OFFSET(OFFSET(Tables!$F$289, (COLUMN(C19) - 3) * 111, 0), 0, ROW(C19) - 7)</f>
        <v>0</v>
      </c>
      <c r="D19" s="134">
        <f ca="1">OFFSET(OFFSET(Tables!$F$289, (COLUMN(D19) - 3) * 111, 0), 0, ROW(D19) - 7)</f>
        <v>0</v>
      </c>
      <c r="E19" s="134">
        <f ca="1">OFFSET(OFFSET(Tables!$F$289, (COLUMN(E19) - 3) * 111, 0), 0, ROW(E19) - 7)</f>
        <v>0</v>
      </c>
      <c r="F19" s="134">
        <f ca="1">OFFSET(OFFSET(Tables!$F$289, (COLUMN(F19) - 3) * 111, 0), 0, ROW(F19) - 7)</f>
        <v>0</v>
      </c>
      <c r="G19" s="134">
        <f ca="1">OFFSET(OFFSET(Tables!$F$289, (COLUMN(G19) - 3) * 111, 0), 0, ROW(G19) - 7)</f>
        <v>0</v>
      </c>
      <c r="H19" s="134">
        <f ca="1">OFFSET(OFFSET(Tables!$F$289, (COLUMN(H19) - 3) * 111, 0), 0, ROW(H19) - 7)</f>
        <v>0</v>
      </c>
      <c r="I19" s="134">
        <f ca="1">OFFSET(OFFSET(Tables!$F$289, (COLUMN(I19) + 3) * 111, 0), 0, ROW(I19) - 7)</f>
        <v>0</v>
      </c>
      <c r="J19" s="134">
        <f t="shared" ca="1" si="0"/>
        <v>0</v>
      </c>
      <c r="K19" s="180" t="str">
        <f t="shared" ca="1" si="1"/>
        <v/>
      </c>
    </row>
    <row r="20" spans="1:11" x14ac:dyDescent="0.2">
      <c r="A20" s="138" t="str">
        <f ca="1">IF(OFFSET(Tables!$F$5,0,ROW(B20)-7)&gt;0,OFFSET(Tables!$F$5,0,ROW(B20)-7),"")</f>
        <v/>
      </c>
      <c r="B20" s="79">
        <f ca="1">IF(OFFSET(Tables!$F$6,0,ROW(B20)-7)&gt;0,OFFSET(Tables!$F$6,0,ROW(B20)-7),"")</f>
        <v>14</v>
      </c>
      <c r="C20" s="134">
        <f ca="1">OFFSET(OFFSET(Tables!$F$289, (COLUMN(C20) - 3) * 111, 0), 0, ROW(C20) - 7)</f>
        <v>0</v>
      </c>
      <c r="D20" s="134">
        <f ca="1">OFFSET(OFFSET(Tables!$F$289, (COLUMN(D20) - 3) * 111, 0), 0, ROW(D20) - 7)</f>
        <v>0</v>
      </c>
      <c r="E20" s="134">
        <f ca="1">OFFSET(OFFSET(Tables!$F$289, (COLUMN(E20) - 3) * 111, 0), 0, ROW(E20) - 7)</f>
        <v>0</v>
      </c>
      <c r="F20" s="134">
        <f ca="1">OFFSET(OFFSET(Tables!$F$289, (COLUMN(F20) - 3) * 111, 0), 0, ROW(F20) - 7)</f>
        <v>0</v>
      </c>
      <c r="G20" s="134">
        <f ca="1">OFFSET(OFFSET(Tables!$F$289, (COLUMN(G20) - 3) * 111, 0), 0, ROW(G20) - 7)</f>
        <v>0</v>
      </c>
      <c r="H20" s="134">
        <f ca="1">OFFSET(OFFSET(Tables!$F$289, (COLUMN(H20) - 3) * 111, 0), 0, ROW(H20) - 7)</f>
        <v>0</v>
      </c>
      <c r="I20" s="134">
        <f ca="1">OFFSET(OFFSET(Tables!$F$289, (COLUMN(I20) + 3) * 111, 0), 0, ROW(I20) - 7)</f>
        <v>0</v>
      </c>
      <c r="J20" s="134">
        <f t="shared" ca="1" si="0"/>
        <v>0</v>
      </c>
      <c r="K20" s="180" t="str">
        <f t="shared" ca="1" si="1"/>
        <v/>
      </c>
    </row>
    <row r="21" spans="1:11" x14ac:dyDescent="0.2">
      <c r="A21" s="138" t="str">
        <f ca="1">IF(OFFSET(Tables!$F$5,0,ROW(B21)-7)&gt;0,OFFSET(Tables!$F$5,0,ROW(B21)-7),"")</f>
        <v/>
      </c>
      <c r="B21" s="79">
        <f ca="1">IF(OFFSET(Tables!$F$6,0,ROW(B21)-7)&gt;0,OFFSET(Tables!$F$6,0,ROW(B21)-7),"")</f>
        <v>15</v>
      </c>
      <c r="C21" s="134">
        <f ca="1">OFFSET(OFFSET(Tables!$F$289, (COLUMN(C21) - 3) * 111, 0), 0, ROW(C21) - 7)</f>
        <v>0</v>
      </c>
      <c r="D21" s="134">
        <f ca="1">OFFSET(OFFSET(Tables!$F$289, (COLUMN(D21) - 3) * 111, 0), 0, ROW(D21) - 7)</f>
        <v>0</v>
      </c>
      <c r="E21" s="134">
        <f ca="1">OFFSET(OFFSET(Tables!$F$289, (COLUMN(E21) - 3) * 111, 0), 0, ROW(E21) - 7)</f>
        <v>0</v>
      </c>
      <c r="F21" s="134">
        <f ca="1">OFFSET(OFFSET(Tables!$F$289, (COLUMN(F21) - 3) * 111, 0), 0, ROW(F21) - 7)</f>
        <v>0</v>
      </c>
      <c r="G21" s="134">
        <f ca="1">OFFSET(OFFSET(Tables!$F$289, (COLUMN(G21) - 3) * 111, 0), 0, ROW(G21) - 7)</f>
        <v>0</v>
      </c>
      <c r="H21" s="134">
        <f ca="1">OFFSET(OFFSET(Tables!$F$289, (COLUMN(H21) - 3) * 111, 0), 0, ROW(H21) - 7)</f>
        <v>0</v>
      </c>
      <c r="I21" s="134">
        <f ca="1">OFFSET(OFFSET(Tables!$F$289, (COLUMN(I21) + 3) * 111, 0), 0, ROW(I21) - 7)</f>
        <v>0</v>
      </c>
      <c r="J21" s="134">
        <f t="shared" ca="1" si="0"/>
        <v>0</v>
      </c>
      <c r="K21" s="180" t="str">
        <f t="shared" ca="1" si="1"/>
        <v/>
      </c>
    </row>
    <row r="22" spans="1:11" x14ac:dyDescent="0.2">
      <c r="A22" s="138" t="str">
        <f ca="1">IF(OFFSET(Tables!$F$5,0,ROW(B22)-7)&gt;0,OFFSET(Tables!$F$5,0,ROW(B22)-7),"")</f>
        <v/>
      </c>
      <c r="B22" s="79">
        <f ca="1">IF(OFFSET(Tables!$F$6,0,ROW(B22)-7)&gt;0,OFFSET(Tables!$F$6,0,ROW(B22)-7),"")</f>
        <v>16</v>
      </c>
      <c r="C22" s="134">
        <f ca="1">OFFSET(OFFSET(Tables!$F$289, (COLUMN(C22) - 3) * 111, 0), 0, ROW(C22) - 7)</f>
        <v>0</v>
      </c>
      <c r="D22" s="134">
        <f ca="1">OFFSET(OFFSET(Tables!$F$289, (COLUMN(D22) - 3) * 111, 0), 0, ROW(D22) - 7)</f>
        <v>0</v>
      </c>
      <c r="E22" s="134">
        <f ca="1">OFFSET(OFFSET(Tables!$F$289, (COLUMN(E22) - 3) * 111, 0), 0, ROW(E22) - 7)</f>
        <v>0</v>
      </c>
      <c r="F22" s="134">
        <f ca="1">OFFSET(OFFSET(Tables!$F$289, (COLUMN(F22) - 3) * 111, 0), 0, ROW(F22) - 7)</f>
        <v>0</v>
      </c>
      <c r="G22" s="134">
        <f ca="1">OFFSET(OFFSET(Tables!$F$289, (COLUMN(G22) - 3) * 111, 0), 0, ROW(G22) - 7)</f>
        <v>0</v>
      </c>
      <c r="H22" s="134">
        <f ca="1">OFFSET(OFFSET(Tables!$F$289, (COLUMN(H22) - 3) * 111, 0), 0, ROW(H22) - 7)</f>
        <v>0</v>
      </c>
      <c r="I22" s="134">
        <f ca="1">OFFSET(OFFSET(Tables!$F$289, (COLUMN(I22) + 3) * 111, 0), 0, ROW(I22) - 7)</f>
        <v>0</v>
      </c>
      <c r="J22" s="134">
        <f t="shared" ca="1" si="0"/>
        <v>0</v>
      </c>
      <c r="K22" s="180" t="str">
        <f t="shared" ca="1" si="1"/>
        <v/>
      </c>
    </row>
    <row r="23" spans="1:11" x14ac:dyDescent="0.2">
      <c r="A23" s="138" t="str">
        <f ca="1">IF(OFFSET(Tables!$F$5,0,ROW(B23)-7)&gt;0,OFFSET(Tables!$F$5,0,ROW(B23)-7),"")</f>
        <v/>
      </c>
      <c r="B23" s="79">
        <f ca="1">IF(OFFSET(Tables!$F$6,0,ROW(B23)-7)&gt;0,OFFSET(Tables!$F$6,0,ROW(B23)-7),"")</f>
        <v>17</v>
      </c>
      <c r="C23" s="134">
        <f ca="1">OFFSET(OFFSET(Tables!$F$289, (COLUMN(C23) - 3) * 111, 0), 0, ROW(C23) - 7)</f>
        <v>0</v>
      </c>
      <c r="D23" s="134">
        <f ca="1">OFFSET(OFFSET(Tables!$F$289, (COLUMN(D23) - 3) * 111, 0), 0, ROW(D23) - 7)</f>
        <v>0</v>
      </c>
      <c r="E23" s="134">
        <f ca="1">OFFSET(OFFSET(Tables!$F$289, (COLUMN(E23) - 3) * 111, 0), 0, ROW(E23) - 7)</f>
        <v>0</v>
      </c>
      <c r="F23" s="134">
        <f ca="1">OFFSET(OFFSET(Tables!$F$289, (COLUMN(F23) - 3) * 111, 0), 0, ROW(F23) - 7)</f>
        <v>0</v>
      </c>
      <c r="G23" s="134">
        <f ca="1">OFFSET(OFFSET(Tables!$F$289, (COLUMN(G23) - 3) * 111, 0), 0, ROW(G23) - 7)</f>
        <v>0</v>
      </c>
      <c r="H23" s="134">
        <f ca="1">OFFSET(OFFSET(Tables!$F$289, (COLUMN(H23) - 3) * 111, 0), 0, ROW(H23) - 7)</f>
        <v>0</v>
      </c>
      <c r="I23" s="134">
        <f ca="1">OFFSET(OFFSET(Tables!$F$289, (COLUMN(I23) + 3) * 111, 0), 0, ROW(I23) - 7)</f>
        <v>0</v>
      </c>
      <c r="J23" s="134">
        <f t="shared" ca="1" si="0"/>
        <v>0</v>
      </c>
      <c r="K23" s="180" t="str">
        <f t="shared" ca="1" si="1"/>
        <v/>
      </c>
    </row>
    <row r="24" spans="1:11" x14ac:dyDescent="0.2">
      <c r="A24" s="138" t="str">
        <f ca="1">IF(OFFSET(Tables!$F$5,0,ROW(B24)-7)&gt;0,OFFSET(Tables!$F$5,0,ROW(B24)-7),"")</f>
        <v/>
      </c>
      <c r="B24" s="79">
        <f ca="1">IF(OFFSET(Tables!$F$6,0,ROW(B24)-7)&gt;0,OFFSET(Tables!$F$6,0,ROW(B24)-7),"")</f>
        <v>18</v>
      </c>
      <c r="C24" s="134">
        <f ca="1">OFFSET(OFFSET(Tables!$F$289, (COLUMN(C24) - 3) * 111, 0), 0, ROW(C24) - 7)</f>
        <v>0</v>
      </c>
      <c r="D24" s="134">
        <f ca="1">OFFSET(OFFSET(Tables!$F$289, (COLUMN(D24) - 3) * 111, 0), 0, ROW(D24) - 7)</f>
        <v>0</v>
      </c>
      <c r="E24" s="134">
        <f ca="1">OFFSET(OFFSET(Tables!$F$289, (COLUMN(E24) - 3) * 111, 0), 0, ROW(E24) - 7)</f>
        <v>0</v>
      </c>
      <c r="F24" s="134">
        <f ca="1">OFFSET(OFFSET(Tables!$F$289, (COLUMN(F24) - 3) * 111, 0), 0, ROW(F24) - 7)</f>
        <v>0</v>
      </c>
      <c r="G24" s="134">
        <f ca="1">OFFSET(OFFSET(Tables!$F$289, (COLUMN(G24) - 3) * 111, 0), 0, ROW(G24) - 7)</f>
        <v>0</v>
      </c>
      <c r="H24" s="134">
        <f ca="1">OFFSET(OFFSET(Tables!$F$289, (COLUMN(H24) - 3) * 111, 0), 0, ROW(H24) - 7)</f>
        <v>0</v>
      </c>
      <c r="I24" s="134">
        <f ca="1">OFFSET(OFFSET(Tables!$F$289, (COLUMN(I24) + 3) * 111, 0), 0, ROW(I24) - 7)</f>
        <v>0</v>
      </c>
      <c r="J24" s="134">
        <f t="shared" ca="1" si="0"/>
        <v>0</v>
      </c>
      <c r="K24" s="180" t="str">
        <f t="shared" ca="1" si="1"/>
        <v/>
      </c>
    </row>
    <row r="25" spans="1:11" x14ac:dyDescent="0.2">
      <c r="A25" s="138" t="str">
        <f ca="1">IF(OFFSET(Tables!$F$5,0,ROW(B25)-7)&gt;0,OFFSET(Tables!$F$5,0,ROW(B25)-7),"")</f>
        <v/>
      </c>
      <c r="B25" s="79">
        <f ca="1">IF(OFFSET(Tables!$F$6,0,ROW(B25)-7)&gt;0,OFFSET(Tables!$F$6,0,ROW(B25)-7),"")</f>
        <v>19</v>
      </c>
      <c r="C25" s="134">
        <f ca="1">OFFSET(OFFSET(Tables!$F$289, (COLUMN(C25) - 3) * 111, 0), 0, ROW(C25) - 7)</f>
        <v>0</v>
      </c>
      <c r="D25" s="134">
        <f ca="1">OFFSET(OFFSET(Tables!$F$289, (COLUMN(D25) - 3) * 111, 0), 0, ROW(D25) - 7)</f>
        <v>0</v>
      </c>
      <c r="E25" s="134">
        <f ca="1">OFFSET(OFFSET(Tables!$F$289, (COLUMN(E25) - 3) * 111, 0), 0, ROW(E25) - 7)</f>
        <v>0</v>
      </c>
      <c r="F25" s="134">
        <f ca="1">OFFSET(OFFSET(Tables!$F$289, (COLUMN(F25) - 3) * 111, 0), 0, ROW(F25) - 7)</f>
        <v>0</v>
      </c>
      <c r="G25" s="134">
        <f ca="1">OFFSET(OFFSET(Tables!$F$289, (COLUMN(G25) - 3) * 111, 0), 0, ROW(G25) - 7)</f>
        <v>0</v>
      </c>
      <c r="H25" s="134">
        <f ca="1">OFFSET(OFFSET(Tables!$F$289, (COLUMN(H25) - 3) * 111, 0), 0, ROW(H25) - 7)</f>
        <v>0</v>
      </c>
      <c r="I25" s="134">
        <f ca="1">OFFSET(OFFSET(Tables!$F$289, (COLUMN(I25) + 3) * 111, 0), 0, ROW(I25) - 7)</f>
        <v>0</v>
      </c>
      <c r="J25" s="134">
        <f t="shared" ca="1" si="0"/>
        <v>0</v>
      </c>
      <c r="K25" s="180" t="str">
        <f t="shared" ca="1" si="1"/>
        <v/>
      </c>
    </row>
    <row r="26" spans="1:11" x14ac:dyDescent="0.2">
      <c r="A26" s="138" t="str">
        <f ca="1">IF(OFFSET(Tables!$F$5,0,ROW(B26)-7)&gt;0,OFFSET(Tables!$F$5,0,ROW(B26)-7),"")</f>
        <v/>
      </c>
      <c r="B26" s="79">
        <f ca="1">IF(OFFSET(Tables!$F$6,0,ROW(B26)-7)&gt;0,OFFSET(Tables!$F$6,0,ROW(B26)-7),"")</f>
        <v>20</v>
      </c>
      <c r="C26" s="134">
        <f ca="1">OFFSET(OFFSET(Tables!$F$289, (COLUMN(C26) - 3) * 111, 0), 0, ROW(C26) - 7)</f>
        <v>0</v>
      </c>
      <c r="D26" s="134">
        <f ca="1">OFFSET(OFFSET(Tables!$F$289, (COLUMN(D26) - 3) * 111, 0), 0, ROW(D26) - 7)</f>
        <v>0</v>
      </c>
      <c r="E26" s="134">
        <f ca="1">OFFSET(OFFSET(Tables!$F$289, (COLUMN(E26) - 3) * 111, 0), 0, ROW(E26) - 7)</f>
        <v>0</v>
      </c>
      <c r="F26" s="134">
        <f ca="1">OFFSET(OFFSET(Tables!$F$289, (COLUMN(F26) - 3) * 111, 0), 0, ROW(F26) - 7)</f>
        <v>0</v>
      </c>
      <c r="G26" s="134">
        <f ca="1">OFFSET(OFFSET(Tables!$F$289, (COLUMN(G26) - 3) * 111, 0), 0, ROW(G26) - 7)</f>
        <v>0</v>
      </c>
      <c r="H26" s="134">
        <f ca="1">OFFSET(OFFSET(Tables!$F$289, (COLUMN(H26) - 3) * 111, 0), 0, ROW(H26) - 7)</f>
        <v>0</v>
      </c>
      <c r="I26" s="134">
        <f ca="1">OFFSET(OFFSET(Tables!$F$289, (COLUMN(I26) + 3) * 111, 0), 0, ROW(I26) - 7)</f>
        <v>0</v>
      </c>
      <c r="J26" s="134">
        <f t="shared" ca="1" si="0"/>
        <v>0</v>
      </c>
      <c r="K26" s="180" t="str">
        <f t="shared" ca="1" si="1"/>
        <v/>
      </c>
    </row>
    <row r="27" spans="1:11" x14ac:dyDescent="0.2">
      <c r="A27" s="138" t="str">
        <f ca="1">IF(OFFSET(Tables!$F$5,0,ROW(B27)-7)&gt;0,OFFSET(Tables!$F$5,0,ROW(B27)-7),"")</f>
        <v/>
      </c>
      <c r="B27" s="79">
        <f ca="1">IF(OFFSET(Tables!$F$6,0,ROW(B27)-7)&gt;0,OFFSET(Tables!$F$6,0,ROW(B27)-7),"")</f>
        <v>21</v>
      </c>
      <c r="C27" s="134">
        <f ca="1">OFFSET(OFFSET(Tables!$F$289, (COLUMN(C27) - 3) * 111, 0), 0, ROW(C27) - 7)</f>
        <v>0</v>
      </c>
      <c r="D27" s="134">
        <f ca="1">OFFSET(OFFSET(Tables!$F$289, (COLUMN(D27) - 3) * 111, 0), 0, ROW(D27) - 7)</f>
        <v>0</v>
      </c>
      <c r="E27" s="134">
        <f ca="1">OFFSET(OFFSET(Tables!$F$289, (COLUMN(E27) - 3) * 111, 0), 0, ROW(E27) - 7)</f>
        <v>0</v>
      </c>
      <c r="F27" s="134">
        <f ca="1">OFFSET(OFFSET(Tables!$F$289, (COLUMN(F27) - 3) * 111, 0), 0, ROW(F27) - 7)</f>
        <v>0</v>
      </c>
      <c r="G27" s="134">
        <f ca="1">OFFSET(OFFSET(Tables!$F$289, (COLUMN(G27) - 3) * 111, 0), 0, ROW(G27) - 7)</f>
        <v>0</v>
      </c>
      <c r="H27" s="134">
        <f ca="1">OFFSET(OFFSET(Tables!$F$289, (COLUMN(H27) - 3) * 111, 0), 0, ROW(H27) - 7)</f>
        <v>0</v>
      </c>
      <c r="I27" s="134">
        <f ca="1">OFFSET(OFFSET(Tables!$F$289, (COLUMN(I27) + 3) * 111, 0), 0, ROW(I27) - 7)</f>
        <v>0</v>
      </c>
      <c r="J27" s="134">
        <f t="shared" ca="1" si="0"/>
        <v>0</v>
      </c>
      <c r="K27" s="180" t="str">
        <f t="shared" ca="1" si="1"/>
        <v/>
      </c>
    </row>
    <row r="28" spans="1:11" x14ac:dyDescent="0.2">
      <c r="A28" s="138" t="str">
        <f ca="1">IF(OFFSET(Tables!$F$5,0,ROW(B28)-7)&gt;0,OFFSET(Tables!$F$5,0,ROW(B28)-7),"")</f>
        <v/>
      </c>
      <c r="B28" s="79">
        <f ca="1">IF(OFFSET(Tables!$F$6,0,ROW(B28)-7)&gt;0,OFFSET(Tables!$F$6,0,ROW(B28)-7),"")</f>
        <v>22</v>
      </c>
      <c r="C28" s="134">
        <f ca="1">OFFSET(OFFSET(Tables!$F$289, (COLUMN(C28) - 3) * 111, 0), 0, ROW(C28) - 7)</f>
        <v>0</v>
      </c>
      <c r="D28" s="134">
        <f ca="1">OFFSET(OFFSET(Tables!$F$289, (COLUMN(D28) - 3) * 111, 0), 0, ROW(D28) - 7)</f>
        <v>0</v>
      </c>
      <c r="E28" s="134">
        <f ca="1">OFFSET(OFFSET(Tables!$F$289, (COLUMN(E28) - 3) * 111, 0), 0, ROW(E28) - 7)</f>
        <v>0</v>
      </c>
      <c r="F28" s="134">
        <f ca="1">OFFSET(OFFSET(Tables!$F$289, (COLUMN(F28) - 3) * 111, 0), 0, ROW(F28) - 7)</f>
        <v>0</v>
      </c>
      <c r="G28" s="134">
        <f ca="1">OFFSET(OFFSET(Tables!$F$289, (COLUMN(G28) - 3) * 111, 0), 0, ROW(G28) - 7)</f>
        <v>0</v>
      </c>
      <c r="H28" s="134">
        <f ca="1">OFFSET(OFFSET(Tables!$F$289, (COLUMN(H28) - 3) * 111, 0), 0, ROW(H28) - 7)</f>
        <v>0</v>
      </c>
      <c r="I28" s="134">
        <f ca="1">OFFSET(OFFSET(Tables!$F$289, (COLUMN(I28) + 3) * 111, 0), 0, ROW(I28) - 7)</f>
        <v>0</v>
      </c>
      <c r="J28" s="134">
        <f t="shared" ca="1" si="0"/>
        <v>0</v>
      </c>
      <c r="K28" s="180" t="str">
        <f t="shared" ca="1" si="1"/>
        <v/>
      </c>
    </row>
    <row r="29" spans="1:11" x14ac:dyDescent="0.2">
      <c r="A29" s="138" t="str">
        <f ca="1">IF(OFFSET(Tables!$F$5,0,ROW(B29)-7)&gt;0,OFFSET(Tables!$F$5,0,ROW(B29)-7),"")</f>
        <v/>
      </c>
      <c r="B29" s="79">
        <f ca="1">IF(OFFSET(Tables!$F$6,0,ROW(B29)-7)&gt;0,OFFSET(Tables!$F$6,0,ROW(B29)-7),"")</f>
        <v>23</v>
      </c>
      <c r="C29" s="134">
        <f ca="1">OFFSET(OFFSET(Tables!$F$289, (COLUMN(C29) - 3) * 111, 0), 0, ROW(C29) - 7)</f>
        <v>0</v>
      </c>
      <c r="D29" s="134">
        <f ca="1">OFFSET(OFFSET(Tables!$F$289, (COLUMN(D29) - 3) * 111, 0), 0, ROW(D29) - 7)</f>
        <v>0</v>
      </c>
      <c r="E29" s="134">
        <f ca="1">OFFSET(OFFSET(Tables!$F$289, (COLUMN(E29) - 3) * 111, 0), 0, ROW(E29) - 7)</f>
        <v>0</v>
      </c>
      <c r="F29" s="134">
        <f ca="1">OFFSET(OFFSET(Tables!$F$289, (COLUMN(F29) - 3) * 111, 0), 0, ROW(F29) - 7)</f>
        <v>0</v>
      </c>
      <c r="G29" s="134">
        <f ca="1">OFFSET(OFFSET(Tables!$F$289, (COLUMN(G29) - 3) * 111, 0), 0, ROW(G29) - 7)</f>
        <v>0</v>
      </c>
      <c r="H29" s="134">
        <f ca="1">OFFSET(OFFSET(Tables!$F$289, (COLUMN(H29) - 3) * 111, 0), 0, ROW(H29) - 7)</f>
        <v>0</v>
      </c>
      <c r="I29" s="134">
        <f ca="1">OFFSET(OFFSET(Tables!$F$289, (COLUMN(I29) + 3) * 111, 0), 0, ROW(I29) - 7)</f>
        <v>0</v>
      </c>
      <c r="J29" s="134">
        <f t="shared" ca="1" si="0"/>
        <v>0</v>
      </c>
      <c r="K29" s="180" t="str">
        <f t="shared" ca="1" si="1"/>
        <v/>
      </c>
    </row>
    <row r="30" spans="1:11" x14ac:dyDescent="0.2">
      <c r="A30" s="138" t="str">
        <f ca="1">IF(OFFSET(Tables!$F$5,0,ROW(B30)-7)&gt;0,OFFSET(Tables!$F$5,0,ROW(B30)-7),"")</f>
        <v/>
      </c>
      <c r="B30" s="79">
        <f ca="1">IF(OFFSET(Tables!$F$6,0,ROW(B30)-7)&gt;0,OFFSET(Tables!$F$6,0,ROW(B30)-7),"")</f>
        <v>24</v>
      </c>
      <c r="C30" s="134">
        <f ca="1">OFFSET(OFFSET(Tables!$F$289, (COLUMN(C30) - 3) * 111, 0), 0, ROW(C30) - 7)</f>
        <v>0</v>
      </c>
      <c r="D30" s="134">
        <f ca="1">OFFSET(OFFSET(Tables!$F$289, (COLUMN(D30) - 3) * 111, 0), 0, ROW(D30) - 7)</f>
        <v>0</v>
      </c>
      <c r="E30" s="134">
        <f ca="1">OFFSET(OFFSET(Tables!$F$289, (COLUMN(E30) - 3) * 111, 0), 0, ROW(E30) - 7)</f>
        <v>0</v>
      </c>
      <c r="F30" s="134">
        <f ca="1">OFFSET(OFFSET(Tables!$F$289, (COLUMN(F30) - 3) * 111, 0), 0, ROW(F30) - 7)</f>
        <v>0</v>
      </c>
      <c r="G30" s="134">
        <f ca="1">OFFSET(OFFSET(Tables!$F$289, (COLUMN(G30) - 3) * 111, 0), 0, ROW(G30) - 7)</f>
        <v>0</v>
      </c>
      <c r="H30" s="134">
        <f ca="1">OFFSET(OFFSET(Tables!$F$289, (COLUMN(H30) - 3) * 111, 0), 0, ROW(H30) - 7)</f>
        <v>0</v>
      </c>
      <c r="I30" s="134">
        <f ca="1">OFFSET(OFFSET(Tables!$F$289, (COLUMN(I30) + 3) * 111, 0), 0, ROW(I30) - 7)</f>
        <v>0</v>
      </c>
      <c r="J30" s="134">
        <f t="shared" ca="1" si="0"/>
        <v>0</v>
      </c>
      <c r="K30" s="180" t="str">
        <f t="shared" ca="1" si="1"/>
        <v/>
      </c>
    </row>
    <row r="31" spans="1:11" x14ac:dyDescent="0.2">
      <c r="A31" s="138" t="str">
        <f ca="1">IF(OFFSET(Tables!$F$5,0,ROW(B31)-7)&gt;0,OFFSET(Tables!$F$5,0,ROW(B31)-7),"")</f>
        <v/>
      </c>
      <c r="B31" s="79">
        <f ca="1">IF(OFFSET(Tables!$F$6,0,ROW(B31)-7)&gt;0,OFFSET(Tables!$F$6,0,ROW(B31)-7),"")</f>
        <v>25</v>
      </c>
      <c r="C31" s="134">
        <f ca="1">OFFSET(OFFSET(Tables!$F$289, (COLUMN(C31) - 3) * 111, 0), 0, ROW(C31) - 7)</f>
        <v>0</v>
      </c>
      <c r="D31" s="134">
        <f ca="1">OFFSET(OFFSET(Tables!$F$289, (COLUMN(D31) - 3) * 111, 0), 0, ROW(D31) - 7)</f>
        <v>0</v>
      </c>
      <c r="E31" s="134">
        <f ca="1">OFFSET(OFFSET(Tables!$F$289, (COLUMN(E31) - 3) * 111, 0), 0, ROW(E31) - 7)</f>
        <v>0</v>
      </c>
      <c r="F31" s="134">
        <f ca="1">OFFSET(OFFSET(Tables!$F$289, (COLUMN(F31) - 3) * 111, 0), 0, ROW(F31) - 7)</f>
        <v>0</v>
      </c>
      <c r="G31" s="134">
        <f ca="1">OFFSET(OFFSET(Tables!$F$289, (COLUMN(G31) - 3) * 111, 0), 0, ROW(G31) - 7)</f>
        <v>0</v>
      </c>
      <c r="H31" s="134">
        <f ca="1">OFFSET(OFFSET(Tables!$F$289, (COLUMN(H31) - 3) * 111, 0), 0, ROW(H31) - 7)</f>
        <v>0</v>
      </c>
      <c r="I31" s="134">
        <f ca="1">OFFSET(OFFSET(Tables!$F$289, (COLUMN(I31) + 3) * 111, 0), 0, ROW(I31) - 7)</f>
        <v>0</v>
      </c>
      <c r="J31" s="134">
        <f t="shared" ca="1" si="0"/>
        <v>0</v>
      </c>
      <c r="K31" s="180" t="str">
        <f t="shared" ca="1" si="1"/>
        <v/>
      </c>
    </row>
    <row r="32" spans="1:11" x14ac:dyDescent="0.2">
      <c r="A32" s="138" t="str">
        <f ca="1">IF(OFFSET(Tables!$F$5,0,ROW(B32)-7)&gt;0,OFFSET(Tables!$F$5,0,ROW(B32)-7),"")</f>
        <v/>
      </c>
      <c r="B32" s="79">
        <f ca="1">IF(OFFSET(Tables!$F$6,0,ROW(B32)-7)&gt;0,OFFSET(Tables!$F$6,0,ROW(B32)-7),"")</f>
        <v>26</v>
      </c>
      <c r="C32" s="134">
        <f ca="1">OFFSET(OFFSET(Tables!$F$289, (COLUMN(C32) - 3) * 111, 0), 0, ROW(C32) - 7)</f>
        <v>0</v>
      </c>
      <c r="D32" s="134">
        <f ca="1">OFFSET(OFFSET(Tables!$F$289, (COLUMN(D32) - 3) * 111, 0), 0, ROW(D32) - 7)</f>
        <v>0</v>
      </c>
      <c r="E32" s="134">
        <f ca="1">OFFSET(OFFSET(Tables!$F$289, (COLUMN(E32) - 3) * 111, 0), 0, ROW(E32) - 7)</f>
        <v>0</v>
      </c>
      <c r="F32" s="134">
        <f ca="1">OFFSET(OFFSET(Tables!$F$289, (COLUMN(F32) - 3) * 111, 0), 0, ROW(F32) - 7)</f>
        <v>0</v>
      </c>
      <c r="G32" s="134">
        <f ca="1">OFFSET(OFFSET(Tables!$F$289, (COLUMN(G32) - 3) * 111, 0), 0, ROW(G32) - 7)</f>
        <v>0</v>
      </c>
      <c r="H32" s="134">
        <f ca="1">OFFSET(OFFSET(Tables!$F$289, (COLUMN(H32) - 3) * 111, 0), 0, ROW(H32) - 7)</f>
        <v>0</v>
      </c>
      <c r="I32" s="134">
        <f ca="1">OFFSET(OFFSET(Tables!$F$289, (COLUMN(I32) + 3) * 111, 0), 0, ROW(I32) - 7)</f>
        <v>0</v>
      </c>
      <c r="J32" s="134">
        <f t="shared" ca="1" si="0"/>
        <v>0</v>
      </c>
      <c r="K32" s="180" t="str">
        <f t="shared" ca="1" si="1"/>
        <v/>
      </c>
    </row>
    <row r="33" spans="1:11" x14ac:dyDescent="0.2">
      <c r="A33" s="138" t="str">
        <f ca="1">IF(OFFSET(Tables!$F$5,0,ROW(B33)-7)&gt;0,OFFSET(Tables!$F$5,0,ROW(B33)-7),"")</f>
        <v/>
      </c>
      <c r="B33" s="79">
        <f ca="1">IF(OFFSET(Tables!$F$6,0,ROW(B33)-7)&gt;0,OFFSET(Tables!$F$6,0,ROW(B33)-7),"")</f>
        <v>27</v>
      </c>
      <c r="C33" s="134">
        <f ca="1">OFFSET(OFFSET(Tables!$F$289, (COLUMN(C33) - 3) * 111, 0), 0, ROW(C33) - 7)</f>
        <v>0</v>
      </c>
      <c r="D33" s="134">
        <f ca="1">OFFSET(OFFSET(Tables!$F$289, (COLUMN(D33) - 3) * 111, 0), 0, ROW(D33) - 7)</f>
        <v>0</v>
      </c>
      <c r="E33" s="134">
        <f ca="1">OFFSET(OFFSET(Tables!$F$289, (COLUMN(E33) - 3) * 111, 0), 0, ROW(E33) - 7)</f>
        <v>0</v>
      </c>
      <c r="F33" s="134">
        <f ca="1">OFFSET(OFFSET(Tables!$F$289, (COLUMN(F33) - 3) * 111, 0), 0, ROW(F33) - 7)</f>
        <v>0</v>
      </c>
      <c r="G33" s="134">
        <f ca="1">OFFSET(OFFSET(Tables!$F$289, (COLUMN(G33) - 3) * 111, 0), 0, ROW(G33) - 7)</f>
        <v>0</v>
      </c>
      <c r="H33" s="134">
        <f ca="1">OFFSET(OFFSET(Tables!$F$289, (COLUMN(H33) - 3) * 111, 0), 0, ROW(H33) - 7)</f>
        <v>0</v>
      </c>
      <c r="I33" s="134">
        <f ca="1">OFFSET(OFFSET(Tables!$F$289, (COLUMN(I33) + 3) * 111, 0), 0, ROW(I33) - 7)</f>
        <v>0</v>
      </c>
      <c r="J33" s="134">
        <f t="shared" ca="1" si="0"/>
        <v>0</v>
      </c>
      <c r="K33" s="180" t="str">
        <f t="shared" ca="1" si="1"/>
        <v/>
      </c>
    </row>
    <row r="34" spans="1:11" x14ac:dyDescent="0.2">
      <c r="A34" s="138" t="str">
        <f ca="1">IF(OFFSET(Tables!$F$5,0,ROW(B34)-7)&gt;0,OFFSET(Tables!$F$5,0,ROW(B34)-7),"")</f>
        <v/>
      </c>
      <c r="B34" s="79">
        <f ca="1">IF(OFFSET(Tables!$F$6,0,ROW(B34)-7)&gt;0,OFFSET(Tables!$F$6,0,ROW(B34)-7),"")</f>
        <v>28</v>
      </c>
      <c r="C34" s="134">
        <f ca="1">OFFSET(OFFSET(Tables!$F$289, (COLUMN(C34) - 3) * 111, 0), 0, ROW(C34) - 7)</f>
        <v>0</v>
      </c>
      <c r="D34" s="134">
        <f ca="1">OFFSET(OFFSET(Tables!$F$289, (COLUMN(D34) - 3) * 111, 0), 0, ROW(D34) - 7)</f>
        <v>0</v>
      </c>
      <c r="E34" s="134">
        <f ca="1">OFFSET(OFFSET(Tables!$F$289, (COLUMN(E34) - 3) * 111, 0), 0, ROW(E34) - 7)</f>
        <v>0</v>
      </c>
      <c r="F34" s="134">
        <f ca="1">OFFSET(OFFSET(Tables!$F$289, (COLUMN(F34) - 3) * 111, 0), 0, ROW(F34) - 7)</f>
        <v>0</v>
      </c>
      <c r="G34" s="134">
        <f ca="1">OFFSET(OFFSET(Tables!$F$289, (COLUMN(G34) - 3) * 111, 0), 0, ROW(G34) - 7)</f>
        <v>0</v>
      </c>
      <c r="H34" s="134">
        <f ca="1">OFFSET(OFFSET(Tables!$F$289, (COLUMN(H34) - 3) * 111, 0), 0, ROW(H34) - 7)</f>
        <v>0</v>
      </c>
      <c r="I34" s="134">
        <f ca="1">OFFSET(OFFSET(Tables!$F$289, (COLUMN(I34) + 3) * 111, 0), 0, ROW(I34) - 7)</f>
        <v>0</v>
      </c>
      <c r="J34" s="134">
        <f t="shared" ca="1" si="0"/>
        <v>0</v>
      </c>
      <c r="K34" s="180" t="str">
        <f t="shared" ca="1" si="1"/>
        <v/>
      </c>
    </row>
    <row r="35" spans="1:11" x14ac:dyDescent="0.2">
      <c r="A35" s="138" t="str">
        <f ca="1">IF(OFFSET(Tables!$F$5,0,ROW(B35)-7)&gt;0,OFFSET(Tables!$F$5,0,ROW(B35)-7),"")</f>
        <v/>
      </c>
      <c r="B35" s="79">
        <f ca="1">IF(OFFSET(Tables!$F$6,0,ROW(B35)-7)&gt;0,OFFSET(Tables!$F$6,0,ROW(B35)-7),"")</f>
        <v>29</v>
      </c>
      <c r="C35" s="134">
        <f ca="1">OFFSET(OFFSET(Tables!$F$289, (COLUMN(C35) - 3) * 111, 0), 0, ROW(C35) - 7)</f>
        <v>0</v>
      </c>
      <c r="D35" s="134">
        <f ca="1">OFFSET(OFFSET(Tables!$F$289, (COLUMN(D35) - 3) * 111, 0), 0, ROW(D35) - 7)</f>
        <v>0</v>
      </c>
      <c r="E35" s="134">
        <f ca="1">OFFSET(OFFSET(Tables!$F$289, (COLUMN(E35) - 3) * 111, 0), 0, ROW(E35) - 7)</f>
        <v>0</v>
      </c>
      <c r="F35" s="134">
        <f ca="1">OFFSET(OFFSET(Tables!$F$289, (COLUMN(F35) - 3) * 111, 0), 0, ROW(F35) - 7)</f>
        <v>0</v>
      </c>
      <c r="G35" s="134">
        <f ca="1">OFFSET(OFFSET(Tables!$F$289, (COLUMN(G35) - 3) * 111, 0), 0, ROW(G35) - 7)</f>
        <v>0</v>
      </c>
      <c r="H35" s="134">
        <f ca="1">OFFSET(OFFSET(Tables!$F$289, (COLUMN(H35) - 3) * 111, 0), 0, ROW(H35) - 7)</f>
        <v>0</v>
      </c>
      <c r="I35" s="134">
        <f ca="1">OFFSET(OFFSET(Tables!$F$289, (COLUMN(I35) + 3) * 111, 0), 0, ROW(I35) - 7)</f>
        <v>0</v>
      </c>
      <c r="J35" s="134">
        <f t="shared" ca="1" si="0"/>
        <v>0</v>
      </c>
      <c r="K35" s="180" t="str">
        <f t="shared" ca="1" si="1"/>
        <v/>
      </c>
    </row>
    <row r="36" spans="1:11" x14ac:dyDescent="0.2">
      <c r="A36" s="138" t="str">
        <f ca="1">IF(OFFSET(Tables!$F$5,0,ROW(B36)-7)&gt;0,OFFSET(Tables!$F$5,0,ROW(B36)-7),"")</f>
        <v/>
      </c>
      <c r="B36" s="79">
        <f ca="1">IF(OFFSET(Tables!$F$6,0,ROW(B36)-7)&gt;0,OFFSET(Tables!$F$6,0,ROW(B36)-7),"")</f>
        <v>30</v>
      </c>
      <c r="C36" s="134">
        <f ca="1">OFFSET(OFFSET(Tables!$F$289, (COLUMN(C36) - 3) * 111, 0), 0, ROW(C36) - 7)</f>
        <v>0</v>
      </c>
      <c r="D36" s="134">
        <f ca="1">OFFSET(OFFSET(Tables!$F$289, (COLUMN(D36) - 3) * 111, 0), 0, ROW(D36) - 7)</f>
        <v>0</v>
      </c>
      <c r="E36" s="134">
        <f ca="1">OFFSET(OFFSET(Tables!$F$289, (COLUMN(E36) - 3) * 111, 0), 0, ROW(E36) - 7)</f>
        <v>0</v>
      </c>
      <c r="F36" s="134">
        <f ca="1">OFFSET(OFFSET(Tables!$F$289, (COLUMN(F36) - 3) * 111, 0), 0, ROW(F36) - 7)</f>
        <v>0</v>
      </c>
      <c r="G36" s="134">
        <f ca="1">OFFSET(OFFSET(Tables!$F$289, (COLUMN(G36) - 3) * 111, 0), 0, ROW(G36) - 7)</f>
        <v>0</v>
      </c>
      <c r="H36" s="134">
        <f ca="1">OFFSET(OFFSET(Tables!$F$289, (COLUMN(H36) - 3) * 111, 0), 0, ROW(H36) - 7)</f>
        <v>0</v>
      </c>
      <c r="I36" s="134">
        <f ca="1">OFFSET(OFFSET(Tables!$F$289, (COLUMN(I36) + 3) * 111, 0), 0, ROW(I36) - 7)</f>
        <v>0</v>
      </c>
      <c r="J36" s="134">
        <f t="shared" ca="1" si="0"/>
        <v>0</v>
      </c>
      <c r="K36" s="180" t="str">
        <f t="shared" ca="1" si="1"/>
        <v/>
      </c>
    </row>
    <row r="37" spans="1:11" x14ac:dyDescent="0.2">
      <c r="A37" s="138" t="str">
        <f ca="1">IF(OFFSET(Tables!$F$5,0,ROW(B37)-7)&gt;0,OFFSET(Tables!$F$5,0,ROW(B37)-7),"")</f>
        <v/>
      </c>
      <c r="B37" s="79">
        <f ca="1">IF(OFFSET(Tables!$F$6,0,ROW(B37)-7)&gt;0,OFFSET(Tables!$F$6,0,ROW(B37)-7),"")</f>
        <v>31</v>
      </c>
      <c r="C37" s="134">
        <f ca="1">OFFSET(OFFSET(Tables!$F$289, (COLUMN(C37) - 3) * 111, 0), 0, ROW(C37) - 7)</f>
        <v>0</v>
      </c>
      <c r="D37" s="134">
        <f ca="1">OFFSET(OFFSET(Tables!$F$289, (COLUMN(D37) - 3) * 111, 0), 0, ROW(D37) - 7)</f>
        <v>0</v>
      </c>
      <c r="E37" s="134">
        <f ca="1">OFFSET(OFFSET(Tables!$F$289, (COLUMN(E37) - 3) * 111, 0), 0, ROW(E37) - 7)</f>
        <v>0</v>
      </c>
      <c r="F37" s="134">
        <f ca="1">OFFSET(OFFSET(Tables!$F$289, (COLUMN(F37) - 3) * 111, 0), 0, ROW(F37) - 7)</f>
        <v>0</v>
      </c>
      <c r="G37" s="134">
        <f ca="1">OFFSET(OFFSET(Tables!$F$289, (COLUMN(G37) - 3) * 111, 0), 0, ROW(G37) - 7)</f>
        <v>0</v>
      </c>
      <c r="H37" s="134">
        <f ca="1">OFFSET(OFFSET(Tables!$F$289, (COLUMN(H37) - 3) * 111, 0), 0, ROW(H37) - 7)</f>
        <v>0</v>
      </c>
      <c r="I37" s="134">
        <f ca="1">OFFSET(OFFSET(Tables!$F$289, (COLUMN(I37) + 3) * 111, 0), 0, ROW(I37) - 7)</f>
        <v>0</v>
      </c>
      <c r="J37" s="134">
        <f t="shared" ca="1" si="0"/>
        <v>0</v>
      </c>
      <c r="K37" s="180" t="str">
        <f t="shared" ca="1" si="1"/>
        <v/>
      </c>
    </row>
    <row r="38" spans="1:11" x14ac:dyDescent="0.2">
      <c r="A38" s="138" t="str">
        <f ca="1">IF(OFFSET(Tables!$F$5,0,ROW(B38)-7)&gt;0,OFFSET(Tables!$F$5,0,ROW(B38)-7),"")</f>
        <v/>
      </c>
      <c r="B38" s="79">
        <f ca="1">IF(OFFSET(Tables!$F$6,0,ROW(B38)-7)&gt;0,OFFSET(Tables!$F$6,0,ROW(B38)-7),"")</f>
        <v>32</v>
      </c>
      <c r="C38" s="134">
        <f ca="1">OFFSET(OFFSET(Tables!$F$289, (COLUMN(C38) - 3) * 111, 0), 0, ROW(C38) - 7)</f>
        <v>0</v>
      </c>
      <c r="D38" s="134">
        <f ca="1">OFFSET(OFFSET(Tables!$F$289, (COLUMN(D38) - 3) * 111, 0), 0, ROW(D38) - 7)</f>
        <v>0</v>
      </c>
      <c r="E38" s="134">
        <f ca="1">OFFSET(OFFSET(Tables!$F$289, (COLUMN(E38) - 3) * 111, 0), 0, ROW(E38) - 7)</f>
        <v>0</v>
      </c>
      <c r="F38" s="134">
        <f ca="1">OFFSET(OFFSET(Tables!$F$289, (COLUMN(F38) - 3) * 111, 0), 0, ROW(F38) - 7)</f>
        <v>0</v>
      </c>
      <c r="G38" s="134">
        <f ca="1">OFFSET(OFFSET(Tables!$F$289, (COLUMN(G38) - 3) * 111, 0), 0, ROW(G38) - 7)</f>
        <v>0</v>
      </c>
      <c r="H38" s="134">
        <f ca="1">OFFSET(OFFSET(Tables!$F$289, (COLUMN(H38) - 3) * 111, 0), 0, ROW(H38) - 7)</f>
        <v>0</v>
      </c>
      <c r="I38" s="134">
        <f ca="1">OFFSET(OFFSET(Tables!$F$289, (COLUMN(I38) + 3) * 111, 0), 0, ROW(I38) - 7)</f>
        <v>0</v>
      </c>
      <c r="J38" s="134">
        <f t="shared" ca="1" si="0"/>
        <v>0</v>
      </c>
      <c r="K38" s="180" t="str">
        <f t="shared" ca="1" si="1"/>
        <v/>
      </c>
    </row>
    <row r="39" spans="1:11" x14ac:dyDescent="0.2">
      <c r="A39" s="138" t="str">
        <f ca="1">IF(OFFSET(Tables!$F$5,0,ROW(B39)-7)&gt;0,OFFSET(Tables!$F$5,0,ROW(B39)-7),"")</f>
        <v/>
      </c>
      <c r="B39" s="79">
        <f ca="1">IF(OFFSET(Tables!$F$6,0,ROW(B39)-7)&gt;0,OFFSET(Tables!$F$6,0,ROW(B39)-7),"")</f>
        <v>33</v>
      </c>
      <c r="C39" s="134">
        <f ca="1">OFFSET(OFFSET(Tables!$F$289, (COLUMN(C39) - 3) * 111, 0), 0, ROW(C39) - 7)</f>
        <v>0</v>
      </c>
      <c r="D39" s="134">
        <f ca="1">OFFSET(OFFSET(Tables!$F$289, (COLUMN(D39) - 3) * 111, 0), 0, ROW(D39) - 7)</f>
        <v>0</v>
      </c>
      <c r="E39" s="134">
        <f ca="1">OFFSET(OFFSET(Tables!$F$289, (COLUMN(E39) - 3) * 111, 0), 0, ROW(E39) - 7)</f>
        <v>0</v>
      </c>
      <c r="F39" s="134">
        <f ca="1">OFFSET(OFFSET(Tables!$F$289, (COLUMN(F39) - 3) * 111, 0), 0, ROW(F39) - 7)</f>
        <v>0</v>
      </c>
      <c r="G39" s="134">
        <f ca="1">OFFSET(OFFSET(Tables!$F$289, (COLUMN(G39) - 3) * 111, 0), 0, ROW(G39) - 7)</f>
        <v>0</v>
      </c>
      <c r="H39" s="134">
        <f ca="1">OFFSET(OFFSET(Tables!$F$289, (COLUMN(H39) - 3) * 111, 0), 0, ROW(H39) - 7)</f>
        <v>0</v>
      </c>
      <c r="I39" s="134">
        <f ca="1">OFFSET(OFFSET(Tables!$F$289, (COLUMN(I39) + 3) * 111, 0), 0, ROW(I39) - 7)</f>
        <v>0</v>
      </c>
      <c r="J39" s="134">
        <f t="shared" ca="1" si="0"/>
        <v>0</v>
      </c>
      <c r="K39" s="180" t="str">
        <f t="shared" ca="1" si="1"/>
        <v/>
      </c>
    </row>
    <row r="40" spans="1:11" x14ac:dyDescent="0.2">
      <c r="A40" s="138" t="str">
        <f ca="1">IF(OFFSET(Tables!$F$5,0,ROW(B40)-7)&gt;0,OFFSET(Tables!$F$5,0,ROW(B40)-7),"")</f>
        <v/>
      </c>
      <c r="B40" s="79">
        <f ca="1">IF(OFFSET(Tables!$F$6,0,ROW(B40)-7)&gt;0,OFFSET(Tables!$F$6,0,ROW(B40)-7),"")</f>
        <v>34</v>
      </c>
      <c r="C40" s="134">
        <f ca="1">OFFSET(OFFSET(Tables!$F$289, (COLUMN(C40) - 3) * 111, 0), 0, ROW(C40) - 7)</f>
        <v>0</v>
      </c>
      <c r="D40" s="134">
        <f ca="1">OFFSET(OFFSET(Tables!$F$289, (COLUMN(D40) - 3) * 111, 0), 0, ROW(D40) - 7)</f>
        <v>0</v>
      </c>
      <c r="E40" s="134">
        <f ca="1">OFFSET(OFFSET(Tables!$F$289, (COLUMN(E40) - 3) * 111, 0), 0, ROW(E40) - 7)</f>
        <v>0</v>
      </c>
      <c r="F40" s="134">
        <f ca="1">OFFSET(OFFSET(Tables!$F$289, (COLUMN(F40) - 3) * 111, 0), 0, ROW(F40) - 7)</f>
        <v>0</v>
      </c>
      <c r="G40" s="134">
        <f ca="1">OFFSET(OFFSET(Tables!$F$289, (COLUMN(G40) - 3) * 111, 0), 0, ROW(G40) - 7)</f>
        <v>0</v>
      </c>
      <c r="H40" s="134">
        <f ca="1">OFFSET(OFFSET(Tables!$F$289, (COLUMN(H40) - 3) * 111, 0), 0, ROW(H40) - 7)</f>
        <v>0</v>
      </c>
      <c r="I40" s="134">
        <f ca="1">OFFSET(OFFSET(Tables!$F$289, (COLUMN(I40) + 3) * 111, 0), 0, ROW(I40) - 7)</f>
        <v>0</v>
      </c>
      <c r="J40" s="134">
        <f t="shared" ca="1" si="0"/>
        <v>0</v>
      </c>
      <c r="K40" s="180" t="str">
        <f t="shared" ca="1" si="1"/>
        <v/>
      </c>
    </row>
    <row r="41" spans="1:11" x14ac:dyDescent="0.2">
      <c r="A41" s="138" t="str">
        <f ca="1">IF(OFFSET(Tables!$F$5,0,ROW(B41)-7)&gt;0,OFFSET(Tables!$F$5,0,ROW(B41)-7),"")</f>
        <v/>
      </c>
      <c r="B41" s="79">
        <f ca="1">IF(OFFSET(Tables!$F$6,0,ROW(B41)-7)&gt;0,OFFSET(Tables!$F$6,0,ROW(B41)-7),"")</f>
        <v>35</v>
      </c>
      <c r="C41" s="134">
        <f ca="1">OFFSET(OFFSET(Tables!$F$289, (COLUMN(C41) - 3) * 111, 0), 0, ROW(C41) - 7)</f>
        <v>0</v>
      </c>
      <c r="D41" s="134">
        <f ca="1">OFFSET(OFFSET(Tables!$F$289, (COLUMN(D41) - 3) * 111, 0), 0, ROW(D41) - 7)</f>
        <v>0</v>
      </c>
      <c r="E41" s="134">
        <f ca="1">OFFSET(OFFSET(Tables!$F$289, (COLUMN(E41) - 3) * 111, 0), 0, ROW(E41) - 7)</f>
        <v>0</v>
      </c>
      <c r="F41" s="134">
        <f ca="1">OFFSET(OFFSET(Tables!$F$289, (COLUMN(F41) - 3) * 111, 0), 0, ROW(F41) - 7)</f>
        <v>0</v>
      </c>
      <c r="G41" s="134">
        <f ca="1">OFFSET(OFFSET(Tables!$F$289, (COLUMN(G41) - 3) * 111, 0), 0, ROW(G41) - 7)</f>
        <v>0</v>
      </c>
      <c r="H41" s="134">
        <f ca="1">OFFSET(OFFSET(Tables!$F$289, (COLUMN(H41) - 3) * 111, 0), 0, ROW(H41) - 7)</f>
        <v>0</v>
      </c>
      <c r="I41" s="134">
        <f ca="1">OFFSET(OFFSET(Tables!$F$289, (COLUMN(I41) + 3) * 111, 0), 0, ROW(I41) - 7)</f>
        <v>0</v>
      </c>
      <c r="J41" s="134">
        <f t="shared" ca="1" si="0"/>
        <v>0</v>
      </c>
      <c r="K41" s="180" t="str">
        <f t="shared" ca="1" si="1"/>
        <v/>
      </c>
    </row>
    <row r="42" spans="1:11" x14ac:dyDescent="0.2">
      <c r="A42" s="138" t="str">
        <f ca="1">IF(OFFSET(Tables!$F$5,0,ROW(B42)-7)&gt;0,OFFSET(Tables!$F$5,0,ROW(B42)-7),"")</f>
        <v/>
      </c>
      <c r="B42" s="79">
        <f ca="1">IF(OFFSET(Tables!$F$6,0,ROW(B42)-7)&gt;0,OFFSET(Tables!$F$6,0,ROW(B42)-7),"")</f>
        <v>36</v>
      </c>
      <c r="C42" s="134">
        <f ca="1">OFFSET(OFFSET(Tables!$F$289, (COLUMN(C42) - 3) * 111, 0), 0, ROW(C42) - 7)</f>
        <v>0</v>
      </c>
      <c r="D42" s="134">
        <f ca="1">OFFSET(OFFSET(Tables!$F$289, (COLUMN(D42) - 3) * 111, 0), 0, ROW(D42) - 7)</f>
        <v>0</v>
      </c>
      <c r="E42" s="134">
        <f ca="1">OFFSET(OFFSET(Tables!$F$289, (COLUMN(E42) - 3) * 111, 0), 0, ROW(E42) - 7)</f>
        <v>0</v>
      </c>
      <c r="F42" s="134">
        <f ca="1">OFFSET(OFFSET(Tables!$F$289, (COLUMN(F42) - 3) * 111, 0), 0, ROW(F42) - 7)</f>
        <v>0</v>
      </c>
      <c r="G42" s="134">
        <f ca="1">OFFSET(OFFSET(Tables!$F$289, (COLUMN(G42) - 3) * 111, 0), 0, ROW(G42) - 7)</f>
        <v>0</v>
      </c>
      <c r="H42" s="134">
        <f ca="1">OFFSET(OFFSET(Tables!$F$289, (COLUMN(H42) - 3) * 111, 0), 0, ROW(H42) - 7)</f>
        <v>0</v>
      </c>
      <c r="I42" s="134">
        <f ca="1">OFFSET(OFFSET(Tables!$F$289, (COLUMN(I42) + 3) * 111, 0), 0, ROW(I42) - 7)</f>
        <v>0</v>
      </c>
      <c r="J42" s="134">
        <f t="shared" ca="1" si="0"/>
        <v>0</v>
      </c>
      <c r="K42" s="180" t="str">
        <f t="shared" ca="1" si="1"/>
        <v/>
      </c>
    </row>
    <row r="43" spans="1:11" x14ac:dyDescent="0.2">
      <c r="A43" s="138" t="str">
        <f ca="1">IF(OFFSET(Tables!$F$5,0,ROW(B43)-7)&gt;0,OFFSET(Tables!$F$5,0,ROW(B43)-7),"")</f>
        <v/>
      </c>
      <c r="B43" s="79">
        <f ca="1">IF(OFFSET(Tables!$F$6,0,ROW(B43)-7)&gt;0,OFFSET(Tables!$F$6,0,ROW(B43)-7),"")</f>
        <v>37</v>
      </c>
      <c r="C43" s="134">
        <f ca="1">OFFSET(OFFSET(Tables!$F$289, (COLUMN(C43) - 3) * 111, 0), 0, ROW(C43) - 7)</f>
        <v>0</v>
      </c>
      <c r="D43" s="134">
        <f ca="1">OFFSET(OFFSET(Tables!$F$289, (COLUMN(D43) - 3) * 111, 0), 0, ROW(D43) - 7)</f>
        <v>0</v>
      </c>
      <c r="E43" s="134">
        <f ca="1">OFFSET(OFFSET(Tables!$F$289, (COLUMN(E43) - 3) * 111, 0), 0, ROW(E43) - 7)</f>
        <v>0</v>
      </c>
      <c r="F43" s="134">
        <f ca="1">OFFSET(OFFSET(Tables!$F$289, (COLUMN(F43) - 3) * 111, 0), 0, ROW(F43) - 7)</f>
        <v>0</v>
      </c>
      <c r="G43" s="134">
        <f ca="1">OFFSET(OFFSET(Tables!$F$289, (COLUMN(G43) - 3) * 111, 0), 0, ROW(G43) - 7)</f>
        <v>0</v>
      </c>
      <c r="H43" s="134">
        <f ca="1">OFFSET(OFFSET(Tables!$F$289, (COLUMN(H43) - 3) * 111, 0), 0, ROW(H43) - 7)</f>
        <v>0</v>
      </c>
      <c r="I43" s="134">
        <f ca="1">OFFSET(OFFSET(Tables!$F$289, (COLUMN(I43) + 3) * 111, 0), 0, ROW(I43) - 7)</f>
        <v>0</v>
      </c>
      <c r="J43" s="134">
        <f t="shared" ca="1" si="0"/>
        <v>0</v>
      </c>
      <c r="K43" s="180" t="str">
        <f t="shared" ca="1" si="1"/>
        <v/>
      </c>
    </row>
    <row r="44" spans="1:11" x14ac:dyDescent="0.2">
      <c r="A44" s="138" t="str">
        <f ca="1">IF(OFFSET(Tables!$F$5,0,ROW(B44)-7)&gt;0,OFFSET(Tables!$F$5,0,ROW(B44)-7),"")</f>
        <v/>
      </c>
      <c r="B44" s="79">
        <f ca="1">IF(OFFSET(Tables!$F$6,0,ROW(B44)-7)&gt;0,OFFSET(Tables!$F$6,0,ROW(B44)-7),"")</f>
        <v>38</v>
      </c>
      <c r="C44" s="134">
        <f ca="1">OFFSET(OFFSET(Tables!$F$289, (COLUMN(C44) - 3) * 111, 0), 0, ROW(C44) - 7)</f>
        <v>0</v>
      </c>
      <c r="D44" s="134">
        <f ca="1">OFFSET(OFFSET(Tables!$F$289, (COLUMN(D44) - 3) * 111, 0), 0, ROW(D44) - 7)</f>
        <v>0</v>
      </c>
      <c r="E44" s="134">
        <f ca="1">OFFSET(OFFSET(Tables!$F$289, (COLUMN(E44) - 3) * 111, 0), 0, ROW(E44) - 7)</f>
        <v>0</v>
      </c>
      <c r="F44" s="134">
        <f ca="1">OFFSET(OFFSET(Tables!$F$289, (COLUMN(F44) - 3) * 111, 0), 0, ROW(F44) - 7)</f>
        <v>0</v>
      </c>
      <c r="G44" s="134">
        <f ca="1">OFFSET(OFFSET(Tables!$F$289, (COLUMN(G44) - 3) * 111, 0), 0, ROW(G44) - 7)</f>
        <v>0</v>
      </c>
      <c r="H44" s="134">
        <f ca="1">OFFSET(OFFSET(Tables!$F$289, (COLUMN(H44) - 3) * 111, 0), 0, ROW(H44) - 7)</f>
        <v>0</v>
      </c>
      <c r="I44" s="134">
        <f ca="1">OFFSET(OFFSET(Tables!$F$289, (COLUMN(I44) + 3) * 111, 0), 0, ROW(I44) - 7)</f>
        <v>0</v>
      </c>
      <c r="J44" s="134">
        <f t="shared" ca="1" si="0"/>
        <v>0</v>
      </c>
      <c r="K44" s="180" t="str">
        <f t="shared" ca="1" si="1"/>
        <v/>
      </c>
    </row>
    <row r="45" spans="1:11" x14ac:dyDescent="0.2">
      <c r="A45" s="138" t="str">
        <f ca="1">IF(OFFSET(Tables!$F$5,0,ROW(B45)-7)&gt;0,OFFSET(Tables!$F$5,0,ROW(B45)-7),"")</f>
        <v/>
      </c>
      <c r="B45" s="79">
        <f ca="1">IF(OFFSET(Tables!$F$6,0,ROW(B45)-7)&gt;0,OFFSET(Tables!$F$6,0,ROW(B45)-7),"")</f>
        <v>39</v>
      </c>
      <c r="C45" s="134">
        <f ca="1">OFFSET(OFFSET(Tables!$F$289, (COLUMN(C45) - 3) * 111, 0), 0, ROW(C45) - 7)</f>
        <v>0</v>
      </c>
      <c r="D45" s="134">
        <f ca="1">OFFSET(OFFSET(Tables!$F$289, (COLUMN(D45) - 3) * 111, 0), 0, ROW(D45) - 7)</f>
        <v>0</v>
      </c>
      <c r="E45" s="134">
        <f ca="1">OFFSET(OFFSET(Tables!$F$289, (COLUMN(E45) - 3) * 111, 0), 0, ROW(E45) - 7)</f>
        <v>0</v>
      </c>
      <c r="F45" s="134">
        <f ca="1">OFFSET(OFFSET(Tables!$F$289, (COLUMN(F45) - 3) * 111, 0), 0, ROW(F45) - 7)</f>
        <v>0</v>
      </c>
      <c r="G45" s="134">
        <f ca="1">OFFSET(OFFSET(Tables!$F$289, (COLUMN(G45) - 3) * 111, 0), 0, ROW(G45) - 7)</f>
        <v>0</v>
      </c>
      <c r="H45" s="134">
        <f ca="1">OFFSET(OFFSET(Tables!$F$289, (COLUMN(H45) - 3) * 111, 0), 0, ROW(H45) - 7)</f>
        <v>0</v>
      </c>
      <c r="I45" s="134">
        <f ca="1">OFFSET(OFFSET(Tables!$F$289, (COLUMN(I45) + 3) * 111, 0), 0, ROW(I45) - 7)</f>
        <v>0</v>
      </c>
      <c r="J45" s="134">
        <f t="shared" ca="1" si="0"/>
        <v>0</v>
      </c>
      <c r="K45" s="180" t="str">
        <f t="shared" ca="1" si="1"/>
        <v/>
      </c>
    </row>
    <row r="46" spans="1:11" x14ac:dyDescent="0.2">
      <c r="A46" s="138" t="str">
        <f ca="1">IF(OFFSET(Tables!$F$5,0,ROW(B46)-7)&gt;0,OFFSET(Tables!$F$5,0,ROW(B46)-7),"")</f>
        <v/>
      </c>
      <c r="B46" s="79">
        <f ca="1">IF(OFFSET(Tables!$F$6,0,ROW(B46)-7)&gt;0,OFFSET(Tables!$F$6,0,ROW(B46)-7),"")</f>
        <v>40</v>
      </c>
      <c r="C46" s="134">
        <f ca="1">OFFSET(OFFSET(Tables!$F$289, (COLUMN(C46) - 3) * 111, 0), 0, ROW(C46) - 7)</f>
        <v>0</v>
      </c>
      <c r="D46" s="134">
        <f ca="1">OFFSET(OFFSET(Tables!$F$289, (COLUMN(D46) - 3) * 111, 0), 0, ROW(D46) - 7)</f>
        <v>0</v>
      </c>
      <c r="E46" s="134">
        <f ca="1">OFFSET(OFFSET(Tables!$F$289, (COLUMN(E46) - 3) * 111, 0), 0, ROW(E46) - 7)</f>
        <v>0</v>
      </c>
      <c r="F46" s="134">
        <f ca="1">OFFSET(OFFSET(Tables!$F$289, (COLUMN(F46) - 3) * 111, 0), 0, ROW(F46) - 7)</f>
        <v>0</v>
      </c>
      <c r="G46" s="134">
        <f ca="1">OFFSET(OFFSET(Tables!$F$289, (COLUMN(G46) - 3) * 111, 0), 0, ROW(G46) - 7)</f>
        <v>0</v>
      </c>
      <c r="H46" s="134">
        <f ca="1">OFFSET(OFFSET(Tables!$F$289, (COLUMN(H46) - 3) * 111, 0), 0, ROW(H46) - 7)</f>
        <v>0</v>
      </c>
      <c r="I46" s="134">
        <f ca="1">OFFSET(OFFSET(Tables!$F$289, (COLUMN(I46) + 3) * 111, 0), 0, ROW(I46) - 7)</f>
        <v>0</v>
      </c>
      <c r="J46" s="134">
        <f t="shared" ca="1" si="0"/>
        <v>0</v>
      </c>
      <c r="K46" s="180" t="str">
        <f t="shared" ca="1" si="1"/>
        <v/>
      </c>
    </row>
    <row r="47" spans="1:11" x14ac:dyDescent="0.2">
      <c r="A47" s="138" t="str">
        <f ca="1">IF(OFFSET(Tables!$F$5,0,ROW(B47)-7)&gt;0,OFFSET(Tables!$F$5,0,ROW(B47)-7),"")</f>
        <v/>
      </c>
      <c r="B47" s="79">
        <f ca="1">IF(OFFSET(Tables!$F$6,0,ROW(B47)-7)&gt;0,OFFSET(Tables!$F$6,0,ROW(B47)-7),"")</f>
        <v>41</v>
      </c>
      <c r="C47" s="134">
        <f ca="1">OFFSET(OFFSET(Tables!$F$289, (COLUMN(C47) - 3) * 111, 0), 0, ROW(C47) - 7)</f>
        <v>0</v>
      </c>
      <c r="D47" s="134">
        <f ca="1">OFFSET(OFFSET(Tables!$F$289, (COLUMN(D47) - 3) * 111, 0), 0, ROW(D47) - 7)</f>
        <v>0</v>
      </c>
      <c r="E47" s="134">
        <f ca="1">OFFSET(OFFSET(Tables!$F$289, (COLUMN(E47) - 3) * 111, 0), 0, ROW(E47) - 7)</f>
        <v>0</v>
      </c>
      <c r="F47" s="134">
        <f ca="1">OFFSET(OFFSET(Tables!$F$289, (COLUMN(F47) - 3) * 111, 0), 0, ROW(F47) - 7)</f>
        <v>0</v>
      </c>
      <c r="G47" s="134">
        <f ca="1">OFFSET(OFFSET(Tables!$F$289, (COLUMN(G47) - 3) * 111, 0), 0, ROW(G47) - 7)</f>
        <v>0</v>
      </c>
      <c r="H47" s="134">
        <f ca="1">OFFSET(OFFSET(Tables!$F$289, (COLUMN(H47) - 3) * 111, 0), 0, ROW(H47) - 7)</f>
        <v>0</v>
      </c>
      <c r="I47" s="134">
        <f ca="1">OFFSET(OFFSET(Tables!$F$289, (COLUMN(I47) + 3) * 111, 0), 0, ROW(I47) - 7)</f>
        <v>0</v>
      </c>
      <c r="J47" s="134">
        <f t="shared" ca="1" si="0"/>
        <v>0</v>
      </c>
      <c r="K47" s="180" t="str">
        <f t="shared" ca="1" si="1"/>
        <v/>
      </c>
    </row>
    <row r="48" spans="1:11" x14ac:dyDescent="0.2">
      <c r="A48" s="138" t="str">
        <f ca="1">IF(OFFSET(Tables!$F$5,0,ROW(B48)-7)&gt;0,OFFSET(Tables!$F$5,0,ROW(B48)-7),"")</f>
        <v/>
      </c>
      <c r="B48" s="79">
        <f ca="1">IF(OFFSET(Tables!$F$6,0,ROW(B48)-7)&gt;0,OFFSET(Tables!$F$6,0,ROW(B48)-7),"")</f>
        <v>42</v>
      </c>
      <c r="C48" s="134">
        <f ca="1">OFFSET(OFFSET(Tables!$F$289, (COLUMN(C48) - 3) * 111, 0), 0, ROW(C48) - 7)</f>
        <v>0</v>
      </c>
      <c r="D48" s="134">
        <f ca="1">OFFSET(OFFSET(Tables!$F$289, (COLUMN(D48) - 3) * 111, 0), 0, ROW(D48) - 7)</f>
        <v>0</v>
      </c>
      <c r="E48" s="134">
        <f ca="1">OFFSET(OFFSET(Tables!$F$289, (COLUMN(E48) - 3) * 111, 0), 0, ROW(E48) - 7)</f>
        <v>0</v>
      </c>
      <c r="F48" s="134">
        <f ca="1">OFFSET(OFFSET(Tables!$F$289, (COLUMN(F48) - 3) * 111, 0), 0, ROW(F48) - 7)</f>
        <v>0</v>
      </c>
      <c r="G48" s="134">
        <f ca="1">OFFSET(OFFSET(Tables!$F$289, (COLUMN(G48) - 3) * 111, 0), 0, ROW(G48) - 7)</f>
        <v>0</v>
      </c>
      <c r="H48" s="134">
        <f ca="1">OFFSET(OFFSET(Tables!$F$289, (COLUMN(H48) - 3) * 111, 0), 0, ROW(H48) - 7)</f>
        <v>0</v>
      </c>
      <c r="I48" s="134">
        <f ca="1">OFFSET(OFFSET(Tables!$F$289, (COLUMN(I48) + 3) * 111, 0), 0, ROW(I48) - 7)</f>
        <v>0</v>
      </c>
      <c r="J48" s="134">
        <f t="shared" ca="1" si="0"/>
        <v>0</v>
      </c>
      <c r="K48" s="180" t="str">
        <f t="shared" ca="1" si="1"/>
        <v/>
      </c>
    </row>
    <row r="49" spans="1:11" x14ac:dyDescent="0.2">
      <c r="A49" s="138" t="str">
        <f ca="1">IF(OFFSET(Tables!$F$5,0,ROW(B49)-7)&gt;0,OFFSET(Tables!$F$5,0,ROW(B49)-7),"")</f>
        <v/>
      </c>
      <c r="B49" s="79">
        <f ca="1">IF(OFFSET(Tables!$F$6,0,ROW(B49)-7)&gt;0,OFFSET(Tables!$F$6,0,ROW(B49)-7),"")</f>
        <v>43</v>
      </c>
      <c r="C49" s="134">
        <f ca="1">OFFSET(OFFSET(Tables!$F$289, (COLUMN(C49) - 3) * 111, 0), 0, ROW(C49) - 7)</f>
        <v>0</v>
      </c>
      <c r="D49" s="134">
        <f ca="1">OFFSET(OFFSET(Tables!$F$289, (COLUMN(D49) - 3) * 111, 0), 0, ROW(D49) - 7)</f>
        <v>0</v>
      </c>
      <c r="E49" s="134">
        <f ca="1">OFFSET(OFFSET(Tables!$F$289, (COLUMN(E49) - 3) * 111, 0), 0, ROW(E49) - 7)</f>
        <v>0</v>
      </c>
      <c r="F49" s="134">
        <f ca="1">OFFSET(OFFSET(Tables!$F$289, (COLUMN(F49) - 3) * 111, 0), 0, ROW(F49) - 7)</f>
        <v>0</v>
      </c>
      <c r="G49" s="134">
        <f ca="1">OFFSET(OFFSET(Tables!$F$289, (COLUMN(G49) - 3) * 111, 0), 0, ROW(G49) - 7)</f>
        <v>0</v>
      </c>
      <c r="H49" s="134">
        <f ca="1">OFFSET(OFFSET(Tables!$F$289, (COLUMN(H49) - 3) * 111, 0), 0, ROW(H49) - 7)</f>
        <v>0</v>
      </c>
      <c r="I49" s="134">
        <f ca="1">OFFSET(OFFSET(Tables!$F$289, (COLUMN(I49) + 3) * 111, 0), 0, ROW(I49) - 7)</f>
        <v>0</v>
      </c>
      <c r="J49" s="134">
        <f t="shared" ca="1" si="0"/>
        <v>0</v>
      </c>
      <c r="K49" s="180" t="str">
        <f t="shared" ca="1" si="1"/>
        <v/>
      </c>
    </row>
    <row r="50" spans="1:11" x14ac:dyDescent="0.2">
      <c r="A50" s="138" t="str">
        <f ca="1">IF(OFFSET(Tables!$F$5,0,ROW(B50)-7)&gt;0,OFFSET(Tables!$F$5,0,ROW(B50)-7),"")</f>
        <v/>
      </c>
      <c r="B50" s="79">
        <f ca="1">IF(OFFSET(Tables!$F$6,0,ROW(B50)-7)&gt;0,OFFSET(Tables!$F$6,0,ROW(B50)-7),"")</f>
        <v>44</v>
      </c>
      <c r="C50" s="134">
        <f ca="1">OFFSET(OFFSET(Tables!$F$289, (COLUMN(C50) - 3) * 111, 0), 0, ROW(C50) - 7)</f>
        <v>0</v>
      </c>
      <c r="D50" s="134">
        <f ca="1">OFFSET(OFFSET(Tables!$F$289, (COLUMN(D50) - 3) * 111, 0), 0, ROW(D50) - 7)</f>
        <v>0</v>
      </c>
      <c r="E50" s="134">
        <f ca="1">OFFSET(OFFSET(Tables!$F$289, (COLUMN(E50) - 3) * 111, 0), 0, ROW(E50) - 7)</f>
        <v>0</v>
      </c>
      <c r="F50" s="134">
        <f ca="1">OFFSET(OFFSET(Tables!$F$289, (COLUMN(F50) - 3) * 111, 0), 0, ROW(F50) - 7)</f>
        <v>0</v>
      </c>
      <c r="G50" s="134">
        <f ca="1">OFFSET(OFFSET(Tables!$F$289, (COLUMN(G50) - 3) * 111, 0), 0, ROW(G50) - 7)</f>
        <v>0</v>
      </c>
      <c r="H50" s="134">
        <f ca="1">OFFSET(OFFSET(Tables!$F$289, (COLUMN(H50) - 3) * 111, 0), 0, ROW(H50) - 7)</f>
        <v>0</v>
      </c>
      <c r="I50" s="134">
        <f ca="1">OFFSET(OFFSET(Tables!$F$289, (COLUMN(I50) + 3) * 111, 0), 0, ROW(I50) - 7)</f>
        <v>0</v>
      </c>
      <c r="J50" s="134">
        <f t="shared" ca="1" si="0"/>
        <v>0</v>
      </c>
      <c r="K50" s="180" t="str">
        <f t="shared" ca="1" si="1"/>
        <v/>
      </c>
    </row>
    <row r="51" spans="1:11" x14ac:dyDescent="0.2">
      <c r="A51" s="138" t="str">
        <f ca="1">IF(OFFSET(Tables!$F$5,0,ROW(B51)-7)&gt;0,OFFSET(Tables!$F$5,0,ROW(B51)-7),"")</f>
        <v/>
      </c>
      <c r="B51" s="79">
        <f ca="1">IF(OFFSET(Tables!$F$6,0,ROW(B51)-7)&gt;0,OFFSET(Tables!$F$6,0,ROW(B51)-7),"")</f>
        <v>45</v>
      </c>
      <c r="C51" s="134">
        <f ca="1">OFFSET(OFFSET(Tables!$F$289, (COLUMN(C51) - 3) * 111, 0), 0, ROW(C51) - 7)</f>
        <v>0</v>
      </c>
      <c r="D51" s="134">
        <f ca="1">OFFSET(OFFSET(Tables!$F$289, (COLUMN(D51) - 3) * 111, 0), 0, ROW(D51) - 7)</f>
        <v>0</v>
      </c>
      <c r="E51" s="134">
        <f ca="1">OFFSET(OFFSET(Tables!$F$289, (COLUMN(E51) - 3) * 111, 0), 0, ROW(E51) - 7)</f>
        <v>0</v>
      </c>
      <c r="F51" s="134">
        <f ca="1">OFFSET(OFFSET(Tables!$F$289, (COLUMN(F51) - 3) * 111, 0), 0, ROW(F51) - 7)</f>
        <v>0</v>
      </c>
      <c r="G51" s="134">
        <f ca="1">OFFSET(OFFSET(Tables!$F$289, (COLUMN(G51) - 3) * 111, 0), 0, ROW(G51) - 7)</f>
        <v>0</v>
      </c>
      <c r="H51" s="134">
        <f ca="1">OFFSET(OFFSET(Tables!$F$289, (COLUMN(H51) - 3) * 111, 0), 0, ROW(H51) - 7)</f>
        <v>0</v>
      </c>
      <c r="I51" s="134">
        <f ca="1">OFFSET(OFFSET(Tables!$F$289, (COLUMN(I51) + 3) * 111, 0), 0, ROW(I51) - 7)</f>
        <v>0</v>
      </c>
      <c r="J51" s="134">
        <f t="shared" ca="1" si="0"/>
        <v>0</v>
      </c>
      <c r="K51" s="180" t="str">
        <f t="shared" ca="1" si="1"/>
        <v/>
      </c>
    </row>
    <row r="52" spans="1:11" x14ac:dyDescent="0.2">
      <c r="A52" s="138" t="str">
        <f ca="1">IF(OFFSET(Tables!$F$5,0,ROW(B52)-7)&gt;0,OFFSET(Tables!$F$5,0,ROW(B52)-7),"")</f>
        <v/>
      </c>
      <c r="B52" s="79">
        <f ca="1">IF(OFFSET(Tables!$F$6,0,ROW(B52)-7)&gt;0,OFFSET(Tables!$F$6,0,ROW(B52)-7),"")</f>
        <v>46</v>
      </c>
      <c r="C52" s="134">
        <f ca="1">OFFSET(OFFSET(Tables!$F$289, (COLUMN(C52) - 3) * 111, 0), 0, ROW(C52) - 7)</f>
        <v>0</v>
      </c>
      <c r="D52" s="134">
        <f ca="1">OFFSET(OFFSET(Tables!$F$289, (COLUMN(D52) - 3) * 111, 0), 0, ROW(D52) - 7)</f>
        <v>0</v>
      </c>
      <c r="E52" s="134">
        <f ca="1">OFFSET(OFFSET(Tables!$F$289, (COLUMN(E52) - 3) * 111, 0), 0, ROW(E52) - 7)</f>
        <v>0</v>
      </c>
      <c r="F52" s="134">
        <f ca="1">OFFSET(OFFSET(Tables!$F$289, (COLUMN(F52) - 3) * 111, 0), 0, ROW(F52) - 7)</f>
        <v>0</v>
      </c>
      <c r="G52" s="134">
        <f ca="1">OFFSET(OFFSET(Tables!$F$289, (COLUMN(G52) - 3) * 111, 0), 0, ROW(G52) - 7)</f>
        <v>0</v>
      </c>
      <c r="H52" s="134">
        <f ca="1">OFFSET(OFFSET(Tables!$F$289, (COLUMN(H52) - 3) * 111, 0), 0, ROW(H52) - 7)</f>
        <v>0</v>
      </c>
      <c r="I52" s="134">
        <f ca="1">OFFSET(OFFSET(Tables!$F$289, (COLUMN(I52) + 3) * 111, 0), 0, ROW(I52) - 7)</f>
        <v>0</v>
      </c>
      <c r="J52" s="134">
        <f t="shared" ca="1" si="0"/>
        <v>0</v>
      </c>
      <c r="K52" s="180" t="str">
        <f t="shared" ca="1" si="1"/>
        <v/>
      </c>
    </row>
    <row r="53" spans="1:11" x14ac:dyDescent="0.2">
      <c r="A53" s="138" t="str">
        <f ca="1">IF(OFFSET(Tables!$F$5,0,ROW(B53)-7)&gt;0,OFFSET(Tables!$F$5,0,ROW(B53)-7),"")</f>
        <v/>
      </c>
      <c r="B53" s="79">
        <f ca="1">IF(OFFSET(Tables!$F$6,0,ROW(B53)-7)&gt;0,OFFSET(Tables!$F$6,0,ROW(B53)-7),"")</f>
        <v>47</v>
      </c>
      <c r="C53" s="134">
        <f ca="1">OFFSET(OFFSET(Tables!$F$289, (COLUMN(C53) - 3) * 111, 0), 0, ROW(C53) - 7)</f>
        <v>0</v>
      </c>
      <c r="D53" s="134">
        <f ca="1">OFFSET(OFFSET(Tables!$F$289, (COLUMN(D53) - 3) * 111, 0), 0, ROW(D53) - 7)</f>
        <v>0</v>
      </c>
      <c r="E53" s="134">
        <f ca="1">OFFSET(OFFSET(Tables!$F$289, (COLUMN(E53) - 3) * 111, 0), 0, ROW(E53) - 7)</f>
        <v>0</v>
      </c>
      <c r="F53" s="134">
        <f ca="1">OFFSET(OFFSET(Tables!$F$289, (COLUMN(F53) - 3) * 111, 0), 0, ROW(F53) - 7)</f>
        <v>0</v>
      </c>
      <c r="G53" s="134">
        <f ca="1">OFFSET(OFFSET(Tables!$F$289, (COLUMN(G53) - 3) * 111, 0), 0, ROW(G53) - 7)</f>
        <v>0</v>
      </c>
      <c r="H53" s="134">
        <f ca="1">OFFSET(OFFSET(Tables!$F$289, (COLUMN(H53) - 3) * 111, 0), 0, ROW(H53) - 7)</f>
        <v>0</v>
      </c>
      <c r="I53" s="134">
        <f ca="1">OFFSET(OFFSET(Tables!$F$289, (COLUMN(I53) + 3) * 111, 0), 0, ROW(I53) - 7)</f>
        <v>0</v>
      </c>
      <c r="J53" s="134">
        <f t="shared" ca="1" si="0"/>
        <v>0</v>
      </c>
      <c r="K53" s="180" t="str">
        <f t="shared" ca="1" si="1"/>
        <v/>
      </c>
    </row>
    <row r="54" spans="1:11" x14ac:dyDescent="0.2">
      <c r="A54" s="138" t="str">
        <f ca="1">IF(OFFSET(Tables!$F$5,0,ROW(B54)-7)&gt;0,OFFSET(Tables!$F$5,0,ROW(B54)-7),"")</f>
        <v/>
      </c>
      <c r="B54" s="79">
        <f ca="1">IF(OFFSET(Tables!$F$6,0,ROW(B54)-7)&gt;0,OFFSET(Tables!$F$6,0,ROW(B54)-7),"")</f>
        <v>48</v>
      </c>
      <c r="C54" s="134">
        <f ca="1">OFFSET(OFFSET(Tables!$F$289, (COLUMN(C54) - 3) * 111, 0), 0, ROW(C54) - 7)</f>
        <v>0</v>
      </c>
      <c r="D54" s="134">
        <f ca="1">OFFSET(OFFSET(Tables!$F$289, (COLUMN(D54) - 3) * 111, 0), 0, ROW(D54) - 7)</f>
        <v>0</v>
      </c>
      <c r="E54" s="134">
        <f ca="1">OFFSET(OFFSET(Tables!$F$289, (COLUMN(E54) - 3) * 111, 0), 0, ROW(E54) - 7)</f>
        <v>0</v>
      </c>
      <c r="F54" s="134">
        <f ca="1">OFFSET(OFFSET(Tables!$F$289, (COLUMN(F54) - 3) * 111, 0), 0, ROW(F54) - 7)</f>
        <v>0</v>
      </c>
      <c r="G54" s="134">
        <f ca="1">OFFSET(OFFSET(Tables!$F$289, (COLUMN(G54) - 3) * 111, 0), 0, ROW(G54) - 7)</f>
        <v>0</v>
      </c>
      <c r="H54" s="134">
        <f ca="1">OFFSET(OFFSET(Tables!$F$289, (COLUMN(H54) - 3) * 111, 0), 0, ROW(H54) - 7)</f>
        <v>0</v>
      </c>
      <c r="I54" s="134">
        <f ca="1">OFFSET(OFFSET(Tables!$F$289, (COLUMN(I54) + 3) * 111, 0), 0, ROW(I54) - 7)</f>
        <v>0</v>
      </c>
      <c r="J54" s="134">
        <f t="shared" ca="1" si="0"/>
        <v>0</v>
      </c>
      <c r="K54" s="180" t="str">
        <f t="shared" ca="1" si="1"/>
        <v/>
      </c>
    </row>
    <row r="55" spans="1:11" x14ac:dyDescent="0.2">
      <c r="A55" s="138" t="str">
        <f ca="1">IF(OFFSET(Tables!$F$5,0,ROW(B55)-7)&gt;0,OFFSET(Tables!$F$5,0,ROW(B55)-7),"")</f>
        <v/>
      </c>
      <c r="B55" s="79">
        <f ca="1">IF(OFFSET(Tables!$F$6,0,ROW(B55)-7)&gt;0,OFFSET(Tables!$F$6,0,ROW(B55)-7),"")</f>
        <v>49</v>
      </c>
      <c r="C55" s="134">
        <f ca="1">OFFSET(OFFSET(Tables!$F$289, (COLUMN(C55) - 3) * 111, 0), 0, ROW(C55) - 7)</f>
        <v>0</v>
      </c>
      <c r="D55" s="134">
        <f ca="1">OFFSET(OFFSET(Tables!$F$289, (COLUMN(D55) - 3) * 111, 0), 0, ROW(D55) - 7)</f>
        <v>0</v>
      </c>
      <c r="E55" s="134">
        <f ca="1">OFFSET(OFFSET(Tables!$F$289, (COLUMN(E55) - 3) * 111, 0), 0, ROW(E55) - 7)</f>
        <v>0</v>
      </c>
      <c r="F55" s="134">
        <f ca="1">OFFSET(OFFSET(Tables!$F$289, (COLUMN(F55) - 3) * 111, 0), 0, ROW(F55) - 7)</f>
        <v>0</v>
      </c>
      <c r="G55" s="134">
        <f ca="1">OFFSET(OFFSET(Tables!$F$289, (COLUMN(G55) - 3) * 111, 0), 0, ROW(G55) - 7)</f>
        <v>0</v>
      </c>
      <c r="H55" s="134">
        <f ca="1">OFFSET(OFFSET(Tables!$F$289, (COLUMN(H55) - 3) * 111, 0), 0, ROW(H55) - 7)</f>
        <v>0</v>
      </c>
      <c r="I55" s="134">
        <f ca="1">OFFSET(OFFSET(Tables!$F$289, (COLUMN(I55) + 3) * 111, 0), 0, ROW(I55) - 7)</f>
        <v>0</v>
      </c>
      <c r="J55" s="134">
        <f t="shared" ca="1" si="0"/>
        <v>0</v>
      </c>
      <c r="K55" s="180" t="str">
        <f t="shared" ca="1" si="1"/>
        <v/>
      </c>
    </row>
    <row r="56" spans="1:11" x14ac:dyDescent="0.2">
      <c r="A56" s="138" t="str">
        <f ca="1">IF(OFFSET(Tables!$F$5,0,ROW(B56)-7)&gt;0,OFFSET(Tables!$F$5,0,ROW(B56)-7),"")</f>
        <v/>
      </c>
      <c r="B56" s="79">
        <f ca="1">IF(OFFSET(Tables!$F$6,0,ROW(B56)-7)&gt;0,OFFSET(Tables!$F$6,0,ROW(B56)-7),"")</f>
        <v>50</v>
      </c>
      <c r="C56" s="134">
        <f ca="1">OFFSET(OFFSET(Tables!$F$289, (COLUMN(C56) - 3) * 111, 0), 0, ROW(C56) - 7)</f>
        <v>0</v>
      </c>
      <c r="D56" s="134">
        <f ca="1">OFFSET(OFFSET(Tables!$F$289, (COLUMN(D56) - 3) * 111, 0), 0, ROW(D56) - 7)</f>
        <v>0</v>
      </c>
      <c r="E56" s="134">
        <f ca="1">OFFSET(OFFSET(Tables!$F$289, (COLUMN(E56) - 3) * 111, 0), 0, ROW(E56) - 7)</f>
        <v>0</v>
      </c>
      <c r="F56" s="134">
        <f ca="1">OFFSET(OFFSET(Tables!$F$289, (COLUMN(F56) - 3) * 111, 0), 0, ROW(F56) - 7)</f>
        <v>0</v>
      </c>
      <c r="G56" s="134">
        <f ca="1">OFFSET(OFFSET(Tables!$F$289, (COLUMN(G56) - 3) * 111, 0), 0, ROW(G56) - 7)</f>
        <v>0</v>
      </c>
      <c r="H56" s="134">
        <f ca="1">OFFSET(OFFSET(Tables!$F$289, (COLUMN(H56) - 3) * 111, 0), 0, ROW(H56) - 7)</f>
        <v>0</v>
      </c>
      <c r="I56" s="134">
        <f ca="1">OFFSET(OFFSET(Tables!$F$289, (COLUMN(I56) + 3) * 111, 0), 0, ROW(I56) - 7)</f>
        <v>0</v>
      </c>
      <c r="J56" s="134">
        <f t="shared" ca="1" si="0"/>
        <v>0</v>
      </c>
      <c r="K56" s="180" t="str">
        <f t="shared" ca="1" si="1"/>
        <v/>
      </c>
    </row>
    <row r="57" spans="1:11" x14ac:dyDescent="0.2">
      <c r="A57" s="138" t="str">
        <f ca="1">IF(OFFSET(Tables!$F$5,0,ROW(B57)-7)&gt;0,OFFSET(Tables!$F$5,0,ROW(B57)-7),"")</f>
        <v/>
      </c>
      <c r="B57" s="79">
        <f ca="1">IF(OFFSET(Tables!$F$6,0,ROW(B57)-7)&gt;0,OFFSET(Tables!$F$6,0,ROW(B57)-7),"")</f>
        <v>51</v>
      </c>
      <c r="C57" s="134">
        <f ca="1">OFFSET(OFFSET(Tables!$F$289, (COLUMN(C57) - 3) * 111, 0), 0, ROW(C57) - 7)</f>
        <v>0</v>
      </c>
      <c r="D57" s="134">
        <f ca="1">OFFSET(OFFSET(Tables!$F$289, (COLUMN(D57) - 3) * 111, 0), 0, ROW(D57) - 7)</f>
        <v>0</v>
      </c>
      <c r="E57" s="134">
        <f ca="1">OFFSET(OFFSET(Tables!$F$289, (COLUMN(E57) - 3) * 111, 0), 0, ROW(E57) - 7)</f>
        <v>0</v>
      </c>
      <c r="F57" s="134">
        <f ca="1">OFFSET(OFFSET(Tables!$F$289, (COLUMN(F57) - 3) * 111, 0), 0, ROW(F57) - 7)</f>
        <v>0</v>
      </c>
      <c r="G57" s="134">
        <f ca="1">OFFSET(OFFSET(Tables!$F$289, (COLUMN(G57) - 3) * 111, 0), 0, ROW(G57) - 7)</f>
        <v>0</v>
      </c>
      <c r="H57" s="134">
        <f ca="1">OFFSET(OFFSET(Tables!$F$289, (COLUMN(H57) - 3) * 111, 0), 0, ROW(H57) - 7)</f>
        <v>0</v>
      </c>
      <c r="I57" s="134">
        <f ca="1">OFFSET(OFFSET(Tables!$F$289, (COLUMN(I57) + 3) * 111, 0), 0, ROW(I57) - 7)</f>
        <v>0</v>
      </c>
      <c r="J57" s="134">
        <f t="shared" ca="1" si="0"/>
        <v>0</v>
      </c>
      <c r="K57" s="180" t="str">
        <f t="shared" ca="1" si="1"/>
        <v/>
      </c>
    </row>
    <row r="58" spans="1:11" x14ac:dyDescent="0.2">
      <c r="A58" s="138" t="str">
        <f ca="1">IF(OFFSET(Tables!$F$5,0,ROW(B58)-7)&gt;0,OFFSET(Tables!$F$5,0,ROW(B58)-7),"")</f>
        <v/>
      </c>
      <c r="B58" s="79">
        <f ca="1">IF(OFFSET(Tables!$F$6,0,ROW(B58)-7)&gt;0,OFFSET(Tables!$F$6,0,ROW(B58)-7),"")</f>
        <v>52</v>
      </c>
      <c r="C58" s="134">
        <f ca="1">OFFSET(OFFSET(Tables!$F$289, (COLUMN(C58) - 3) * 111, 0), 0, ROW(C58) - 7)</f>
        <v>0</v>
      </c>
      <c r="D58" s="134">
        <f ca="1">OFFSET(OFFSET(Tables!$F$289, (COLUMN(D58) - 3) * 111, 0), 0, ROW(D58) - 7)</f>
        <v>0</v>
      </c>
      <c r="E58" s="134">
        <f ca="1">OFFSET(OFFSET(Tables!$F$289, (COLUMN(E58) - 3) * 111, 0), 0, ROW(E58) - 7)</f>
        <v>0</v>
      </c>
      <c r="F58" s="134">
        <f ca="1">OFFSET(OFFSET(Tables!$F$289, (COLUMN(F58) - 3) * 111, 0), 0, ROW(F58) - 7)</f>
        <v>0</v>
      </c>
      <c r="G58" s="134">
        <f ca="1">OFFSET(OFFSET(Tables!$F$289, (COLUMN(G58) - 3) * 111, 0), 0, ROW(G58) - 7)</f>
        <v>0</v>
      </c>
      <c r="H58" s="134">
        <f ca="1">OFFSET(OFFSET(Tables!$F$289, (COLUMN(H58) - 3) * 111, 0), 0, ROW(H58) - 7)</f>
        <v>0</v>
      </c>
      <c r="I58" s="134">
        <f ca="1">OFFSET(OFFSET(Tables!$F$289, (COLUMN(I58) + 3) * 111, 0), 0, ROW(I58) - 7)</f>
        <v>0</v>
      </c>
      <c r="J58" s="134">
        <f t="shared" ca="1" si="0"/>
        <v>0</v>
      </c>
      <c r="K58" s="180" t="str">
        <f t="shared" ca="1" si="1"/>
        <v/>
      </c>
    </row>
    <row r="59" spans="1:11" ht="13.5" thickBot="1" x14ac:dyDescent="0.25">
      <c r="A59" s="140" t="str">
        <f ca="1">IF(OFFSET(Tables!$F$5,0,ROW(B59)-7)&gt;0,OFFSET(Tables!$F$5,0,ROW(B59)-7),"")</f>
        <v/>
      </c>
      <c r="B59" s="141">
        <f ca="1">IF(OFFSET(Tables!$F$6,0,ROW(B59)-7)&gt;0,OFFSET(Tables!$F$6,0,ROW(B59)-7),"")</f>
        <v>53</v>
      </c>
      <c r="C59" s="134">
        <f ca="1">OFFSET(OFFSET(Tables!$F$289, (COLUMN(C59) - 3) * 111, 0), 0, ROW(C59) - 7)</f>
        <v>0</v>
      </c>
      <c r="D59" s="134">
        <f ca="1">OFFSET(OFFSET(Tables!$F$289, (COLUMN(D59) - 3) * 111, 0), 0, ROW(D59) - 7)</f>
        <v>0</v>
      </c>
      <c r="E59" s="134">
        <f ca="1">OFFSET(OFFSET(Tables!$F$289, (COLUMN(E59) - 3) * 111, 0), 0, ROW(E59) - 7)</f>
        <v>0</v>
      </c>
      <c r="F59" s="134">
        <f ca="1">OFFSET(OFFSET(Tables!$F$289, (COLUMN(F59) - 3) * 111, 0), 0, ROW(F59) - 7)</f>
        <v>0</v>
      </c>
      <c r="G59" s="134">
        <f ca="1">OFFSET(OFFSET(Tables!$F$289, (COLUMN(G59) - 3) * 111, 0), 0, ROW(G59) - 7)</f>
        <v>0</v>
      </c>
      <c r="H59" s="134">
        <f ca="1">OFFSET(OFFSET(Tables!$F$289, (COLUMN(H59) - 3) * 111, 0), 0, ROW(H59) - 7)</f>
        <v>0</v>
      </c>
      <c r="I59" s="134">
        <f ca="1">OFFSET(OFFSET(Tables!$F$289, (COLUMN(I59) + 3) * 111, 0), 0, ROW(I59) - 7)</f>
        <v>0</v>
      </c>
      <c r="J59" s="134">
        <f t="shared" ca="1" si="0"/>
        <v>0</v>
      </c>
      <c r="K59" s="180" t="str">
        <f t="shared" ca="1" si="1"/>
        <v/>
      </c>
    </row>
    <row r="60" spans="1:11" ht="13.5" thickBot="1" x14ac:dyDescent="0.25">
      <c r="A60" s="465" t="s">
        <v>0</v>
      </c>
      <c r="B60" s="466"/>
      <c r="C60" s="143">
        <f t="shared" ref="C60:I60" ca="1" si="2">SUM(C7:C59)</f>
        <v>35</v>
      </c>
      <c r="D60" s="143">
        <f t="shared" ca="1" si="2"/>
        <v>0</v>
      </c>
      <c r="E60" s="143">
        <f t="shared" ca="1" si="2"/>
        <v>20</v>
      </c>
      <c r="F60" s="143">
        <f t="shared" ca="1" si="2"/>
        <v>3</v>
      </c>
      <c r="G60" s="143">
        <f t="shared" ca="1" si="2"/>
        <v>0</v>
      </c>
      <c r="H60" s="143">
        <f t="shared" ca="1" si="2"/>
        <v>0</v>
      </c>
      <c r="I60" s="143">
        <f t="shared" ca="1" si="2"/>
        <v>0</v>
      </c>
      <c r="J60" s="143">
        <f ca="1">SUM(J7:J59)</f>
        <v>58</v>
      </c>
      <c r="K60" s="144"/>
    </row>
  </sheetData>
  <mergeCells count="4">
    <mergeCell ref="A5:K5"/>
    <mergeCell ref="A60:B60"/>
    <mergeCell ref="A2:K2"/>
    <mergeCell ref="A3:K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74" customFormat="1" ht="15" x14ac:dyDescent="0.2">
      <c r="A1" s="192"/>
      <c r="N1" s="308"/>
      <c r="O1" s="308"/>
      <c r="P1" s="308"/>
      <c r="Q1" s="308"/>
      <c r="R1" s="308"/>
    </row>
    <row r="2" spans="1:18" s="74" customFormat="1" ht="15.75" x14ac:dyDescent="0.25">
      <c r="A2" s="438" t="str">
        <f>Tables!$A$284</f>
        <v>Dominica</v>
      </c>
      <c r="B2" s="438"/>
      <c r="C2" s="438"/>
      <c r="D2" s="438"/>
      <c r="E2" s="438"/>
      <c r="F2" s="438"/>
      <c r="G2" s="438"/>
      <c r="H2" s="438"/>
      <c r="I2" s="438"/>
      <c r="J2" s="438"/>
      <c r="K2" s="438"/>
      <c r="L2" s="438"/>
      <c r="M2" s="438"/>
      <c r="N2" s="438"/>
      <c r="O2" s="438"/>
      <c r="P2" s="438"/>
      <c r="Q2" s="438"/>
      <c r="R2" s="438"/>
    </row>
    <row r="3" spans="1:18" s="74" customFormat="1" ht="15" x14ac:dyDescent="0.25">
      <c r="A3" s="437" t="str">
        <f>Tables!$A$285</f>
        <v>Years</v>
      </c>
      <c r="B3" s="437"/>
      <c r="C3" s="437"/>
      <c r="D3" s="437"/>
      <c r="E3" s="437"/>
      <c r="F3" s="437"/>
      <c r="G3" s="437"/>
      <c r="H3" s="437"/>
      <c r="I3" s="437"/>
      <c r="J3" s="437"/>
      <c r="K3" s="437"/>
      <c r="L3" s="437"/>
      <c r="M3" s="437"/>
      <c r="N3" s="437"/>
      <c r="O3" s="437"/>
      <c r="P3" s="437"/>
      <c r="Q3" s="437"/>
      <c r="R3" s="437"/>
    </row>
    <row r="4" spans="1:18" ht="33" customHeight="1" thickBot="1" x14ac:dyDescent="0.25">
      <c r="A4" s="467" t="s">
        <v>121</v>
      </c>
      <c r="B4" s="467"/>
      <c r="C4" s="467"/>
      <c r="D4" s="467"/>
      <c r="E4" s="467"/>
      <c r="F4" s="467"/>
      <c r="G4" s="467"/>
      <c r="H4" s="467"/>
      <c r="I4" s="467"/>
      <c r="J4" s="467"/>
      <c r="K4" s="467"/>
      <c r="L4" s="467"/>
      <c r="M4" s="467"/>
      <c r="N4" s="467"/>
      <c r="O4" s="467"/>
      <c r="P4" s="467"/>
      <c r="Q4" s="467"/>
      <c r="R4" s="467"/>
    </row>
    <row r="5" spans="1:18" ht="13.5" thickBot="1" x14ac:dyDescent="0.25">
      <c r="A5" s="471" t="s">
        <v>29</v>
      </c>
      <c r="B5" s="473" t="s">
        <v>30</v>
      </c>
      <c r="C5" s="475" t="s">
        <v>122</v>
      </c>
      <c r="D5" s="476"/>
      <c r="E5" s="476"/>
      <c r="F5" s="476"/>
      <c r="G5" s="476"/>
      <c r="H5" s="477"/>
      <c r="I5" s="478" t="s">
        <v>98</v>
      </c>
      <c r="J5" s="479"/>
      <c r="K5" s="479"/>
      <c r="L5" s="479"/>
      <c r="M5" s="480"/>
      <c r="N5" s="202"/>
      <c r="O5" s="202"/>
      <c r="P5" s="202"/>
      <c r="Q5" s="203"/>
      <c r="R5" s="203"/>
    </row>
    <row r="6" spans="1:18" ht="52.5" customHeight="1" thickBot="1" x14ac:dyDescent="0.25">
      <c r="A6" s="472"/>
      <c r="B6" s="474"/>
      <c r="C6" s="204" t="str">
        <f>Parameters!$E$3</f>
        <v>Influenza A(H1N1)pdm09</v>
      </c>
      <c r="D6" s="205" t="str">
        <f>Parameters!$E$4</f>
        <v>Influenza A not subtyped</v>
      </c>
      <c r="E6" s="205" t="str">
        <f>Parameters!$E$5</f>
        <v>Influenza A not subtypable</v>
      </c>
      <c r="F6" s="205" t="str">
        <f>Parameters!$E$6</f>
        <v>Influenza A/H1</v>
      </c>
      <c r="G6" s="205" t="str">
        <f>Parameters!$E$7</f>
        <v>Influenza A/H3N2</v>
      </c>
      <c r="H6" s="206" t="str">
        <f>Parameters!$E$8</f>
        <v>Influenza B</v>
      </c>
      <c r="I6" s="204" t="str">
        <f>Parameters!$E$9</f>
        <v>Parainfluenza</v>
      </c>
      <c r="J6" s="205" t="str">
        <f>Parameters!$E$10</f>
        <v>RSV</v>
      </c>
      <c r="K6" s="205" t="str">
        <f>Parameters!$E$11</f>
        <v>SARS-CoV-2</v>
      </c>
      <c r="L6" s="205" t="str">
        <f>Parameters!$E$12</f>
        <v>Adenovirus</v>
      </c>
      <c r="M6" s="206" t="str">
        <f>Parameters!$E$13</f>
        <v>Other</v>
      </c>
      <c r="N6" s="207" t="str">
        <f>Parameters!$E$14</f>
        <v># Negative samples</v>
      </c>
      <c r="O6" s="200" t="str">
        <f>Parameters!$E$15</f>
        <v># Samples analyzed</v>
      </c>
      <c r="P6" s="201" t="str">
        <f>Parameters!$E$16</f>
        <v># Positive samples</v>
      </c>
      <c r="Q6" s="356" t="str">
        <f>Parameters!$B$6</f>
        <v>% Positive to respiratory viruses</v>
      </c>
      <c r="R6" s="201" t="str">
        <f>Parameters!$B$5</f>
        <v>% Positive to influenza</v>
      </c>
    </row>
    <row r="7" spans="1:18" x14ac:dyDescent="0.2">
      <c r="A7" s="145" t="str">
        <f ca="1">IF(OFFSET(Tables!$F$5,0,ROW(B7)-7)&gt;0,OFFSET(Tables!$F$5,0,ROW(B7)-7),"")</f>
        <v/>
      </c>
      <c r="B7" s="148">
        <f ca="1">IF(OFFSET(Tables!$F$6,0,ROW(B7)-7)&gt;0,OFFSET(Tables!$F$6,0,ROW(B7)-7),"")</f>
        <v>1</v>
      </c>
      <c r="C7" s="145">
        <f ca="1">OFFSET(OFFSET(Tables!$F$289, (COLUMN(C7) - 3) * 111, 0), 0, ROW(C7) - 7)</f>
        <v>20</v>
      </c>
      <c r="D7" s="352">
        <f ca="1">OFFSET(OFFSET(Tables!$F$289, (COLUMN(D7) - 3) * 111, 0), 0, ROW(D7) - 7)</f>
        <v>0</v>
      </c>
      <c r="E7" s="352">
        <f ca="1">OFFSET(OFFSET(Tables!$F$289, (COLUMN(E7) - 3) * 111, 0), 0, ROW(E7) - 7)</f>
        <v>20</v>
      </c>
      <c r="F7" s="352">
        <f ca="1">OFFSET(OFFSET(Tables!$F$289, (COLUMN(F7) - 3) * 111, 0), 0, ROW(F7) - 7)</f>
        <v>3</v>
      </c>
      <c r="G7" s="352">
        <f ca="1">OFFSET(OFFSET(Tables!$F$289, (COLUMN(G7) - 3) * 111, 0), 0, ROW(G7) - 7)</f>
        <v>0</v>
      </c>
      <c r="H7" s="353">
        <f ca="1">OFFSET(OFFSET(Tables!$F$289, (COLUMN(H7) - 3) * 111, 0), 0, ROW(H7) - 7)</f>
        <v>0</v>
      </c>
      <c r="I7" s="145">
        <f ca="1">OFFSET(OFFSET(Tables!$F$289, (COLUMN(I7) - 3) * 111, 0), 0, ROW(I7) - 7)</f>
        <v>0</v>
      </c>
      <c r="J7" s="352">
        <f ca="1">OFFSET(OFFSET(Tables!$F$289, (COLUMN(J7) - 3) * 111, 0), 0, ROW(J7) - 7)</f>
        <v>0</v>
      </c>
      <c r="K7" s="352">
        <f ca="1">OFFSET(OFFSET(Tables!$F$289, (COLUMN(K7) - 3) * 111, 0), 0, ROW(K7) - 7)</f>
        <v>35</v>
      </c>
      <c r="L7" s="352">
        <f ca="1">OFFSET(OFFSET(Tables!$F$289, (COLUMN(L7) - 3) * 111, 0), 0, ROW(L7) - 7)</f>
        <v>0</v>
      </c>
      <c r="M7" s="353">
        <f ca="1">OFFSET(OFFSET(Tables!$F$289, (COLUMN(M7) - 3) * 111, 0), 0, ROW(M7) - 7)</f>
        <v>0</v>
      </c>
      <c r="N7" s="145">
        <f ca="1">OFFSET(OFFSET(Tables!$F$289, (COLUMN(N7) - 3) * 111, 0), 0, ROW(N7) - 7)</f>
        <v>0</v>
      </c>
      <c r="O7" s="352">
        <f ca="1">OFFSET(OFFSET(Tables!$F$289, (COLUMN(O7) - 3) * 111, 0), 0, ROW(O7) - 7)</f>
        <v>0</v>
      </c>
      <c r="P7" s="353">
        <f ca="1">OFFSET(OFFSET(Tables!$F$289, (COLUMN(P7) - 3) * 111, 0), 0, ROW(P7) - 7)</f>
        <v>0</v>
      </c>
      <c r="Q7" s="350" t="str">
        <f ca="1">IF(OR(O7="",O7=0),"",SUM(C7:M7)/O7)</f>
        <v/>
      </c>
      <c r="R7" s="188" t="str">
        <f ca="1">IF(OR(O7="",O7=0),"",SUM(C7:H7)/O7)</f>
        <v/>
      </c>
    </row>
    <row r="8" spans="1:18" x14ac:dyDescent="0.2">
      <c r="A8" s="146" t="str">
        <f ca="1">IF(OFFSET(Tables!$F$5,0,ROW(B8)-7)&gt;0,OFFSET(Tables!$F$5,0,ROW(B8)-7),"")</f>
        <v/>
      </c>
      <c r="B8" s="79">
        <f ca="1">IF(OFFSET(Tables!$F$6,0,ROW(B8)-7)&gt;0,OFFSET(Tables!$F$6,0,ROW(B8)-7),"")</f>
        <v>2</v>
      </c>
      <c r="C8" s="146">
        <f ca="1">OFFSET(OFFSET(Tables!$F$289, (COLUMN(C8) - 3) * 111, 0), 0, ROW(C8) - 7)</f>
        <v>15</v>
      </c>
      <c r="D8" s="78">
        <f ca="1">OFFSET(OFFSET(Tables!$F$289, (COLUMN(D8) - 3) * 111, 0), 0, ROW(D8) - 7)</f>
        <v>0</v>
      </c>
      <c r="E8" s="78">
        <f ca="1">OFFSET(OFFSET(Tables!$F$289, (COLUMN(E8) - 3) * 111, 0), 0, ROW(E8) - 7)</f>
        <v>0</v>
      </c>
      <c r="F8" s="78">
        <f ca="1">OFFSET(OFFSET(Tables!$F$289, (COLUMN(F8) - 3) * 111, 0), 0, ROW(F8) - 7)</f>
        <v>0</v>
      </c>
      <c r="G8" s="78">
        <f ca="1">OFFSET(OFFSET(Tables!$F$289, (COLUMN(G8) - 3) * 111, 0), 0, ROW(G8) - 7)</f>
        <v>0</v>
      </c>
      <c r="H8" s="149">
        <f ca="1">OFFSET(OFFSET(Tables!$F$289, (COLUMN(H8) - 3) * 111, 0), 0, ROW(H8) - 7)</f>
        <v>0</v>
      </c>
      <c r="I8" s="146">
        <f ca="1">OFFSET(OFFSET(Tables!$F$289, (COLUMN(I8) - 3) * 111, 0), 0, ROW(I8) - 7)</f>
        <v>0</v>
      </c>
      <c r="J8" s="78">
        <f ca="1">OFFSET(OFFSET(Tables!$F$289, (COLUMN(J8) - 3) * 111, 0), 0, ROW(J8) - 7)</f>
        <v>0</v>
      </c>
      <c r="K8" s="78">
        <f ca="1">OFFSET(OFFSET(Tables!$F$289, (COLUMN(K8) - 3) * 111, 0), 0, ROW(K8) - 7)</f>
        <v>25</v>
      </c>
      <c r="L8" s="78">
        <f ca="1">OFFSET(OFFSET(Tables!$F$289, (COLUMN(L8) - 3) * 111, 0), 0, ROW(L8) - 7)</f>
        <v>0</v>
      </c>
      <c r="M8" s="149">
        <f ca="1">OFFSET(OFFSET(Tables!$F$289, (COLUMN(M8) - 3) * 111, 0), 0, ROW(M8) - 7)</f>
        <v>0</v>
      </c>
      <c r="N8" s="146">
        <f ca="1">OFFSET(OFFSET(Tables!$F$289, (COLUMN(N8) - 3) * 111, 0), 0, ROW(N8) - 7)</f>
        <v>0</v>
      </c>
      <c r="O8" s="78">
        <f ca="1">OFFSET(OFFSET(Tables!$F$289, (COLUMN(O8) - 3) * 111, 0), 0, ROW(O8) - 7)</f>
        <v>0</v>
      </c>
      <c r="P8" s="149">
        <f ca="1">OFFSET(OFFSET(Tables!$F$289, (COLUMN(P8) - 3) * 111, 0), 0, ROW(P8) - 7)</f>
        <v>0</v>
      </c>
      <c r="Q8" s="351" t="str">
        <f ca="1">IF(OR(O8="",O8=0),"",SUM(C8:M8)/O8)</f>
        <v/>
      </c>
      <c r="R8" s="139" t="str">
        <f ca="1">IF(OR(O8="",O8=0),"",SUM(C8:H8)/O8)</f>
        <v/>
      </c>
    </row>
    <row r="9" spans="1:18" x14ac:dyDescent="0.2">
      <c r="A9" s="146" t="str">
        <f ca="1">IF(OFFSET(Tables!$F$5,0,ROW(B9)-7)&gt;0,OFFSET(Tables!$F$5,0,ROW(B9)-7),"")</f>
        <v/>
      </c>
      <c r="B9" s="79">
        <f ca="1">IF(OFFSET(Tables!$F$6,0,ROW(B9)-7)&gt;0,OFFSET(Tables!$F$6,0,ROW(B9)-7),"")</f>
        <v>3</v>
      </c>
      <c r="C9" s="146">
        <f ca="1">OFFSET(OFFSET(Tables!$F$289, (COLUMN(C9) - 3) * 111, 0), 0, ROW(C9) - 7)</f>
        <v>0</v>
      </c>
      <c r="D9" s="78">
        <f ca="1">OFFSET(OFFSET(Tables!$F$289, (COLUMN(D9) - 3) * 111, 0), 0, ROW(D9) - 7)</f>
        <v>0</v>
      </c>
      <c r="E9" s="78">
        <f ca="1">OFFSET(OFFSET(Tables!$F$289, (COLUMN(E9) - 3) * 111, 0), 0, ROW(E9) - 7)</f>
        <v>0</v>
      </c>
      <c r="F9" s="78">
        <f ca="1">OFFSET(OFFSET(Tables!$F$289, (COLUMN(F9) - 3) * 111, 0), 0, ROW(F9) - 7)</f>
        <v>0</v>
      </c>
      <c r="G9" s="78">
        <f ca="1">OFFSET(OFFSET(Tables!$F$289, (COLUMN(G9) - 3) * 111, 0), 0, ROW(G9) - 7)</f>
        <v>0</v>
      </c>
      <c r="H9" s="149">
        <f ca="1">OFFSET(OFFSET(Tables!$F$289, (COLUMN(H9) - 3) * 111, 0), 0, ROW(H9) - 7)</f>
        <v>0</v>
      </c>
      <c r="I9" s="146">
        <f ca="1">OFFSET(OFFSET(Tables!$F$289, (COLUMN(I9) - 3) * 111, 0), 0, ROW(I9) - 7)</f>
        <v>0</v>
      </c>
      <c r="J9" s="78">
        <f ca="1">OFFSET(OFFSET(Tables!$F$289, (COLUMN(J9) - 3) * 111, 0), 0, ROW(J9) - 7)</f>
        <v>0</v>
      </c>
      <c r="K9" s="78">
        <f ca="1">OFFSET(OFFSET(Tables!$F$289, (COLUMN(K9) - 3) * 111, 0), 0, ROW(K9) - 7)</f>
        <v>0</v>
      </c>
      <c r="L9" s="78">
        <f ca="1">OFFSET(OFFSET(Tables!$F$289, (COLUMN(L9) - 3) * 111, 0), 0, ROW(L9) - 7)</f>
        <v>0</v>
      </c>
      <c r="M9" s="149">
        <f ca="1">OFFSET(OFFSET(Tables!$F$289, (COLUMN(M9) - 3) * 111, 0), 0, ROW(M9) - 7)</f>
        <v>0</v>
      </c>
      <c r="N9" s="146">
        <f ca="1">OFFSET(OFFSET(Tables!$F$289, (COLUMN(N9) - 3) * 111, 0), 0, ROW(N9) - 7)</f>
        <v>0</v>
      </c>
      <c r="O9" s="78">
        <f ca="1">OFFSET(OFFSET(Tables!$F$289, (COLUMN(O9) - 3) * 111, 0), 0, ROW(O9) - 7)</f>
        <v>0</v>
      </c>
      <c r="P9" s="149">
        <f ca="1">OFFSET(OFFSET(Tables!$F$289, (COLUMN(P9) - 3) * 111, 0), 0, ROW(P9) - 7)</f>
        <v>0</v>
      </c>
      <c r="Q9" s="351" t="str">
        <f t="shared" ref="Q9:Q59" ca="1" si="0">IF(OR(O9="",O9=0),"",SUM(C9:M9)/O9)</f>
        <v/>
      </c>
      <c r="R9" s="139" t="str">
        <f t="shared" ref="R9:R59" ca="1" si="1">IF(OR(O9="",O9=0),"",SUM(C9:H9)/O9)</f>
        <v/>
      </c>
    </row>
    <row r="10" spans="1:18" x14ac:dyDescent="0.2">
      <c r="A10" s="146" t="str">
        <f ca="1">IF(OFFSET(Tables!$F$5,0,ROW(B10)-7)&gt;0,OFFSET(Tables!$F$5,0,ROW(B10)-7),"")</f>
        <v/>
      </c>
      <c r="B10" s="79">
        <f ca="1">IF(OFFSET(Tables!$F$6,0,ROW(B10)-7)&gt;0,OFFSET(Tables!$F$6,0,ROW(B10)-7),"")</f>
        <v>4</v>
      </c>
      <c r="C10" s="146">
        <f ca="1">OFFSET(OFFSET(Tables!$F$289, (COLUMN(C10) - 3) * 111, 0), 0, ROW(C10) - 7)</f>
        <v>0</v>
      </c>
      <c r="D10" s="78">
        <f ca="1">OFFSET(OFFSET(Tables!$F$289, (COLUMN(D10) - 3) * 111, 0), 0, ROW(D10) - 7)</f>
        <v>0</v>
      </c>
      <c r="E10" s="78">
        <f ca="1">OFFSET(OFFSET(Tables!$F$289, (COLUMN(E10) - 3) * 111, 0), 0, ROW(E10) - 7)</f>
        <v>0</v>
      </c>
      <c r="F10" s="78">
        <f ca="1">OFFSET(OFFSET(Tables!$F$289, (COLUMN(F10) - 3) * 111, 0), 0, ROW(F10) - 7)</f>
        <v>0</v>
      </c>
      <c r="G10" s="78">
        <f ca="1">OFFSET(OFFSET(Tables!$F$289, (COLUMN(G10) - 3) * 111, 0), 0, ROW(G10) - 7)</f>
        <v>0</v>
      </c>
      <c r="H10" s="149">
        <f ca="1">OFFSET(OFFSET(Tables!$F$289, (COLUMN(H10) - 3) * 111, 0), 0, ROW(H10) - 7)</f>
        <v>0</v>
      </c>
      <c r="I10" s="146">
        <f ca="1">OFFSET(OFFSET(Tables!$F$289, (COLUMN(I10) - 3) * 111, 0), 0, ROW(I10) - 7)</f>
        <v>0</v>
      </c>
      <c r="J10" s="78">
        <f ca="1">OFFSET(OFFSET(Tables!$F$289, (COLUMN(J10) - 3) * 111, 0), 0, ROW(J10) - 7)</f>
        <v>0</v>
      </c>
      <c r="K10" s="78">
        <f ca="1">OFFSET(OFFSET(Tables!$F$289, (COLUMN(K10) - 3) * 111, 0), 0, ROW(K10) - 7)</f>
        <v>0</v>
      </c>
      <c r="L10" s="78">
        <f ca="1">OFFSET(OFFSET(Tables!$F$289, (COLUMN(L10) - 3) * 111, 0), 0, ROW(L10) - 7)</f>
        <v>0</v>
      </c>
      <c r="M10" s="149">
        <f ca="1">OFFSET(OFFSET(Tables!$F$289, (COLUMN(M10) - 3) * 111, 0), 0, ROW(M10) - 7)</f>
        <v>0</v>
      </c>
      <c r="N10" s="146">
        <f ca="1">OFFSET(OFFSET(Tables!$F$289, (COLUMN(N10) - 3) * 111, 0), 0, ROW(N10) - 7)</f>
        <v>0</v>
      </c>
      <c r="O10" s="78">
        <f ca="1">OFFSET(OFFSET(Tables!$F$289, (COLUMN(O10) - 3) * 111, 0), 0, ROW(O10) - 7)</f>
        <v>0</v>
      </c>
      <c r="P10" s="149">
        <f ca="1">OFFSET(OFFSET(Tables!$F$289, (COLUMN(P10) - 3) * 111, 0), 0, ROW(P10) - 7)</f>
        <v>0</v>
      </c>
      <c r="Q10" s="351" t="str">
        <f t="shared" ca="1" si="0"/>
        <v/>
      </c>
      <c r="R10" s="139" t="str">
        <f t="shared" ca="1" si="1"/>
        <v/>
      </c>
    </row>
    <row r="11" spans="1:18" x14ac:dyDescent="0.2">
      <c r="A11" s="146" t="str">
        <f ca="1">IF(OFFSET(Tables!$F$5,0,ROW(B11)-7)&gt;0,OFFSET(Tables!$F$5,0,ROW(B11)-7),"")</f>
        <v/>
      </c>
      <c r="B11" s="79">
        <f ca="1">IF(OFFSET(Tables!$F$6,0,ROW(B11)-7)&gt;0,OFFSET(Tables!$F$6,0,ROW(B11)-7),"")</f>
        <v>5</v>
      </c>
      <c r="C11" s="146">
        <f ca="1">OFFSET(OFFSET(Tables!$F$289, (COLUMN(C11) - 3) * 111, 0), 0, ROW(C11) - 7)</f>
        <v>0</v>
      </c>
      <c r="D11" s="78">
        <f ca="1">OFFSET(OFFSET(Tables!$F$289, (COLUMN(D11) - 3) * 111, 0), 0, ROW(D11) - 7)</f>
        <v>0</v>
      </c>
      <c r="E11" s="78">
        <f ca="1">OFFSET(OFFSET(Tables!$F$289, (COLUMN(E11) - 3) * 111, 0), 0, ROW(E11) - 7)</f>
        <v>0</v>
      </c>
      <c r="F11" s="78">
        <f ca="1">OFFSET(OFFSET(Tables!$F$289, (COLUMN(F11) - 3) * 111, 0), 0, ROW(F11) - 7)</f>
        <v>0</v>
      </c>
      <c r="G11" s="78">
        <f ca="1">OFFSET(OFFSET(Tables!$F$289, (COLUMN(G11) - 3) * 111, 0), 0, ROW(G11) - 7)</f>
        <v>0</v>
      </c>
      <c r="H11" s="149">
        <f ca="1">OFFSET(OFFSET(Tables!$F$289, (COLUMN(H11) - 3) * 111, 0), 0, ROW(H11) - 7)</f>
        <v>0</v>
      </c>
      <c r="I11" s="146">
        <f ca="1">OFFSET(OFFSET(Tables!$F$289, (COLUMN(I11) - 3) * 111, 0), 0, ROW(I11) - 7)</f>
        <v>0</v>
      </c>
      <c r="J11" s="78">
        <f ca="1">OFFSET(OFFSET(Tables!$F$289, (COLUMN(J11) - 3) * 111, 0), 0, ROW(J11) - 7)</f>
        <v>0</v>
      </c>
      <c r="K11" s="78">
        <f ca="1">OFFSET(OFFSET(Tables!$F$289, (COLUMN(K11) - 3) * 111, 0), 0, ROW(K11) - 7)</f>
        <v>0</v>
      </c>
      <c r="L11" s="78">
        <f ca="1">OFFSET(OFFSET(Tables!$F$289, (COLUMN(L11) - 3) * 111, 0), 0, ROW(L11) - 7)</f>
        <v>0</v>
      </c>
      <c r="M11" s="149">
        <f ca="1">OFFSET(OFFSET(Tables!$F$289, (COLUMN(M11) - 3) * 111, 0), 0, ROW(M11) - 7)</f>
        <v>0</v>
      </c>
      <c r="N11" s="146">
        <f ca="1">OFFSET(OFFSET(Tables!$F$289, (COLUMN(N11) - 3) * 111, 0), 0, ROW(N11) - 7)</f>
        <v>0</v>
      </c>
      <c r="O11" s="78">
        <f ca="1">OFFSET(OFFSET(Tables!$F$289, (COLUMN(O11) - 3) * 111, 0), 0, ROW(O11) - 7)</f>
        <v>0</v>
      </c>
      <c r="P11" s="149">
        <f ca="1">OFFSET(OFFSET(Tables!$F$289, (COLUMN(P11) - 3) * 111, 0), 0, ROW(P11) - 7)</f>
        <v>0</v>
      </c>
      <c r="Q11" s="351" t="str">
        <f t="shared" ca="1" si="0"/>
        <v/>
      </c>
      <c r="R11" s="139" t="str">
        <f t="shared" ca="1" si="1"/>
        <v/>
      </c>
    </row>
    <row r="12" spans="1:18" x14ac:dyDescent="0.2">
      <c r="A12" s="146" t="str">
        <f ca="1">IF(OFFSET(Tables!$F$5,0,ROW(B12)-7)&gt;0,OFFSET(Tables!$F$5,0,ROW(B12)-7),"")</f>
        <v/>
      </c>
      <c r="B12" s="79">
        <f ca="1">IF(OFFSET(Tables!$F$6,0,ROW(B12)-7)&gt;0,OFFSET(Tables!$F$6,0,ROW(B12)-7),"")</f>
        <v>6</v>
      </c>
      <c r="C12" s="146">
        <f ca="1">OFFSET(OFFSET(Tables!$F$289, (COLUMN(C12) - 3) * 111, 0), 0, ROW(C12) - 7)</f>
        <v>0</v>
      </c>
      <c r="D12" s="78">
        <f ca="1">OFFSET(OFFSET(Tables!$F$289, (COLUMN(D12) - 3) * 111, 0), 0, ROW(D12) - 7)</f>
        <v>0</v>
      </c>
      <c r="E12" s="78">
        <f ca="1">OFFSET(OFFSET(Tables!$F$289, (COLUMN(E12) - 3) * 111, 0), 0, ROW(E12) - 7)</f>
        <v>0</v>
      </c>
      <c r="F12" s="78">
        <f ca="1">OFFSET(OFFSET(Tables!$F$289, (COLUMN(F12) - 3) * 111, 0), 0, ROW(F12) - 7)</f>
        <v>0</v>
      </c>
      <c r="G12" s="78">
        <f ca="1">OFFSET(OFFSET(Tables!$F$289, (COLUMN(G12) - 3) * 111, 0), 0, ROW(G12) - 7)</f>
        <v>0</v>
      </c>
      <c r="H12" s="149">
        <f ca="1">OFFSET(OFFSET(Tables!$F$289, (COLUMN(H12) - 3) * 111, 0), 0, ROW(H12) - 7)</f>
        <v>0</v>
      </c>
      <c r="I12" s="146">
        <f ca="1">OFFSET(OFFSET(Tables!$F$289, (COLUMN(I12) - 3) * 111, 0), 0, ROW(I12) - 7)</f>
        <v>0</v>
      </c>
      <c r="J12" s="78">
        <f ca="1">OFFSET(OFFSET(Tables!$F$289, (COLUMN(J12) - 3) * 111, 0), 0, ROW(J12) - 7)</f>
        <v>0</v>
      </c>
      <c r="K12" s="78">
        <f ca="1">OFFSET(OFFSET(Tables!$F$289, (COLUMN(K12) - 3) * 111, 0), 0, ROW(K12) - 7)</f>
        <v>0</v>
      </c>
      <c r="L12" s="78">
        <f ca="1">OFFSET(OFFSET(Tables!$F$289, (COLUMN(L12) - 3) * 111, 0), 0, ROW(L12) - 7)</f>
        <v>0</v>
      </c>
      <c r="M12" s="149">
        <f ca="1">OFFSET(OFFSET(Tables!$F$289, (COLUMN(M12) - 3) * 111, 0), 0, ROW(M12) - 7)</f>
        <v>0</v>
      </c>
      <c r="N12" s="146">
        <f ca="1">OFFSET(OFFSET(Tables!$F$289, (COLUMN(N12) - 3) * 111, 0), 0, ROW(N12) - 7)</f>
        <v>0</v>
      </c>
      <c r="O12" s="78">
        <f ca="1">OFFSET(OFFSET(Tables!$F$289, (COLUMN(O12) - 3) * 111, 0), 0, ROW(O12) - 7)</f>
        <v>0</v>
      </c>
      <c r="P12" s="149">
        <f ca="1">OFFSET(OFFSET(Tables!$F$289, (COLUMN(P12) - 3) * 111, 0), 0, ROW(P12) - 7)</f>
        <v>0</v>
      </c>
      <c r="Q12" s="351" t="str">
        <f t="shared" ca="1" si="0"/>
        <v/>
      </c>
      <c r="R12" s="139" t="str">
        <f t="shared" ca="1" si="1"/>
        <v/>
      </c>
    </row>
    <row r="13" spans="1:18" x14ac:dyDescent="0.2">
      <c r="A13" s="146" t="str">
        <f ca="1">IF(OFFSET(Tables!$F$5,0,ROW(B13)-7)&gt;0,OFFSET(Tables!$F$5,0,ROW(B13)-7),"")</f>
        <v/>
      </c>
      <c r="B13" s="79">
        <f ca="1">IF(OFFSET(Tables!$F$6,0,ROW(B13)-7)&gt;0,OFFSET(Tables!$F$6,0,ROW(B13)-7),"")</f>
        <v>7</v>
      </c>
      <c r="C13" s="146">
        <f ca="1">OFFSET(OFFSET(Tables!$F$289, (COLUMN(C13) - 3) * 111, 0), 0, ROW(C13) - 7)</f>
        <v>0</v>
      </c>
      <c r="D13" s="78">
        <f ca="1">OFFSET(OFFSET(Tables!$F$289, (COLUMN(D13) - 3) * 111, 0), 0, ROW(D13) - 7)</f>
        <v>0</v>
      </c>
      <c r="E13" s="78">
        <f ca="1">OFFSET(OFFSET(Tables!$F$289, (COLUMN(E13) - 3) * 111, 0), 0, ROW(E13) - 7)</f>
        <v>0</v>
      </c>
      <c r="F13" s="78">
        <f ca="1">OFFSET(OFFSET(Tables!$F$289, (COLUMN(F13) - 3) * 111, 0), 0, ROW(F13) - 7)</f>
        <v>0</v>
      </c>
      <c r="G13" s="78">
        <f ca="1">OFFSET(OFFSET(Tables!$F$289, (COLUMN(G13) - 3) * 111, 0), 0, ROW(G13) - 7)</f>
        <v>0</v>
      </c>
      <c r="H13" s="149">
        <f ca="1">OFFSET(OFFSET(Tables!$F$289, (COLUMN(H13) - 3) * 111, 0), 0, ROW(H13) - 7)</f>
        <v>0</v>
      </c>
      <c r="I13" s="146">
        <f ca="1">OFFSET(OFFSET(Tables!$F$289, (COLUMN(I13) - 3) * 111, 0), 0, ROW(I13) - 7)</f>
        <v>0</v>
      </c>
      <c r="J13" s="78">
        <f ca="1">OFFSET(OFFSET(Tables!$F$289, (COLUMN(J13) - 3) * 111, 0), 0, ROW(J13) - 7)</f>
        <v>0</v>
      </c>
      <c r="K13" s="78">
        <f ca="1">OFFSET(OFFSET(Tables!$F$289, (COLUMN(K13) - 3) * 111, 0), 0, ROW(K13) - 7)</f>
        <v>0</v>
      </c>
      <c r="L13" s="78">
        <f ca="1">OFFSET(OFFSET(Tables!$F$289, (COLUMN(L13) - 3) * 111, 0), 0, ROW(L13) - 7)</f>
        <v>0</v>
      </c>
      <c r="M13" s="149">
        <f ca="1">OFFSET(OFFSET(Tables!$F$289, (COLUMN(M13) - 3) * 111, 0), 0, ROW(M13) - 7)</f>
        <v>0</v>
      </c>
      <c r="N13" s="146">
        <f ca="1">OFFSET(OFFSET(Tables!$F$289, (COLUMN(N13) - 3) * 111, 0), 0, ROW(N13) - 7)</f>
        <v>0</v>
      </c>
      <c r="O13" s="78">
        <f ca="1">OFFSET(OFFSET(Tables!$F$289, (COLUMN(O13) - 3) * 111, 0), 0, ROW(O13) - 7)</f>
        <v>0</v>
      </c>
      <c r="P13" s="149">
        <f ca="1">OFFSET(OFFSET(Tables!$F$289, (COLUMN(P13) - 3) * 111, 0), 0, ROW(P13) - 7)</f>
        <v>0</v>
      </c>
      <c r="Q13" s="351" t="str">
        <f t="shared" ca="1" si="0"/>
        <v/>
      </c>
      <c r="R13" s="139" t="str">
        <f t="shared" ca="1" si="1"/>
        <v/>
      </c>
    </row>
    <row r="14" spans="1:18" x14ac:dyDescent="0.2">
      <c r="A14" s="146" t="str">
        <f ca="1">IF(OFFSET(Tables!$F$5,0,ROW(B14)-7)&gt;0,OFFSET(Tables!$F$5,0,ROW(B14)-7),"")</f>
        <v/>
      </c>
      <c r="B14" s="79">
        <f ca="1">IF(OFFSET(Tables!$F$6,0,ROW(B14)-7)&gt;0,OFFSET(Tables!$F$6,0,ROW(B14)-7),"")</f>
        <v>8</v>
      </c>
      <c r="C14" s="146">
        <f ca="1">OFFSET(OFFSET(Tables!$F$289, (COLUMN(C14) - 3) * 111, 0), 0, ROW(C14) - 7)</f>
        <v>0</v>
      </c>
      <c r="D14" s="78">
        <f ca="1">OFFSET(OFFSET(Tables!$F$289, (COLUMN(D14) - 3) * 111, 0), 0, ROW(D14) - 7)</f>
        <v>0</v>
      </c>
      <c r="E14" s="78">
        <f ca="1">OFFSET(OFFSET(Tables!$F$289, (COLUMN(E14) - 3) * 111, 0), 0, ROW(E14) - 7)</f>
        <v>0</v>
      </c>
      <c r="F14" s="78">
        <f ca="1">OFFSET(OFFSET(Tables!$F$289, (COLUMN(F14) - 3) * 111, 0), 0, ROW(F14) - 7)</f>
        <v>0</v>
      </c>
      <c r="G14" s="78">
        <f ca="1">OFFSET(OFFSET(Tables!$F$289, (COLUMN(G14) - 3) * 111, 0), 0, ROW(G14) - 7)</f>
        <v>0</v>
      </c>
      <c r="H14" s="149">
        <f ca="1">OFFSET(OFFSET(Tables!$F$289, (COLUMN(H14) - 3) * 111, 0), 0, ROW(H14) - 7)</f>
        <v>0</v>
      </c>
      <c r="I14" s="146">
        <f ca="1">OFFSET(OFFSET(Tables!$F$289, (COLUMN(I14) - 3) * 111, 0), 0, ROW(I14) - 7)</f>
        <v>0</v>
      </c>
      <c r="J14" s="78">
        <f ca="1">OFFSET(OFFSET(Tables!$F$289, (COLUMN(J14) - 3) * 111, 0), 0, ROW(J14) - 7)</f>
        <v>0</v>
      </c>
      <c r="K14" s="78">
        <f ca="1">OFFSET(OFFSET(Tables!$F$289, (COLUMN(K14) - 3) * 111, 0), 0, ROW(K14) - 7)</f>
        <v>0</v>
      </c>
      <c r="L14" s="78">
        <f ca="1">OFFSET(OFFSET(Tables!$F$289, (COLUMN(L14) - 3) * 111, 0), 0, ROW(L14) - 7)</f>
        <v>0</v>
      </c>
      <c r="M14" s="149">
        <f ca="1">OFFSET(OFFSET(Tables!$F$289, (COLUMN(M14) - 3) * 111, 0), 0, ROW(M14) - 7)</f>
        <v>0</v>
      </c>
      <c r="N14" s="146">
        <f ca="1">OFFSET(OFFSET(Tables!$F$289, (COLUMN(N14) - 3) * 111, 0), 0, ROW(N14) - 7)</f>
        <v>0</v>
      </c>
      <c r="O14" s="78">
        <f ca="1">OFFSET(OFFSET(Tables!$F$289, (COLUMN(O14) - 3) * 111, 0), 0, ROW(O14) - 7)</f>
        <v>0</v>
      </c>
      <c r="P14" s="149">
        <f ca="1">OFFSET(OFFSET(Tables!$F$289, (COLUMN(P14) - 3) * 111, 0), 0, ROW(P14) - 7)</f>
        <v>0</v>
      </c>
      <c r="Q14" s="351" t="str">
        <f t="shared" ca="1" si="0"/>
        <v/>
      </c>
      <c r="R14" s="139" t="str">
        <f t="shared" ca="1" si="1"/>
        <v/>
      </c>
    </row>
    <row r="15" spans="1:18" x14ac:dyDescent="0.2">
      <c r="A15" s="146" t="str">
        <f ca="1">IF(OFFSET(Tables!$F$5,0,ROW(B15)-7)&gt;0,OFFSET(Tables!$F$5,0,ROW(B15)-7),"")</f>
        <v/>
      </c>
      <c r="B15" s="79">
        <f ca="1">IF(OFFSET(Tables!$F$6,0,ROW(B15)-7)&gt;0,OFFSET(Tables!$F$6,0,ROW(B15)-7),"")</f>
        <v>9</v>
      </c>
      <c r="C15" s="146">
        <f ca="1">OFFSET(OFFSET(Tables!$F$289, (COLUMN(C15) - 3) * 111, 0), 0, ROW(C15) - 7)</f>
        <v>0</v>
      </c>
      <c r="D15" s="78">
        <f ca="1">OFFSET(OFFSET(Tables!$F$289, (COLUMN(D15) - 3) * 111, 0), 0, ROW(D15) - 7)</f>
        <v>0</v>
      </c>
      <c r="E15" s="78">
        <f ca="1">OFFSET(OFFSET(Tables!$F$289, (COLUMN(E15) - 3) * 111, 0), 0, ROW(E15) - 7)</f>
        <v>0</v>
      </c>
      <c r="F15" s="78">
        <f ca="1">OFFSET(OFFSET(Tables!$F$289, (COLUMN(F15) - 3) * 111, 0), 0, ROW(F15) - 7)</f>
        <v>0</v>
      </c>
      <c r="G15" s="78">
        <f ca="1">OFFSET(OFFSET(Tables!$F$289, (COLUMN(G15) - 3) * 111, 0), 0, ROW(G15) - 7)</f>
        <v>0</v>
      </c>
      <c r="H15" s="149">
        <f ca="1">OFFSET(OFFSET(Tables!$F$289, (COLUMN(H15) - 3) * 111, 0), 0, ROW(H15) - 7)</f>
        <v>0</v>
      </c>
      <c r="I15" s="146">
        <f ca="1">OFFSET(OFFSET(Tables!$F$289, (COLUMN(I15) - 3) * 111, 0), 0, ROW(I15) - 7)</f>
        <v>0</v>
      </c>
      <c r="J15" s="78">
        <f ca="1">OFFSET(OFFSET(Tables!$F$289, (COLUMN(J15) - 3) * 111, 0), 0, ROW(J15) - 7)</f>
        <v>0</v>
      </c>
      <c r="K15" s="78">
        <f ca="1">OFFSET(OFFSET(Tables!$F$289, (COLUMN(K15) - 3) * 111, 0), 0, ROW(K15) - 7)</f>
        <v>0</v>
      </c>
      <c r="L15" s="78">
        <f ca="1">OFFSET(OFFSET(Tables!$F$289, (COLUMN(L15) - 3) * 111, 0), 0, ROW(L15) - 7)</f>
        <v>0</v>
      </c>
      <c r="M15" s="149">
        <f ca="1">OFFSET(OFFSET(Tables!$F$289, (COLUMN(M15) - 3) * 111, 0), 0, ROW(M15) - 7)</f>
        <v>0</v>
      </c>
      <c r="N15" s="146">
        <f ca="1">OFFSET(OFFSET(Tables!$F$289, (COLUMN(N15) - 3) * 111, 0), 0, ROW(N15) - 7)</f>
        <v>0</v>
      </c>
      <c r="O15" s="78">
        <f ca="1">OFFSET(OFFSET(Tables!$F$289, (COLUMN(O15) - 3) * 111, 0), 0, ROW(O15) - 7)</f>
        <v>0</v>
      </c>
      <c r="P15" s="149">
        <f ca="1">OFFSET(OFFSET(Tables!$F$289, (COLUMN(P15) - 3) * 111, 0), 0, ROW(P15) - 7)</f>
        <v>0</v>
      </c>
      <c r="Q15" s="351" t="str">
        <f t="shared" ca="1" si="0"/>
        <v/>
      </c>
      <c r="R15" s="139" t="str">
        <f t="shared" ca="1" si="1"/>
        <v/>
      </c>
    </row>
    <row r="16" spans="1:18" x14ac:dyDescent="0.2">
      <c r="A16" s="146" t="str">
        <f ca="1">IF(OFFSET(Tables!$F$5,0,ROW(B16)-7)&gt;0,OFFSET(Tables!$F$5,0,ROW(B16)-7),"")</f>
        <v/>
      </c>
      <c r="B16" s="79">
        <f ca="1">IF(OFFSET(Tables!$F$6,0,ROW(B16)-7)&gt;0,OFFSET(Tables!$F$6,0,ROW(B16)-7),"")</f>
        <v>10</v>
      </c>
      <c r="C16" s="146">
        <f ca="1">OFFSET(OFFSET(Tables!$F$289, (COLUMN(C16) - 3) * 111, 0), 0, ROW(C16) - 7)</f>
        <v>0</v>
      </c>
      <c r="D16" s="78">
        <f ca="1">OFFSET(OFFSET(Tables!$F$289, (COLUMN(D16) - 3) * 111, 0), 0, ROW(D16) - 7)</f>
        <v>0</v>
      </c>
      <c r="E16" s="78">
        <f ca="1">OFFSET(OFFSET(Tables!$F$289, (COLUMN(E16) - 3) * 111, 0), 0, ROW(E16) - 7)</f>
        <v>0</v>
      </c>
      <c r="F16" s="78">
        <f ca="1">OFFSET(OFFSET(Tables!$F$289, (COLUMN(F16) - 3) * 111, 0), 0, ROW(F16) - 7)</f>
        <v>0</v>
      </c>
      <c r="G16" s="78">
        <f ca="1">OFFSET(OFFSET(Tables!$F$289, (COLUMN(G16) - 3) * 111, 0), 0, ROW(G16) - 7)</f>
        <v>0</v>
      </c>
      <c r="H16" s="149">
        <f ca="1">OFFSET(OFFSET(Tables!$F$289, (COLUMN(H16) - 3) * 111, 0), 0, ROW(H16) - 7)</f>
        <v>0</v>
      </c>
      <c r="I16" s="146">
        <f ca="1">OFFSET(OFFSET(Tables!$F$289, (COLUMN(I16) - 3) * 111, 0), 0, ROW(I16) - 7)</f>
        <v>0</v>
      </c>
      <c r="J16" s="78">
        <f ca="1">OFFSET(OFFSET(Tables!$F$289, (COLUMN(J16) - 3) * 111, 0), 0, ROW(J16) - 7)</f>
        <v>0</v>
      </c>
      <c r="K16" s="78">
        <f ca="1">OFFSET(OFFSET(Tables!$F$289, (COLUMN(K16) - 3) * 111, 0), 0, ROW(K16) - 7)</f>
        <v>0</v>
      </c>
      <c r="L16" s="78">
        <f ca="1">OFFSET(OFFSET(Tables!$F$289, (COLUMN(L16) - 3) * 111, 0), 0, ROW(L16) - 7)</f>
        <v>0</v>
      </c>
      <c r="M16" s="149">
        <f ca="1">OFFSET(OFFSET(Tables!$F$289, (COLUMN(M16) - 3) * 111, 0), 0, ROW(M16) - 7)</f>
        <v>0</v>
      </c>
      <c r="N16" s="146">
        <f ca="1">OFFSET(OFFSET(Tables!$F$289, (COLUMN(N16) - 3) * 111, 0), 0, ROW(N16) - 7)</f>
        <v>0</v>
      </c>
      <c r="O16" s="78">
        <f ca="1">OFFSET(OFFSET(Tables!$F$289, (COLUMN(O16) - 3) * 111, 0), 0, ROW(O16) - 7)</f>
        <v>0</v>
      </c>
      <c r="P16" s="149">
        <f ca="1">OFFSET(OFFSET(Tables!$F$289, (COLUMN(P16) - 3) * 111, 0), 0, ROW(P16) - 7)</f>
        <v>0</v>
      </c>
      <c r="Q16" s="351" t="str">
        <f t="shared" ca="1" si="0"/>
        <v/>
      </c>
      <c r="R16" s="139" t="str">
        <f t="shared" ca="1" si="1"/>
        <v/>
      </c>
    </row>
    <row r="17" spans="1:18" x14ac:dyDescent="0.2">
      <c r="A17" s="146" t="str">
        <f ca="1">IF(OFFSET(Tables!$F$5,0,ROW(B17)-7)&gt;0,OFFSET(Tables!$F$5,0,ROW(B17)-7),"")</f>
        <v/>
      </c>
      <c r="B17" s="79">
        <f ca="1">IF(OFFSET(Tables!$F$6,0,ROW(B17)-7)&gt;0,OFFSET(Tables!$F$6,0,ROW(B17)-7),"")</f>
        <v>11</v>
      </c>
      <c r="C17" s="146">
        <f ca="1">OFFSET(OFFSET(Tables!$F$289, (COLUMN(C17) - 3) * 111, 0), 0, ROW(C17) - 7)</f>
        <v>0</v>
      </c>
      <c r="D17" s="78">
        <f ca="1">OFFSET(OFFSET(Tables!$F$289, (COLUMN(D17) - 3) * 111, 0), 0, ROW(D17) - 7)</f>
        <v>0</v>
      </c>
      <c r="E17" s="78">
        <f ca="1">OFFSET(OFFSET(Tables!$F$289, (COLUMN(E17) - 3) * 111, 0), 0, ROW(E17) - 7)</f>
        <v>0</v>
      </c>
      <c r="F17" s="78">
        <f ca="1">OFFSET(OFFSET(Tables!$F$289, (COLUMN(F17) - 3) * 111, 0), 0, ROW(F17) - 7)</f>
        <v>0</v>
      </c>
      <c r="G17" s="78">
        <f ca="1">OFFSET(OFFSET(Tables!$F$289, (COLUMN(G17) - 3) * 111, 0), 0, ROW(G17) - 7)</f>
        <v>0</v>
      </c>
      <c r="H17" s="149">
        <f ca="1">OFFSET(OFFSET(Tables!$F$289, (COLUMN(H17) - 3) * 111, 0), 0, ROW(H17) - 7)</f>
        <v>0</v>
      </c>
      <c r="I17" s="146">
        <f ca="1">OFFSET(OFFSET(Tables!$F$289, (COLUMN(I17) - 3) * 111, 0), 0, ROW(I17) - 7)</f>
        <v>0</v>
      </c>
      <c r="J17" s="78">
        <f ca="1">OFFSET(OFFSET(Tables!$F$289, (COLUMN(J17) - 3) * 111, 0), 0, ROW(J17) - 7)</f>
        <v>0</v>
      </c>
      <c r="K17" s="78">
        <f ca="1">OFFSET(OFFSET(Tables!$F$289, (COLUMN(K17) - 3) * 111, 0), 0, ROW(K17) - 7)</f>
        <v>0</v>
      </c>
      <c r="L17" s="78">
        <f ca="1">OFFSET(OFFSET(Tables!$F$289, (COLUMN(L17) - 3) * 111, 0), 0, ROW(L17) - 7)</f>
        <v>0</v>
      </c>
      <c r="M17" s="149">
        <f ca="1">OFFSET(OFFSET(Tables!$F$289, (COLUMN(M17) - 3) * 111, 0), 0, ROW(M17) - 7)</f>
        <v>0</v>
      </c>
      <c r="N17" s="146">
        <f ca="1">OFFSET(OFFSET(Tables!$F$289, (COLUMN(N17) - 3) * 111, 0), 0, ROW(N17) - 7)</f>
        <v>0</v>
      </c>
      <c r="O17" s="78">
        <f ca="1">OFFSET(OFFSET(Tables!$F$289, (COLUMN(O17) - 3) * 111, 0), 0, ROW(O17) - 7)</f>
        <v>0</v>
      </c>
      <c r="P17" s="149">
        <f ca="1">OFFSET(OFFSET(Tables!$F$289, (COLUMN(P17) - 3) * 111, 0), 0, ROW(P17) - 7)</f>
        <v>0</v>
      </c>
      <c r="Q17" s="351" t="str">
        <f t="shared" ca="1" si="0"/>
        <v/>
      </c>
      <c r="R17" s="139" t="str">
        <f t="shared" ca="1" si="1"/>
        <v/>
      </c>
    </row>
    <row r="18" spans="1:18" x14ac:dyDescent="0.2">
      <c r="A18" s="146" t="str">
        <f ca="1">IF(OFFSET(Tables!$F$5,0,ROW(B18)-7)&gt;0,OFFSET(Tables!$F$5,0,ROW(B18)-7),"")</f>
        <v/>
      </c>
      <c r="B18" s="79">
        <f ca="1">IF(OFFSET(Tables!$F$6,0,ROW(B18)-7)&gt;0,OFFSET(Tables!$F$6,0,ROW(B18)-7),"")</f>
        <v>12</v>
      </c>
      <c r="C18" s="146">
        <f ca="1">OFFSET(OFFSET(Tables!$F$289, (COLUMN(C18) - 3) * 111, 0), 0, ROW(C18) - 7)</f>
        <v>0</v>
      </c>
      <c r="D18" s="78">
        <f ca="1">OFFSET(OFFSET(Tables!$F$289, (COLUMN(D18) - 3) * 111, 0), 0, ROW(D18) - 7)</f>
        <v>0</v>
      </c>
      <c r="E18" s="78">
        <f ca="1">OFFSET(OFFSET(Tables!$F$289, (COLUMN(E18) - 3) * 111, 0), 0, ROW(E18) - 7)</f>
        <v>0</v>
      </c>
      <c r="F18" s="78">
        <f ca="1">OFFSET(OFFSET(Tables!$F$289, (COLUMN(F18) - 3) * 111, 0), 0, ROW(F18) - 7)</f>
        <v>0</v>
      </c>
      <c r="G18" s="78">
        <f ca="1">OFFSET(OFFSET(Tables!$F$289, (COLUMN(G18) - 3) * 111, 0), 0, ROW(G18) - 7)</f>
        <v>0</v>
      </c>
      <c r="H18" s="149">
        <f ca="1">OFFSET(OFFSET(Tables!$F$289, (COLUMN(H18) - 3) * 111, 0), 0, ROW(H18) - 7)</f>
        <v>0</v>
      </c>
      <c r="I18" s="146">
        <f ca="1">OFFSET(OFFSET(Tables!$F$289, (COLUMN(I18) - 3) * 111, 0), 0, ROW(I18) - 7)</f>
        <v>0</v>
      </c>
      <c r="J18" s="78">
        <f ca="1">OFFSET(OFFSET(Tables!$F$289, (COLUMN(J18) - 3) * 111, 0), 0, ROW(J18) - 7)</f>
        <v>0</v>
      </c>
      <c r="K18" s="78">
        <f ca="1">OFFSET(OFFSET(Tables!$F$289, (COLUMN(K18) - 3) * 111, 0), 0, ROW(K18) - 7)</f>
        <v>0</v>
      </c>
      <c r="L18" s="78">
        <f ca="1">OFFSET(OFFSET(Tables!$F$289, (COLUMN(L18) - 3) * 111, 0), 0, ROW(L18) - 7)</f>
        <v>0</v>
      </c>
      <c r="M18" s="149">
        <f ca="1">OFFSET(OFFSET(Tables!$F$289, (COLUMN(M18) - 3) * 111, 0), 0, ROW(M18) - 7)</f>
        <v>0</v>
      </c>
      <c r="N18" s="146">
        <f ca="1">OFFSET(OFFSET(Tables!$F$289, (COLUMN(N18) - 3) * 111, 0), 0, ROW(N18) - 7)</f>
        <v>0</v>
      </c>
      <c r="O18" s="78">
        <f ca="1">OFFSET(OFFSET(Tables!$F$289, (COLUMN(O18) - 3) * 111, 0), 0, ROW(O18) - 7)</f>
        <v>0</v>
      </c>
      <c r="P18" s="149">
        <f ca="1">OFFSET(OFFSET(Tables!$F$289, (COLUMN(P18) - 3) * 111, 0), 0, ROW(P18) - 7)</f>
        <v>0</v>
      </c>
      <c r="Q18" s="351" t="str">
        <f t="shared" ca="1" si="0"/>
        <v/>
      </c>
      <c r="R18" s="139" t="str">
        <f t="shared" ca="1" si="1"/>
        <v/>
      </c>
    </row>
    <row r="19" spans="1:18" x14ac:dyDescent="0.2">
      <c r="A19" s="146" t="str">
        <f ca="1">IF(OFFSET(Tables!$F$5,0,ROW(B19)-7)&gt;0,OFFSET(Tables!$F$5,0,ROW(B19)-7),"")</f>
        <v/>
      </c>
      <c r="B19" s="79">
        <f ca="1">IF(OFFSET(Tables!$F$6,0,ROW(B19)-7)&gt;0,OFFSET(Tables!$F$6,0,ROW(B19)-7),"")</f>
        <v>13</v>
      </c>
      <c r="C19" s="146">
        <f ca="1">OFFSET(OFFSET(Tables!$F$289, (COLUMN(C19) - 3) * 111, 0), 0, ROW(C19) - 7)</f>
        <v>0</v>
      </c>
      <c r="D19" s="78">
        <f ca="1">OFFSET(OFFSET(Tables!$F$289, (COLUMN(D19) - 3) * 111, 0), 0, ROW(D19) - 7)</f>
        <v>0</v>
      </c>
      <c r="E19" s="78">
        <f ca="1">OFFSET(OFFSET(Tables!$F$289, (COLUMN(E19) - 3) * 111, 0), 0, ROW(E19) - 7)</f>
        <v>0</v>
      </c>
      <c r="F19" s="78">
        <f ca="1">OFFSET(OFFSET(Tables!$F$289, (COLUMN(F19) - 3) * 111, 0), 0, ROW(F19) - 7)</f>
        <v>0</v>
      </c>
      <c r="G19" s="78">
        <f ca="1">OFFSET(OFFSET(Tables!$F$289, (COLUMN(G19) - 3) * 111, 0), 0, ROW(G19) - 7)</f>
        <v>0</v>
      </c>
      <c r="H19" s="149">
        <f ca="1">OFFSET(OFFSET(Tables!$F$289, (COLUMN(H19) - 3) * 111, 0), 0, ROW(H19) - 7)</f>
        <v>0</v>
      </c>
      <c r="I19" s="146">
        <f ca="1">OFFSET(OFFSET(Tables!$F$289, (COLUMN(I19) - 3) * 111, 0), 0, ROW(I19) - 7)</f>
        <v>0</v>
      </c>
      <c r="J19" s="78">
        <f ca="1">OFFSET(OFFSET(Tables!$F$289, (COLUMN(J19) - 3) * 111, 0), 0, ROW(J19) - 7)</f>
        <v>0</v>
      </c>
      <c r="K19" s="78">
        <f ca="1">OFFSET(OFFSET(Tables!$F$289, (COLUMN(K19) - 3) * 111, 0), 0, ROW(K19) - 7)</f>
        <v>0</v>
      </c>
      <c r="L19" s="78">
        <f ca="1">OFFSET(OFFSET(Tables!$F$289, (COLUMN(L19) - 3) * 111, 0), 0, ROW(L19) - 7)</f>
        <v>0</v>
      </c>
      <c r="M19" s="149">
        <f ca="1">OFFSET(OFFSET(Tables!$F$289, (COLUMN(M19) - 3) * 111, 0), 0, ROW(M19) - 7)</f>
        <v>0</v>
      </c>
      <c r="N19" s="146">
        <f ca="1">OFFSET(OFFSET(Tables!$F$289, (COLUMN(N19) - 3) * 111, 0), 0, ROW(N19) - 7)</f>
        <v>0</v>
      </c>
      <c r="O19" s="78">
        <f ca="1">OFFSET(OFFSET(Tables!$F$289, (COLUMN(O19) - 3) * 111, 0), 0, ROW(O19) - 7)</f>
        <v>0</v>
      </c>
      <c r="P19" s="149">
        <f ca="1">OFFSET(OFFSET(Tables!$F$289, (COLUMN(P19) - 3) * 111, 0), 0, ROW(P19) - 7)</f>
        <v>0</v>
      </c>
      <c r="Q19" s="351" t="str">
        <f t="shared" ca="1" si="0"/>
        <v/>
      </c>
      <c r="R19" s="139" t="str">
        <f t="shared" ca="1" si="1"/>
        <v/>
      </c>
    </row>
    <row r="20" spans="1:18" x14ac:dyDescent="0.2">
      <c r="A20" s="146" t="str">
        <f ca="1">IF(OFFSET(Tables!$F$5,0,ROW(B20)-7)&gt;0,OFFSET(Tables!$F$5,0,ROW(B20)-7),"")</f>
        <v/>
      </c>
      <c r="B20" s="79">
        <f ca="1">IF(OFFSET(Tables!$F$6,0,ROW(B20)-7)&gt;0,OFFSET(Tables!$F$6,0,ROW(B20)-7),"")</f>
        <v>14</v>
      </c>
      <c r="C20" s="146">
        <f ca="1">OFFSET(OFFSET(Tables!$F$289, (COLUMN(C20) - 3) * 111, 0), 0, ROW(C20) - 7)</f>
        <v>0</v>
      </c>
      <c r="D20" s="78">
        <f ca="1">OFFSET(OFFSET(Tables!$F$289, (COLUMN(D20) - 3) * 111, 0), 0, ROW(D20) - 7)</f>
        <v>0</v>
      </c>
      <c r="E20" s="78">
        <f ca="1">OFFSET(OFFSET(Tables!$F$289, (COLUMN(E20) - 3) * 111, 0), 0, ROW(E20) - 7)</f>
        <v>0</v>
      </c>
      <c r="F20" s="78">
        <f ca="1">OFFSET(OFFSET(Tables!$F$289, (COLUMN(F20) - 3) * 111, 0), 0, ROW(F20) - 7)</f>
        <v>0</v>
      </c>
      <c r="G20" s="78">
        <f ca="1">OFFSET(OFFSET(Tables!$F$289, (COLUMN(G20) - 3) * 111, 0), 0, ROW(G20) - 7)</f>
        <v>0</v>
      </c>
      <c r="H20" s="149">
        <f ca="1">OFFSET(OFFSET(Tables!$F$289, (COLUMN(H20) - 3) * 111, 0), 0, ROW(H20) - 7)</f>
        <v>0</v>
      </c>
      <c r="I20" s="146">
        <f ca="1">OFFSET(OFFSET(Tables!$F$289, (COLUMN(I20) - 3) * 111, 0), 0, ROW(I20) - 7)</f>
        <v>0</v>
      </c>
      <c r="J20" s="78">
        <f ca="1">OFFSET(OFFSET(Tables!$F$289, (COLUMN(J20) - 3) * 111, 0), 0, ROW(J20) - 7)</f>
        <v>0</v>
      </c>
      <c r="K20" s="78">
        <f ca="1">OFFSET(OFFSET(Tables!$F$289, (COLUMN(K20) - 3) * 111, 0), 0, ROW(K20) - 7)</f>
        <v>0</v>
      </c>
      <c r="L20" s="78">
        <f ca="1">OFFSET(OFFSET(Tables!$F$289, (COLUMN(L20) - 3) * 111, 0), 0, ROW(L20) - 7)</f>
        <v>0</v>
      </c>
      <c r="M20" s="149">
        <f ca="1">OFFSET(OFFSET(Tables!$F$289, (COLUMN(M20) - 3) * 111, 0), 0, ROW(M20) - 7)</f>
        <v>0</v>
      </c>
      <c r="N20" s="146">
        <f ca="1">OFFSET(OFFSET(Tables!$F$289, (COLUMN(N20) - 3) * 111, 0), 0, ROW(N20) - 7)</f>
        <v>0</v>
      </c>
      <c r="O20" s="78">
        <f ca="1">OFFSET(OFFSET(Tables!$F$289, (COLUMN(O20) - 3) * 111, 0), 0, ROW(O20) - 7)</f>
        <v>0</v>
      </c>
      <c r="P20" s="149">
        <f ca="1">OFFSET(OFFSET(Tables!$F$289, (COLUMN(P20) - 3) * 111, 0), 0, ROW(P20) - 7)</f>
        <v>0</v>
      </c>
      <c r="Q20" s="351" t="str">
        <f t="shared" ca="1" si="0"/>
        <v/>
      </c>
      <c r="R20" s="139" t="str">
        <f t="shared" ca="1" si="1"/>
        <v/>
      </c>
    </row>
    <row r="21" spans="1:18" x14ac:dyDescent="0.2">
      <c r="A21" s="146" t="str">
        <f ca="1">IF(OFFSET(Tables!$F$5,0,ROW(B21)-7)&gt;0,OFFSET(Tables!$F$5,0,ROW(B21)-7),"")</f>
        <v/>
      </c>
      <c r="B21" s="79">
        <f ca="1">IF(OFFSET(Tables!$F$6,0,ROW(B21)-7)&gt;0,OFFSET(Tables!$F$6,0,ROW(B21)-7),"")</f>
        <v>15</v>
      </c>
      <c r="C21" s="146">
        <f ca="1">OFFSET(OFFSET(Tables!$F$289, (COLUMN(C21) - 3) * 111, 0), 0, ROW(C21) - 7)</f>
        <v>0</v>
      </c>
      <c r="D21" s="78">
        <f ca="1">OFFSET(OFFSET(Tables!$F$289, (COLUMN(D21) - 3) * 111, 0), 0, ROW(D21) - 7)</f>
        <v>0</v>
      </c>
      <c r="E21" s="78">
        <f ca="1">OFFSET(OFFSET(Tables!$F$289, (COLUMN(E21) - 3) * 111, 0), 0, ROW(E21) - 7)</f>
        <v>0</v>
      </c>
      <c r="F21" s="78">
        <f ca="1">OFFSET(OFFSET(Tables!$F$289, (COLUMN(F21) - 3) * 111, 0), 0, ROW(F21) - 7)</f>
        <v>0</v>
      </c>
      <c r="G21" s="78">
        <f ca="1">OFFSET(OFFSET(Tables!$F$289, (COLUMN(G21) - 3) * 111, 0), 0, ROW(G21) - 7)</f>
        <v>0</v>
      </c>
      <c r="H21" s="149">
        <f ca="1">OFFSET(OFFSET(Tables!$F$289, (COLUMN(H21) - 3) * 111, 0), 0, ROW(H21) - 7)</f>
        <v>0</v>
      </c>
      <c r="I21" s="146">
        <f ca="1">OFFSET(OFFSET(Tables!$F$289, (COLUMN(I21) - 3) * 111, 0), 0, ROW(I21) - 7)</f>
        <v>0</v>
      </c>
      <c r="J21" s="78">
        <f ca="1">OFFSET(OFFSET(Tables!$F$289, (COLUMN(J21) - 3) * 111, 0), 0, ROW(J21) - 7)</f>
        <v>0</v>
      </c>
      <c r="K21" s="78">
        <f ca="1">OFFSET(OFFSET(Tables!$F$289, (COLUMN(K21) - 3) * 111, 0), 0, ROW(K21) - 7)</f>
        <v>0</v>
      </c>
      <c r="L21" s="78">
        <f ca="1">OFFSET(OFFSET(Tables!$F$289, (COLUMN(L21) - 3) * 111, 0), 0, ROW(L21) - 7)</f>
        <v>0</v>
      </c>
      <c r="M21" s="149">
        <f ca="1">OFFSET(OFFSET(Tables!$F$289, (COLUMN(M21) - 3) * 111, 0), 0, ROW(M21) - 7)</f>
        <v>0</v>
      </c>
      <c r="N21" s="146">
        <f ca="1">OFFSET(OFFSET(Tables!$F$289, (COLUMN(N21) - 3) * 111, 0), 0, ROW(N21) - 7)</f>
        <v>0</v>
      </c>
      <c r="O21" s="78">
        <f ca="1">OFFSET(OFFSET(Tables!$F$289, (COLUMN(O21) - 3) * 111, 0), 0, ROW(O21) - 7)</f>
        <v>0</v>
      </c>
      <c r="P21" s="149">
        <f ca="1">OFFSET(OFFSET(Tables!$F$289, (COLUMN(P21) - 3) * 111, 0), 0, ROW(P21) - 7)</f>
        <v>0</v>
      </c>
      <c r="Q21" s="351" t="str">
        <f t="shared" ca="1" si="0"/>
        <v/>
      </c>
      <c r="R21" s="139" t="str">
        <f t="shared" ca="1" si="1"/>
        <v/>
      </c>
    </row>
    <row r="22" spans="1:18" x14ac:dyDescent="0.2">
      <c r="A22" s="146" t="str">
        <f ca="1">IF(OFFSET(Tables!$F$5,0,ROW(B22)-7)&gt;0,OFFSET(Tables!$F$5,0,ROW(B22)-7),"")</f>
        <v/>
      </c>
      <c r="B22" s="79">
        <f ca="1">IF(OFFSET(Tables!$F$6,0,ROW(B22)-7)&gt;0,OFFSET(Tables!$F$6,0,ROW(B22)-7),"")</f>
        <v>16</v>
      </c>
      <c r="C22" s="146">
        <f ca="1">OFFSET(OFFSET(Tables!$F$289, (COLUMN(C22) - 3) * 111, 0), 0, ROW(C22) - 7)</f>
        <v>0</v>
      </c>
      <c r="D22" s="78">
        <f ca="1">OFFSET(OFFSET(Tables!$F$289, (COLUMN(D22) - 3) * 111, 0), 0, ROW(D22) - 7)</f>
        <v>0</v>
      </c>
      <c r="E22" s="78">
        <f ca="1">OFFSET(OFFSET(Tables!$F$289, (COLUMN(E22) - 3) * 111, 0), 0, ROW(E22) - 7)</f>
        <v>0</v>
      </c>
      <c r="F22" s="78">
        <f ca="1">OFFSET(OFFSET(Tables!$F$289, (COLUMN(F22) - 3) * 111, 0), 0, ROW(F22) - 7)</f>
        <v>0</v>
      </c>
      <c r="G22" s="78">
        <f ca="1">OFFSET(OFFSET(Tables!$F$289, (COLUMN(G22) - 3) * 111, 0), 0, ROW(G22) - 7)</f>
        <v>0</v>
      </c>
      <c r="H22" s="149">
        <f ca="1">OFFSET(OFFSET(Tables!$F$289, (COLUMN(H22) - 3) * 111, 0), 0, ROW(H22) - 7)</f>
        <v>0</v>
      </c>
      <c r="I22" s="146">
        <f ca="1">OFFSET(OFFSET(Tables!$F$289, (COLUMN(I22) - 3) * 111, 0), 0, ROW(I22) - 7)</f>
        <v>0</v>
      </c>
      <c r="J22" s="78">
        <f ca="1">OFFSET(OFFSET(Tables!$F$289, (COLUMN(J22) - 3) * 111, 0), 0, ROW(J22) - 7)</f>
        <v>0</v>
      </c>
      <c r="K22" s="78">
        <f ca="1">OFFSET(OFFSET(Tables!$F$289, (COLUMN(K22) - 3) * 111, 0), 0, ROW(K22) - 7)</f>
        <v>0</v>
      </c>
      <c r="L22" s="78">
        <f ca="1">OFFSET(OFFSET(Tables!$F$289, (COLUMN(L22) - 3) * 111, 0), 0, ROW(L22) - 7)</f>
        <v>0</v>
      </c>
      <c r="M22" s="149">
        <f ca="1">OFFSET(OFFSET(Tables!$F$289, (COLUMN(M22) - 3) * 111, 0), 0, ROW(M22) - 7)</f>
        <v>0</v>
      </c>
      <c r="N22" s="146">
        <f ca="1">OFFSET(OFFSET(Tables!$F$289, (COLUMN(N22) - 3) * 111, 0), 0, ROW(N22) - 7)</f>
        <v>0</v>
      </c>
      <c r="O22" s="78">
        <f ca="1">OFFSET(OFFSET(Tables!$F$289, (COLUMN(O22) - 3) * 111, 0), 0, ROW(O22) - 7)</f>
        <v>0</v>
      </c>
      <c r="P22" s="149">
        <f ca="1">OFFSET(OFFSET(Tables!$F$289, (COLUMN(P22) - 3) * 111, 0), 0, ROW(P22) - 7)</f>
        <v>0</v>
      </c>
      <c r="Q22" s="351" t="str">
        <f t="shared" ca="1" si="0"/>
        <v/>
      </c>
      <c r="R22" s="139" t="str">
        <f t="shared" ca="1" si="1"/>
        <v/>
      </c>
    </row>
    <row r="23" spans="1:18" x14ac:dyDescent="0.2">
      <c r="A23" s="146" t="str">
        <f ca="1">IF(OFFSET(Tables!$F$5,0,ROW(B23)-7)&gt;0,OFFSET(Tables!$F$5,0,ROW(B23)-7),"")</f>
        <v/>
      </c>
      <c r="B23" s="79">
        <f ca="1">IF(OFFSET(Tables!$F$6,0,ROW(B23)-7)&gt;0,OFFSET(Tables!$F$6,0,ROW(B23)-7),"")</f>
        <v>17</v>
      </c>
      <c r="C23" s="146">
        <f ca="1">OFFSET(OFFSET(Tables!$F$289, (COLUMN(C23) - 3) * 111, 0), 0, ROW(C23) - 7)</f>
        <v>0</v>
      </c>
      <c r="D23" s="78">
        <f ca="1">OFFSET(OFFSET(Tables!$F$289, (COLUMN(D23) - 3) * 111, 0), 0, ROW(D23) - 7)</f>
        <v>0</v>
      </c>
      <c r="E23" s="78">
        <f ca="1">OFFSET(OFFSET(Tables!$F$289, (COLUMN(E23) - 3) * 111, 0), 0, ROW(E23) - 7)</f>
        <v>0</v>
      </c>
      <c r="F23" s="78">
        <f ca="1">OFFSET(OFFSET(Tables!$F$289, (COLUMN(F23) - 3) * 111, 0), 0, ROW(F23) - 7)</f>
        <v>0</v>
      </c>
      <c r="G23" s="78">
        <f ca="1">OFFSET(OFFSET(Tables!$F$289, (COLUMN(G23) - 3) * 111, 0), 0, ROW(G23) - 7)</f>
        <v>0</v>
      </c>
      <c r="H23" s="149">
        <f ca="1">OFFSET(OFFSET(Tables!$F$289, (COLUMN(H23) - 3) * 111, 0), 0, ROW(H23) - 7)</f>
        <v>0</v>
      </c>
      <c r="I23" s="146">
        <f ca="1">OFFSET(OFFSET(Tables!$F$289, (COLUMN(I23) - 3) * 111, 0), 0, ROW(I23) - 7)</f>
        <v>0</v>
      </c>
      <c r="J23" s="78">
        <f ca="1">OFFSET(OFFSET(Tables!$F$289, (COLUMN(J23) - 3) * 111, 0), 0, ROW(J23) - 7)</f>
        <v>0</v>
      </c>
      <c r="K23" s="78">
        <f ca="1">OFFSET(OFFSET(Tables!$F$289, (COLUMN(K23) - 3) * 111, 0), 0, ROW(K23) - 7)</f>
        <v>0</v>
      </c>
      <c r="L23" s="78">
        <f ca="1">OFFSET(OFFSET(Tables!$F$289, (COLUMN(L23) - 3) * 111, 0), 0, ROW(L23) - 7)</f>
        <v>0</v>
      </c>
      <c r="M23" s="149">
        <f ca="1">OFFSET(OFFSET(Tables!$F$289, (COLUMN(M23) - 3) * 111, 0), 0, ROW(M23) - 7)</f>
        <v>0</v>
      </c>
      <c r="N23" s="146">
        <f ca="1">OFFSET(OFFSET(Tables!$F$289, (COLUMN(N23) - 3) * 111, 0), 0, ROW(N23) - 7)</f>
        <v>0</v>
      </c>
      <c r="O23" s="78">
        <f ca="1">OFFSET(OFFSET(Tables!$F$289, (COLUMN(O23) - 3) * 111, 0), 0, ROW(O23) - 7)</f>
        <v>0</v>
      </c>
      <c r="P23" s="149">
        <f ca="1">OFFSET(OFFSET(Tables!$F$289, (COLUMN(P23) - 3) * 111, 0), 0, ROW(P23) - 7)</f>
        <v>0</v>
      </c>
      <c r="Q23" s="351" t="str">
        <f t="shared" ca="1" si="0"/>
        <v/>
      </c>
      <c r="R23" s="139" t="str">
        <f t="shared" ca="1" si="1"/>
        <v/>
      </c>
    </row>
    <row r="24" spans="1:18" x14ac:dyDescent="0.2">
      <c r="A24" s="146" t="str">
        <f ca="1">IF(OFFSET(Tables!$F$5,0,ROW(B24)-7)&gt;0,OFFSET(Tables!$F$5,0,ROW(B24)-7),"")</f>
        <v/>
      </c>
      <c r="B24" s="79">
        <f ca="1">IF(OFFSET(Tables!$F$6,0,ROW(B24)-7)&gt;0,OFFSET(Tables!$F$6,0,ROW(B24)-7),"")</f>
        <v>18</v>
      </c>
      <c r="C24" s="146">
        <f ca="1">OFFSET(OFFSET(Tables!$F$289, (COLUMN(C24) - 3) * 111, 0), 0, ROW(C24) - 7)</f>
        <v>0</v>
      </c>
      <c r="D24" s="78">
        <f ca="1">OFFSET(OFFSET(Tables!$F$289, (COLUMN(D24) - 3) * 111, 0), 0, ROW(D24) - 7)</f>
        <v>0</v>
      </c>
      <c r="E24" s="78">
        <f ca="1">OFFSET(OFFSET(Tables!$F$289, (COLUMN(E24) - 3) * 111, 0), 0, ROW(E24) - 7)</f>
        <v>0</v>
      </c>
      <c r="F24" s="78">
        <f ca="1">OFFSET(OFFSET(Tables!$F$289, (COLUMN(F24) - 3) * 111, 0), 0, ROW(F24) - 7)</f>
        <v>0</v>
      </c>
      <c r="G24" s="78">
        <f ca="1">OFFSET(OFFSET(Tables!$F$289, (COLUMN(G24) - 3) * 111, 0), 0, ROW(G24) - 7)</f>
        <v>0</v>
      </c>
      <c r="H24" s="149">
        <f ca="1">OFFSET(OFFSET(Tables!$F$289, (COLUMN(H24) - 3) * 111, 0), 0, ROW(H24) - 7)</f>
        <v>0</v>
      </c>
      <c r="I24" s="146">
        <f ca="1">OFFSET(OFFSET(Tables!$F$289, (COLUMN(I24) - 3) * 111, 0), 0, ROW(I24) - 7)</f>
        <v>0</v>
      </c>
      <c r="J24" s="78">
        <f ca="1">OFFSET(OFFSET(Tables!$F$289, (COLUMN(J24) - 3) * 111, 0), 0, ROW(J24) - 7)</f>
        <v>0</v>
      </c>
      <c r="K24" s="78">
        <f ca="1">OFFSET(OFFSET(Tables!$F$289, (COLUMN(K24) - 3) * 111, 0), 0, ROW(K24) - 7)</f>
        <v>0</v>
      </c>
      <c r="L24" s="78">
        <f ca="1">OFFSET(OFFSET(Tables!$F$289, (COLUMN(L24) - 3) * 111, 0), 0, ROW(L24) - 7)</f>
        <v>0</v>
      </c>
      <c r="M24" s="149">
        <f ca="1">OFFSET(OFFSET(Tables!$F$289, (COLUMN(M24) - 3) * 111, 0), 0, ROW(M24) - 7)</f>
        <v>0</v>
      </c>
      <c r="N24" s="146">
        <f ca="1">OFFSET(OFFSET(Tables!$F$289, (COLUMN(N24) - 3) * 111, 0), 0, ROW(N24) - 7)</f>
        <v>0</v>
      </c>
      <c r="O24" s="78">
        <f ca="1">OFFSET(OFFSET(Tables!$F$289, (COLUMN(O24) - 3) * 111, 0), 0, ROW(O24) - 7)</f>
        <v>0</v>
      </c>
      <c r="P24" s="149">
        <f ca="1">OFFSET(OFFSET(Tables!$F$289, (COLUMN(P24) - 3) * 111, 0), 0, ROW(P24) - 7)</f>
        <v>0</v>
      </c>
      <c r="Q24" s="351" t="str">
        <f t="shared" ca="1" si="0"/>
        <v/>
      </c>
      <c r="R24" s="139" t="str">
        <f t="shared" ca="1" si="1"/>
        <v/>
      </c>
    </row>
    <row r="25" spans="1:18" x14ac:dyDescent="0.2">
      <c r="A25" s="146" t="str">
        <f ca="1">IF(OFFSET(Tables!$F$5,0,ROW(B25)-7)&gt;0,OFFSET(Tables!$F$5,0,ROW(B25)-7),"")</f>
        <v/>
      </c>
      <c r="B25" s="79">
        <f ca="1">IF(OFFSET(Tables!$F$6,0,ROW(B25)-7)&gt;0,OFFSET(Tables!$F$6,0,ROW(B25)-7),"")</f>
        <v>19</v>
      </c>
      <c r="C25" s="146">
        <f ca="1">OFFSET(OFFSET(Tables!$F$289, (COLUMN(C25) - 3) * 111, 0), 0, ROW(C25) - 7)</f>
        <v>0</v>
      </c>
      <c r="D25" s="78">
        <f ca="1">OFFSET(OFFSET(Tables!$F$289, (COLUMN(D25) - 3) * 111, 0), 0, ROW(D25) - 7)</f>
        <v>0</v>
      </c>
      <c r="E25" s="78">
        <f ca="1">OFFSET(OFFSET(Tables!$F$289, (COLUMN(E25) - 3) * 111, 0), 0, ROW(E25) - 7)</f>
        <v>0</v>
      </c>
      <c r="F25" s="78">
        <f ca="1">OFFSET(OFFSET(Tables!$F$289, (COLUMN(F25) - 3) * 111, 0), 0, ROW(F25) - 7)</f>
        <v>0</v>
      </c>
      <c r="G25" s="78">
        <f ca="1">OFFSET(OFFSET(Tables!$F$289, (COLUMN(G25) - 3) * 111, 0), 0, ROW(G25) - 7)</f>
        <v>0</v>
      </c>
      <c r="H25" s="149">
        <f ca="1">OFFSET(OFFSET(Tables!$F$289, (COLUMN(H25) - 3) * 111, 0), 0, ROW(H25) - 7)</f>
        <v>0</v>
      </c>
      <c r="I25" s="146">
        <f ca="1">OFFSET(OFFSET(Tables!$F$289, (COLUMN(I25) - 3) * 111, 0), 0, ROW(I25) - 7)</f>
        <v>0</v>
      </c>
      <c r="J25" s="78">
        <f ca="1">OFFSET(OFFSET(Tables!$F$289, (COLUMN(J25) - 3) * 111, 0), 0, ROW(J25) - 7)</f>
        <v>0</v>
      </c>
      <c r="K25" s="78">
        <f ca="1">OFFSET(OFFSET(Tables!$F$289, (COLUMN(K25) - 3) * 111, 0), 0, ROW(K25) - 7)</f>
        <v>0</v>
      </c>
      <c r="L25" s="78">
        <f ca="1">OFFSET(OFFSET(Tables!$F$289, (COLUMN(L25) - 3) * 111, 0), 0, ROW(L25) - 7)</f>
        <v>0</v>
      </c>
      <c r="M25" s="149">
        <f ca="1">OFFSET(OFFSET(Tables!$F$289, (COLUMN(M25) - 3) * 111, 0), 0, ROW(M25) - 7)</f>
        <v>0</v>
      </c>
      <c r="N25" s="146">
        <f ca="1">OFFSET(OFFSET(Tables!$F$289, (COLUMN(N25) - 3) * 111, 0), 0, ROW(N25) - 7)</f>
        <v>0</v>
      </c>
      <c r="O25" s="78">
        <f ca="1">OFFSET(OFFSET(Tables!$F$289, (COLUMN(O25) - 3) * 111, 0), 0, ROW(O25) - 7)</f>
        <v>0</v>
      </c>
      <c r="P25" s="149">
        <f ca="1">OFFSET(OFFSET(Tables!$F$289, (COLUMN(P25) - 3) * 111, 0), 0, ROW(P25) - 7)</f>
        <v>0</v>
      </c>
      <c r="Q25" s="351" t="str">
        <f t="shared" ca="1" si="0"/>
        <v/>
      </c>
      <c r="R25" s="139" t="str">
        <f t="shared" ca="1" si="1"/>
        <v/>
      </c>
    </row>
    <row r="26" spans="1:18" x14ac:dyDescent="0.2">
      <c r="A26" s="146" t="str">
        <f ca="1">IF(OFFSET(Tables!$F$5,0,ROW(B26)-7)&gt;0,OFFSET(Tables!$F$5,0,ROW(B26)-7),"")</f>
        <v/>
      </c>
      <c r="B26" s="79">
        <f ca="1">IF(OFFSET(Tables!$F$6,0,ROW(B26)-7)&gt;0,OFFSET(Tables!$F$6,0,ROW(B26)-7),"")</f>
        <v>20</v>
      </c>
      <c r="C26" s="146">
        <f ca="1">OFFSET(OFFSET(Tables!$F$289, (COLUMN(C26) - 3) * 111, 0), 0, ROW(C26) - 7)</f>
        <v>0</v>
      </c>
      <c r="D26" s="78">
        <f ca="1">OFFSET(OFFSET(Tables!$F$289, (COLUMN(D26) - 3) * 111, 0), 0, ROW(D26) - 7)</f>
        <v>0</v>
      </c>
      <c r="E26" s="78">
        <f ca="1">OFFSET(OFFSET(Tables!$F$289, (COLUMN(E26) - 3) * 111, 0), 0, ROW(E26) - 7)</f>
        <v>0</v>
      </c>
      <c r="F26" s="78">
        <f ca="1">OFFSET(OFFSET(Tables!$F$289, (COLUMN(F26) - 3) * 111, 0), 0, ROW(F26) - 7)</f>
        <v>0</v>
      </c>
      <c r="G26" s="78">
        <f ca="1">OFFSET(OFFSET(Tables!$F$289, (COLUMN(G26) - 3) * 111, 0), 0, ROW(G26) - 7)</f>
        <v>0</v>
      </c>
      <c r="H26" s="149">
        <f ca="1">OFFSET(OFFSET(Tables!$F$289, (COLUMN(H26) - 3) * 111, 0), 0, ROW(H26) - 7)</f>
        <v>0</v>
      </c>
      <c r="I26" s="146">
        <f ca="1">OFFSET(OFFSET(Tables!$F$289, (COLUMN(I26) - 3) * 111, 0), 0, ROW(I26) - 7)</f>
        <v>0</v>
      </c>
      <c r="J26" s="78">
        <f ca="1">OFFSET(OFFSET(Tables!$F$289, (COLUMN(J26) - 3) * 111, 0), 0, ROW(J26) - 7)</f>
        <v>0</v>
      </c>
      <c r="K26" s="78">
        <f ca="1">OFFSET(OFFSET(Tables!$F$289, (COLUMN(K26) - 3) * 111, 0), 0, ROW(K26) - 7)</f>
        <v>0</v>
      </c>
      <c r="L26" s="78">
        <f ca="1">OFFSET(OFFSET(Tables!$F$289, (COLUMN(L26) - 3) * 111, 0), 0, ROW(L26) - 7)</f>
        <v>0</v>
      </c>
      <c r="M26" s="149">
        <f ca="1">OFFSET(OFFSET(Tables!$F$289, (COLUMN(M26) - 3) * 111, 0), 0, ROW(M26) - 7)</f>
        <v>0</v>
      </c>
      <c r="N26" s="146">
        <f ca="1">OFFSET(OFFSET(Tables!$F$289, (COLUMN(N26) - 3) * 111, 0), 0, ROW(N26) - 7)</f>
        <v>0</v>
      </c>
      <c r="O26" s="78">
        <f ca="1">OFFSET(OFFSET(Tables!$F$289, (COLUMN(O26) - 3) * 111, 0), 0, ROW(O26) - 7)</f>
        <v>0</v>
      </c>
      <c r="P26" s="149">
        <f ca="1">OFFSET(OFFSET(Tables!$F$289, (COLUMN(P26) - 3) * 111, 0), 0, ROW(P26) - 7)</f>
        <v>0</v>
      </c>
      <c r="Q26" s="351" t="str">
        <f t="shared" ca="1" si="0"/>
        <v/>
      </c>
      <c r="R26" s="139" t="str">
        <f t="shared" ca="1" si="1"/>
        <v/>
      </c>
    </row>
    <row r="27" spans="1:18" x14ac:dyDescent="0.2">
      <c r="A27" s="146" t="str">
        <f ca="1">IF(OFFSET(Tables!$F$5,0,ROW(B27)-7)&gt;0,OFFSET(Tables!$F$5,0,ROW(B27)-7),"")</f>
        <v/>
      </c>
      <c r="B27" s="79">
        <f ca="1">IF(OFFSET(Tables!$F$6,0,ROW(B27)-7)&gt;0,OFFSET(Tables!$F$6,0,ROW(B27)-7),"")</f>
        <v>21</v>
      </c>
      <c r="C27" s="146">
        <f ca="1">OFFSET(OFFSET(Tables!$F$289, (COLUMN(C27) - 3) * 111, 0), 0, ROW(C27) - 7)</f>
        <v>0</v>
      </c>
      <c r="D27" s="78">
        <f ca="1">OFFSET(OFFSET(Tables!$F$289, (COLUMN(D27) - 3) * 111, 0), 0, ROW(D27) - 7)</f>
        <v>0</v>
      </c>
      <c r="E27" s="78">
        <f ca="1">OFFSET(OFFSET(Tables!$F$289, (COLUMN(E27) - 3) * 111, 0), 0, ROW(E27) - 7)</f>
        <v>0</v>
      </c>
      <c r="F27" s="78">
        <f ca="1">OFFSET(OFFSET(Tables!$F$289, (COLUMN(F27) - 3) * 111, 0), 0, ROW(F27) - 7)</f>
        <v>0</v>
      </c>
      <c r="G27" s="78">
        <f ca="1">OFFSET(OFFSET(Tables!$F$289, (COLUMN(G27) - 3) * 111, 0), 0, ROW(G27) - 7)</f>
        <v>0</v>
      </c>
      <c r="H27" s="149">
        <f ca="1">OFFSET(OFFSET(Tables!$F$289, (COLUMN(H27) - 3) * 111, 0), 0, ROW(H27) - 7)</f>
        <v>0</v>
      </c>
      <c r="I27" s="146">
        <f ca="1">OFFSET(OFFSET(Tables!$F$289, (COLUMN(I27) - 3) * 111, 0), 0, ROW(I27) - 7)</f>
        <v>0</v>
      </c>
      <c r="J27" s="78">
        <f ca="1">OFFSET(OFFSET(Tables!$F$289, (COLUMN(J27) - 3) * 111, 0), 0, ROW(J27) - 7)</f>
        <v>0</v>
      </c>
      <c r="K27" s="78">
        <f ca="1">OFFSET(OFFSET(Tables!$F$289, (COLUMN(K27) - 3) * 111, 0), 0, ROW(K27) - 7)</f>
        <v>0</v>
      </c>
      <c r="L27" s="78">
        <f ca="1">OFFSET(OFFSET(Tables!$F$289, (COLUMN(L27) - 3) * 111, 0), 0, ROW(L27) - 7)</f>
        <v>0</v>
      </c>
      <c r="M27" s="149">
        <f ca="1">OFFSET(OFFSET(Tables!$F$289, (COLUMN(M27) - 3) * 111, 0), 0, ROW(M27) - 7)</f>
        <v>0</v>
      </c>
      <c r="N27" s="146">
        <f ca="1">OFFSET(OFFSET(Tables!$F$289, (COLUMN(N27) - 3) * 111, 0), 0, ROW(N27) - 7)</f>
        <v>0</v>
      </c>
      <c r="O27" s="78">
        <f ca="1">OFFSET(OFFSET(Tables!$F$289, (COLUMN(O27) - 3) * 111, 0), 0, ROW(O27) - 7)</f>
        <v>0</v>
      </c>
      <c r="P27" s="149">
        <f ca="1">OFFSET(OFFSET(Tables!$F$289, (COLUMN(P27) - 3) * 111, 0), 0, ROW(P27) - 7)</f>
        <v>0</v>
      </c>
      <c r="Q27" s="351" t="str">
        <f t="shared" ca="1" si="0"/>
        <v/>
      </c>
      <c r="R27" s="139" t="str">
        <f t="shared" ca="1" si="1"/>
        <v/>
      </c>
    </row>
    <row r="28" spans="1:18" x14ac:dyDescent="0.2">
      <c r="A28" s="146" t="str">
        <f ca="1">IF(OFFSET(Tables!$F$5,0,ROW(B28)-7)&gt;0,OFFSET(Tables!$F$5,0,ROW(B28)-7),"")</f>
        <v/>
      </c>
      <c r="B28" s="79">
        <f ca="1">IF(OFFSET(Tables!$F$6,0,ROW(B28)-7)&gt;0,OFFSET(Tables!$F$6,0,ROW(B28)-7),"")</f>
        <v>22</v>
      </c>
      <c r="C28" s="146">
        <f ca="1">OFFSET(OFFSET(Tables!$F$289, (COLUMN(C28) - 3) * 111, 0), 0, ROW(C28) - 7)</f>
        <v>0</v>
      </c>
      <c r="D28" s="78">
        <f ca="1">OFFSET(OFFSET(Tables!$F$289, (COLUMN(D28) - 3) * 111, 0), 0, ROW(D28) - 7)</f>
        <v>0</v>
      </c>
      <c r="E28" s="78">
        <f ca="1">OFFSET(OFFSET(Tables!$F$289, (COLUMN(E28) - 3) * 111, 0), 0, ROW(E28) - 7)</f>
        <v>0</v>
      </c>
      <c r="F28" s="78">
        <f ca="1">OFFSET(OFFSET(Tables!$F$289, (COLUMN(F28) - 3) * 111, 0), 0, ROW(F28) - 7)</f>
        <v>0</v>
      </c>
      <c r="G28" s="78">
        <f ca="1">OFFSET(OFFSET(Tables!$F$289, (COLUMN(G28) - 3) * 111, 0), 0, ROW(G28) - 7)</f>
        <v>0</v>
      </c>
      <c r="H28" s="149">
        <f ca="1">OFFSET(OFFSET(Tables!$F$289, (COLUMN(H28) - 3) * 111, 0), 0, ROW(H28) - 7)</f>
        <v>0</v>
      </c>
      <c r="I28" s="146">
        <f ca="1">OFFSET(OFFSET(Tables!$F$289, (COLUMN(I28) - 3) * 111, 0), 0, ROW(I28) - 7)</f>
        <v>0</v>
      </c>
      <c r="J28" s="78">
        <f ca="1">OFFSET(OFFSET(Tables!$F$289, (COLUMN(J28) - 3) * 111, 0), 0, ROW(J28) - 7)</f>
        <v>0</v>
      </c>
      <c r="K28" s="78">
        <f ca="1">OFFSET(OFFSET(Tables!$F$289, (COLUMN(K28) - 3) * 111, 0), 0, ROW(K28) - 7)</f>
        <v>0</v>
      </c>
      <c r="L28" s="78">
        <f ca="1">OFFSET(OFFSET(Tables!$F$289, (COLUMN(L28) - 3) * 111, 0), 0, ROW(L28) - 7)</f>
        <v>0</v>
      </c>
      <c r="M28" s="149">
        <f ca="1">OFFSET(OFFSET(Tables!$F$289, (COLUMN(M28) - 3) * 111, 0), 0, ROW(M28) - 7)</f>
        <v>0</v>
      </c>
      <c r="N28" s="146">
        <f ca="1">OFFSET(OFFSET(Tables!$F$289, (COLUMN(N28) - 3) * 111, 0), 0, ROW(N28) - 7)</f>
        <v>0</v>
      </c>
      <c r="O28" s="78">
        <f ca="1">OFFSET(OFFSET(Tables!$F$289, (COLUMN(O28) - 3) * 111, 0), 0, ROW(O28) - 7)</f>
        <v>0</v>
      </c>
      <c r="P28" s="149">
        <f ca="1">OFFSET(OFFSET(Tables!$F$289, (COLUMN(P28) - 3) * 111, 0), 0, ROW(P28) - 7)</f>
        <v>0</v>
      </c>
      <c r="Q28" s="351" t="str">
        <f t="shared" ca="1" si="0"/>
        <v/>
      </c>
      <c r="R28" s="139" t="str">
        <f t="shared" ca="1" si="1"/>
        <v/>
      </c>
    </row>
    <row r="29" spans="1:18" x14ac:dyDescent="0.2">
      <c r="A29" s="146" t="str">
        <f ca="1">IF(OFFSET(Tables!$F$5,0,ROW(B29)-7)&gt;0,OFFSET(Tables!$F$5,0,ROW(B29)-7),"")</f>
        <v/>
      </c>
      <c r="B29" s="79">
        <f ca="1">IF(OFFSET(Tables!$F$6,0,ROW(B29)-7)&gt;0,OFFSET(Tables!$F$6,0,ROW(B29)-7),"")</f>
        <v>23</v>
      </c>
      <c r="C29" s="146">
        <f ca="1">OFFSET(OFFSET(Tables!$F$289, (COLUMN(C29) - 3) * 111, 0), 0, ROW(C29) - 7)</f>
        <v>0</v>
      </c>
      <c r="D29" s="78">
        <f ca="1">OFFSET(OFFSET(Tables!$F$289, (COLUMN(D29) - 3) * 111, 0), 0, ROW(D29) - 7)</f>
        <v>0</v>
      </c>
      <c r="E29" s="78">
        <f ca="1">OFFSET(OFFSET(Tables!$F$289, (COLUMN(E29) - 3) * 111, 0), 0, ROW(E29) - 7)</f>
        <v>0</v>
      </c>
      <c r="F29" s="78">
        <f ca="1">OFFSET(OFFSET(Tables!$F$289, (COLUMN(F29) - 3) * 111, 0), 0, ROW(F29) - 7)</f>
        <v>0</v>
      </c>
      <c r="G29" s="78">
        <f ca="1">OFFSET(OFFSET(Tables!$F$289, (COLUMN(G29) - 3) * 111, 0), 0, ROW(G29) - 7)</f>
        <v>0</v>
      </c>
      <c r="H29" s="149">
        <f ca="1">OFFSET(OFFSET(Tables!$F$289, (COLUMN(H29) - 3) * 111, 0), 0, ROW(H29) - 7)</f>
        <v>0</v>
      </c>
      <c r="I29" s="146">
        <f ca="1">OFFSET(OFFSET(Tables!$F$289, (COLUMN(I29) - 3) * 111, 0), 0, ROW(I29) - 7)</f>
        <v>0</v>
      </c>
      <c r="J29" s="78">
        <f ca="1">OFFSET(OFFSET(Tables!$F$289, (COLUMN(J29) - 3) * 111, 0), 0, ROW(J29) - 7)</f>
        <v>0</v>
      </c>
      <c r="K29" s="78">
        <f ca="1">OFFSET(OFFSET(Tables!$F$289, (COLUMN(K29) - 3) * 111, 0), 0, ROW(K29) - 7)</f>
        <v>0</v>
      </c>
      <c r="L29" s="78">
        <f ca="1">OFFSET(OFFSET(Tables!$F$289, (COLUMN(L29) - 3) * 111, 0), 0, ROW(L29) - 7)</f>
        <v>0</v>
      </c>
      <c r="M29" s="149">
        <f ca="1">OFFSET(OFFSET(Tables!$F$289, (COLUMN(M29) - 3) * 111, 0), 0, ROW(M29) - 7)</f>
        <v>0</v>
      </c>
      <c r="N29" s="146">
        <f ca="1">OFFSET(OFFSET(Tables!$F$289, (COLUMN(N29) - 3) * 111, 0), 0, ROW(N29) - 7)</f>
        <v>0</v>
      </c>
      <c r="O29" s="78">
        <f ca="1">OFFSET(OFFSET(Tables!$F$289, (COLUMN(O29) - 3) * 111, 0), 0, ROW(O29) - 7)</f>
        <v>0</v>
      </c>
      <c r="P29" s="149">
        <f ca="1">OFFSET(OFFSET(Tables!$F$289, (COLUMN(P29) - 3) * 111, 0), 0, ROW(P29) - 7)</f>
        <v>0</v>
      </c>
      <c r="Q29" s="351" t="str">
        <f t="shared" ca="1" si="0"/>
        <v/>
      </c>
      <c r="R29" s="139" t="str">
        <f t="shared" ca="1" si="1"/>
        <v/>
      </c>
    </row>
    <row r="30" spans="1:18" x14ac:dyDescent="0.2">
      <c r="A30" s="146" t="str">
        <f ca="1">IF(OFFSET(Tables!$F$5,0,ROW(B30)-7)&gt;0,OFFSET(Tables!$F$5,0,ROW(B30)-7),"")</f>
        <v/>
      </c>
      <c r="B30" s="79">
        <f ca="1">IF(OFFSET(Tables!$F$6,0,ROW(B30)-7)&gt;0,OFFSET(Tables!$F$6,0,ROW(B30)-7),"")</f>
        <v>24</v>
      </c>
      <c r="C30" s="146">
        <f ca="1">OFFSET(OFFSET(Tables!$F$289, (COLUMN(C30) - 3) * 111, 0), 0, ROW(C30) - 7)</f>
        <v>0</v>
      </c>
      <c r="D30" s="78">
        <f ca="1">OFFSET(OFFSET(Tables!$F$289, (COLUMN(D30) - 3) * 111, 0), 0, ROW(D30) - 7)</f>
        <v>0</v>
      </c>
      <c r="E30" s="78">
        <f ca="1">OFFSET(OFFSET(Tables!$F$289, (COLUMN(E30) - 3) * 111, 0), 0, ROW(E30) - 7)</f>
        <v>0</v>
      </c>
      <c r="F30" s="78">
        <f ca="1">OFFSET(OFFSET(Tables!$F$289, (COLUMN(F30) - 3) * 111, 0), 0, ROW(F30) - 7)</f>
        <v>0</v>
      </c>
      <c r="G30" s="78">
        <f ca="1">OFFSET(OFFSET(Tables!$F$289, (COLUMN(G30) - 3) * 111, 0), 0, ROW(G30) - 7)</f>
        <v>0</v>
      </c>
      <c r="H30" s="149">
        <f ca="1">OFFSET(OFFSET(Tables!$F$289, (COLUMN(H30) - 3) * 111, 0), 0, ROW(H30) - 7)</f>
        <v>0</v>
      </c>
      <c r="I30" s="146">
        <f ca="1">OFFSET(OFFSET(Tables!$F$289, (COLUMN(I30) - 3) * 111, 0), 0, ROW(I30) - 7)</f>
        <v>0</v>
      </c>
      <c r="J30" s="78">
        <f ca="1">OFFSET(OFFSET(Tables!$F$289, (COLUMN(J30) - 3) * 111, 0), 0, ROW(J30) - 7)</f>
        <v>0</v>
      </c>
      <c r="K30" s="78">
        <f ca="1">OFFSET(OFFSET(Tables!$F$289, (COLUMN(K30) - 3) * 111, 0), 0, ROW(K30) - 7)</f>
        <v>0</v>
      </c>
      <c r="L30" s="78">
        <f ca="1">OFFSET(OFFSET(Tables!$F$289, (COLUMN(L30) - 3) * 111, 0), 0, ROW(L30) - 7)</f>
        <v>0</v>
      </c>
      <c r="M30" s="149">
        <f ca="1">OFFSET(OFFSET(Tables!$F$289, (COLUMN(M30) - 3) * 111, 0), 0, ROW(M30) - 7)</f>
        <v>0</v>
      </c>
      <c r="N30" s="146">
        <f ca="1">OFFSET(OFFSET(Tables!$F$289, (COLUMN(N30) - 3) * 111, 0), 0, ROW(N30) - 7)</f>
        <v>0</v>
      </c>
      <c r="O30" s="78">
        <f ca="1">OFFSET(OFFSET(Tables!$F$289, (COLUMN(O30) - 3) * 111, 0), 0, ROW(O30) - 7)</f>
        <v>0</v>
      </c>
      <c r="P30" s="149">
        <f ca="1">OFFSET(OFFSET(Tables!$F$289, (COLUMN(P30) - 3) * 111, 0), 0, ROW(P30) - 7)</f>
        <v>0</v>
      </c>
      <c r="Q30" s="351" t="str">
        <f t="shared" ca="1" si="0"/>
        <v/>
      </c>
      <c r="R30" s="139" t="str">
        <f t="shared" ca="1" si="1"/>
        <v/>
      </c>
    </row>
    <row r="31" spans="1:18" x14ac:dyDescent="0.2">
      <c r="A31" s="146" t="str">
        <f ca="1">IF(OFFSET(Tables!$F$5,0,ROW(B31)-7)&gt;0,OFFSET(Tables!$F$5,0,ROW(B31)-7),"")</f>
        <v/>
      </c>
      <c r="B31" s="79">
        <f ca="1">IF(OFFSET(Tables!$F$6,0,ROW(B31)-7)&gt;0,OFFSET(Tables!$F$6,0,ROW(B31)-7),"")</f>
        <v>25</v>
      </c>
      <c r="C31" s="146">
        <f ca="1">OFFSET(OFFSET(Tables!$F$289, (COLUMN(C31) - 3) * 111, 0), 0, ROW(C31) - 7)</f>
        <v>0</v>
      </c>
      <c r="D31" s="78">
        <f ca="1">OFFSET(OFFSET(Tables!$F$289, (COLUMN(D31) - 3) * 111, 0), 0, ROW(D31) - 7)</f>
        <v>0</v>
      </c>
      <c r="E31" s="78">
        <f ca="1">OFFSET(OFFSET(Tables!$F$289, (COLUMN(E31) - 3) * 111, 0), 0, ROW(E31) - 7)</f>
        <v>0</v>
      </c>
      <c r="F31" s="78">
        <f ca="1">OFFSET(OFFSET(Tables!$F$289, (COLUMN(F31) - 3) * 111, 0), 0, ROW(F31) - 7)</f>
        <v>0</v>
      </c>
      <c r="G31" s="78">
        <f ca="1">OFFSET(OFFSET(Tables!$F$289, (COLUMN(G31) - 3) * 111, 0), 0, ROW(G31) - 7)</f>
        <v>0</v>
      </c>
      <c r="H31" s="149">
        <f ca="1">OFFSET(OFFSET(Tables!$F$289, (COLUMN(H31) - 3) * 111, 0), 0, ROW(H31) - 7)</f>
        <v>0</v>
      </c>
      <c r="I31" s="146">
        <f ca="1">OFFSET(OFFSET(Tables!$F$289, (COLUMN(I31) - 3) * 111, 0), 0, ROW(I31) - 7)</f>
        <v>0</v>
      </c>
      <c r="J31" s="78">
        <f ca="1">OFFSET(OFFSET(Tables!$F$289, (COLUMN(J31) - 3) * 111, 0), 0, ROW(J31) - 7)</f>
        <v>0</v>
      </c>
      <c r="K31" s="78">
        <f ca="1">OFFSET(OFFSET(Tables!$F$289, (COLUMN(K31) - 3) * 111, 0), 0, ROW(K31) - 7)</f>
        <v>0</v>
      </c>
      <c r="L31" s="78">
        <f ca="1">OFFSET(OFFSET(Tables!$F$289, (COLUMN(L31) - 3) * 111, 0), 0, ROW(L31) - 7)</f>
        <v>0</v>
      </c>
      <c r="M31" s="149">
        <f ca="1">OFFSET(OFFSET(Tables!$F$289, (COLUMN(M31) - 3) * 111, 0), 0, ROW(M31) - 7)</f>
        <v>0</v>
      </c>
      <c r="N31" s="146">
        <f ca="1">OFFSET(OFFSET(Tables!$F$289, (COLUMN(N31) - 3) * 111, 0), 0, ROW(N31) - 7)</f>
        <v>0</v>
      </c>
      <c r="O31" s="78">
        <f ca="1">OFFSET(OFFSET(Tables!$F$289, (COLUMN(O31) - 3) * 111, 0), 0, ROW(O31) - 7)</f>
        <v>0</v>
      </c>
      <c r="P31" s="149">
        <f ca="1">OFFSET(OFFSET(Tables!$F$289, (COLUMN(P31) - 3) * 111, 0), 0, ROW(P31) - 7)</f>
        <v>0</v>
      </c>
      <c r="Q31" s="351" t="str">
        <f t="shared" ca="1" si="0"/>
        <v/>
      </c>
      <c r="R31" s="139" t="str">
        <f t="shared" ca="1" si="1"/>
        <v/>
      </c>
    </row>
    <row r="32" spans="1:18" x14ac:dyDescent="0.2">
      <c r="A32" s="146" t="str">
        <f ca="1">IF(OFFSET(Tables!$F$5,0,ROW(B32)-7)&gt;0,OFFSET(Tables!$F$5,0,ROW(B32)-7),"")</f>
        <v/>
      </c>
      <c r="B32" s="79">
        <f ca="1">IF(OFFSET(Tables!$F$6,0,ROW(B32)-7)&gt;0,OFFSET(Tables!$F$6,0,ROW(B32)-7),"")</f>
        <v>26</v>
      </c>
      <c r="C32" s="146">
        <f ca="1">OFFSET(OFFSET(Tables!$F$289, (COLUMN(C32) - 3) * 111, 0), 0, ROW(C32) - 7)</f>
        <v>0</v>
      </c>
      <c r="D32" s="78">
        <f ca="1">OFFSET(OFFSET(Tables!$F$289, (COLUMN(D32) - 3) * 111, 0), 0, ROW(D32) - 7)</f>
        <v>0</v>
      </c>
      <c r="E32" s="78">
        <f ca="1">OFFSET(OFFSET(Tables!$F$289, (COLUMN(E32) - 3) * 111, 0), 0, ROW(E32) - 7)</f>
        <v>0</v>
      </c>
      <c r="F32" s="78">
        <f ca="1">OFFSET(OFFSET(Tables!$F$289, (COLUMN(F32) - 3) * 111, 0), 0, ROW(F32) - 7)</f>
        <v>0</v>
      </c>
      <c r="G32" s="78">
        <f ca="1">OFFSET(OFFSET(Tables!$F$289, (COLUMN(G32) - 3) * 111, 0), 0, ROW(G32) - 7)</f>
        <v>0</v>
      </c>
      <c r="H32" s="149">
        <f ca="1">OFFSET(OFFSET(Tables!$F$289, (COLUMN(H32) - 3) * 111, 0), 0, ROW(H32) - 7)</f>
        <v>0</v>
      </c>
      <c r="I32" s="146">
        <f ca="1">OFFSET(OFFSET(Tables!$F$289, (COLUMN(I32) - 3) * 111, 0), 0, ROW(I32) - 7)</f>
        <v>0</v>
      </c>
      <c r="J32" s="78">
        <f ca="1">OFFSET(OFFSET(Tables!$F$289, (COLUMN(J32) - 3) * 111, 0), 0, ROW(J32) - 7)</f>
        <v>0</v>
      </c>
      <c r="K32" s="78">
        <f ca="1">OFFSET(OFFSET(Tables!$F$289, (COLUMN(K32) - 3) * 111, 0), 0, ROW(K32) - 7)</f>
        <v>0</v>
      </c>
      <c r="L32" s="78">
        <f ca="1">OFFSET(OFFSET(Tables!$F$289, (COLUMN(L32) - 3) * 111, 0), 0, ROW(L32) - 7)</f>
        <v>0</v>
      </c>
      <c r="M32" s="149">
        <f ca="1">OFFSET(OFFSET(Tables!$F$289, (COLUMN(M32) - 3) * 111, 0), 0, ROW(M32) - 7)</f>
        <v>0</v>
      </c>
      <c r="N32" s="146">
        <f ca="1">OFFSET(OFFSET(Tables!$F$289, (COLUMN(N32) - 3) * 111, 0), 0, ROW(N32) - 7)</f>
        <v>0</v>
      </c>
      <c r="O32" s="78">
        <f ca="1">OFFSET(OFFSET(Tables!$F$289, (COLUMN(O32) - 3) * 111, 0), 0, ROW(O32) - 7)</f>
        <v>0</v>
      </c>
      <c r="P32" s="149">
        <f ca="1">OFFSET(OFFSET(Tables!$F$289, (COLUMN(P32) - 3) * 111, 0), 0, ROW(P32) - 7)</f>
        <v>0</v>
      </c>
      <c r="Q32" s="351" t="str">
        <f t="shared" ca="1" si="0"/>
        <v/>
      </c>
      <c r="R32" s="139" t="str">
        <f t="shared" ca="1" si="1"/>
        <v/>
      </c>
    </row>
    <row r="33" spans="1:18" x14ac:dyDescent="0.2">
      <c r="A33" s="146" t="str">
        <f ca="1">IF(OFFSET(Tables!$F$5,0,ROW(B33)-7)&gt;0,OFFSET(Tables!$F$5,0,ROW(B33)-7),"")</f>
        <v/>
      </c>
      <c r="B33" s="79">
        <f ca="1">IF(OFFSET(Tables!$F$6,0,ROW(B33)-7)&gt;0,OFFSET(Tables!$F$6,0,ROW(B33)-7),"")</f>
        <v>27</v>
      </c>
      <c r="C33" s="146">
        <f ca="1">OFFSET(OFFSET(Tables!$F$289, (COLUMN(C33) - 3) * 111, 0), 0, ROW(C33) - 7)</f>
        <v>0</v>
      </c>
      <c r="D33" s="78">
        <f ca="1">OFFSET(OFFSET(Tables!$F$289, (COLUMN(D33) - 3) * 111, 0), 0, ROW(D33) - 7)</f>
        <v>0</v>
      </c>
      <c r="E33" s="78">
        <f ca="1">OFFSET(OFFSET(Tables!$F$289, (COLUMN(E33) - 3) * 111, 0), 0, ROW(E33) - 7)</f>
        <v>0</v>
      </c>
      <c r="F33" s="78">
        <f ca="1">OFFSET(OFFSET(Tables!$F$289, (COLUMN(F33) - 3) * 111, 0), 0, ROW(F33) - 7)</f>
        <v>0</v>
      </c>
      <c r="G33" s="78">
        <f ca="1">OFFSET(OFFSET(Tables!$F$289, (COLUMN(G33) - 3) * 111, 0), 0, ROW(G33) - 7)</f>
        <v>0</v>
      </c>
      <c r="H33" s="149">
        <f ca="1">OFFSET(OFFSET(Tables!$F$289, (COLUMN(H33) - 3) * 111, 0), 0, ROW(H33) - 7)</f>
        <v>0</v>
      </c>
      <c r="I33" s="146">
        <f ca="1">OFFSET(OFFSET(Tables!$F$289, (COLUMN(I33) - 3) * 111, 0), 0, ROW(I33) - 7)</f>
        <v>0</v>
      </c>
      <c r="J33" s="78">
        <f ca="1">OFFSET(OFFSET(Tables!$F$289, (COLUMN(J33) - 3) * 111, 0), 0, ROW(J33) - 7)</f>
        <v>0</v>
      </c>
      <c r="K33" s="78">
        <f ca="1">OFFSET(OFFSET(Tables!$F$289, (COLUMN(K33) - 3) * 111, 0), 0, ROW(K33) - 7)</f>
        <v>0</v>
      </c>
      <c r="L33" s="78">
        <f ca="1">OFFSET(OFFSET(Tables!$F$289, (COLUMN(L33) - 3) * 111, 0), 0, ROW(L33) - 7)</f>
        <v>0</v>
      </c>
      <c r="M33" s="149">
        <f ca="1">OFFSET(OFFSET(Tables!$F$289, (COLUMN(M33) - 3) * 111, 0), 0, ROW(M33) - 7)</f>
        <v>0</v>
      </c>
      <c r="N33" s="146">
        <f ca="1">OFFSET(OFFSET(Tables!$F$289, (COLUMN(N33) - 3) * 111, 0), 0, ROW(N33) - 7)</f>
        <v>0</v>
      </c>
      <c r="O33" s="78">
        <f ca="1">OFFSET(OFFSET(Tables!$F$289, (COLUMN(O33) - 3) * 111, 0), 0, ROW(O33) - 7)</f>
        <v>0</v>
      </c>
      <c r="P33" s="149">
        <f ca="1">OFFSET(OFFSET(Tables!$F$289, (COLUMN(P33) - 3) * 111, 0), 0, ROW(P33) - 7)</f>
        <v>0</v>
      </c>
      <c r="Q33" s="351" t="str">
        <f t="shared" ca="1" si="0"/>
        <v/>
      </c>
      <c r="R33" s="139" t="str">
        <f t="shared" ca="1" si="1"/>
        <v/>
      </c>
    </row>
    <row r="34" spans="1:18" x14ac:dyDescent="0.2">
      <c r="A34" s="146" t="str">
        <f ca="1">IF(OFFSET(Tables!$F$5,0,ROW(B34)-7)&gt;0,OFFSET(Tables!$F$5,0,ROW(B34)-7),"")</f>
        <v/>
      </c>
      <c r="B34" s="79">
        <f ca="1">IF(OFFSET(Tables!$F$6,0,ROW(B34)-7)&gt;0,OFFSET(Tables!$F$6,0,ROW(B34)-7),"")</f>
        <v>28</v>
      </c>
      <c r="C34" s="146">
        <f ca="1">OFFSET(OFFSET(Tables!$F$289, (COLUMN(C34) - 3) * 111, 0), 0, ROW(C34) - 7)</f>
        <v>0</v>
      </c>
      <c r="D34" s="78">
        <f ca="1">OFFSET(OFFSET(Tables!$F$289, (COLUMN(D34) - 3) * 111, 0), 0, ROW(D34) - 7)</f>
        <v>0</v>
      </c>
      <c r="E34" s="78">
        <f ca="1">OFFSET(OFFSET(Tables!$F$289, (COLUMN(E34) - 3) * 111, 0), 0, ROW(E34) - 7)</f>
        <v>0</v>
      </c>
      <c r="F34" s="78">
        <f ca="1">OFFSET(OFFSET(Tables!$F$289, (COLUMN(F34) - 3) * 111, 0), 0, ROW(F34) - 7)</f>
        <v>0</v>
      </c>
      <c r="G34" s="78">
        <f ca="1">OFFSET(OFFSET(Tables!$F$289, (COLUMN(G34) - 3) * 111, 0), 0, ROW(G34) - 7)</f>
        <v>0</v>
      </c>
      <c r="H34" s="149">
        <f ca="1">OFFSET(OFFSET(Tables!$F$289, (COLUMN(H34) - 3) * 111, 0), 0, ROW(H34) - 7)</f>
        <v>0</v>
      </c>
      <c r="I34" s="146">
        <f ca="1">OFFSET(OFFSET(Tables!$F$289, (COLUMN(I34) - 3) * 111, 0), 0, ROW(I34) - 7)</f>
        <v>0</v>
      </c>
      <c r="J34" s="78">
        <f ca="1">OFFSET(OFFSET(Tables!$F$289, (COLUMN(J34) - 3) * 111, 0), 0, ROW(J34) - 7)</f>
        <v>0</v>
      </c>
      <c r="K34" s="78">
        <f ca="1">OFFSET(OFFSET(Tables!$F$289, (COLUMN(K34) - 3) * 111, 0), 0, ROW(K34) - 7)</f>
        <v>0</v>
      </c>
      <c r="L34" s="78">
        <f ca="1">OFFSET(OFFSET(Tables!$F$289, (COLUMN(L34) - 3) * 111, 0), 0, ROW(L34) - 7)</f>
        <v>0</v>
      </c>
      <c r="M34" s="149">
        <f ca="1">OFFSET(OFFSET(Tables!$F$289, (COLUMN(M34) - 3) * 111, 0), 0, ROW(M34) - 7)</f>
        <v>0</v>
      </c>
      <c r="N34" s="146">
        <f ca="1">OFFSET(OFFSET(Tables!$F$289, (COLUMN(N34) - 3) * 111, 0), 0, ROW(N34) - 7)</f>
        <v>0</v>
      </c>
      <c r="O34" s="78">
        <f ca="1">OFFSET(OFFSET(Tables!$F$289, (COLUMN(O34) - 3) * 111, 0), 0, ROW(O34) - 7)</f>
        <v>0</v>
      </c>
      <c r="P34" s="149">
        <f ca="1">OFFSET(OFFSET(Tables!$F$289, (COLUMN(P34) - 3) * 111, 0), 0, ROW(P34) - 7)</f>
        <v>0</v>
      </c>
      <c r="Q34" s="351" t="str">
        <f t="shared" ca="1" si="0"/>
        <v/>
      </c>
      <c r="R34" s="139" t="str">
        <f t="shared" ca="1" si="1"/>
        <v/>
      </c>
    </row>
    <row r="35" spans="1:18" x14ac:dyDescent="0.2">
      <c r="A35" s="146" t="str">
        <f ca="1">IF(OFFSET(Tables!$F$5,0,ROW(B35)-7)&gt;0,OFFSET(Tables!$F$5,0,ROW(B35)-7),"")</f>
        <v/>
      </c>
      <c r="B35" s="79">
        <f ca="1">IF(OFFSET(Tables!$F$6,0,ROW(B35)-7)&gt;0,OFFSET(Tables!$F$6,0,ROW(B35)-7),"")</f>
        <v>29</v>
      </c>
      <c r="C35" s="146">
        <f ca="1">OFFSET(OFFSET(Tables!$F$289, (COLUMN(C35) - 3) * 111, 0), 0, ROW(C35) - 7)</f>
        <v>0</v>
      </c>
      <c r="D35" s="78">
        <f ca="1">OFFSET(OFFSET(Tables!$F$289, (COLUMN(D35) - 3) * 111, 0), 0, ROW(D35) - 7)</f>
        <v>0</v>
      </c>
      <c r="E35" s="78">
        <f ca="1">OFFSET(OFFSET(Tables!$F$289, (COLUMN(E35) - 3) * 111, 0), 0, ROW(E35) - 7)</f>
        <v>0</v>
      </c>
      <c r="F35" s="78">
        <f ca="1">OFFSET(OFFSET(Tables!$F$289, (COLUMN(F35) - 3) * 111, 0), 0, ROW(F35) - 7)</f>
        <v>0</v>
      </c>
      <c r="G35" s="78">
        <f ca="1">OFFSET(OFFSET(Tables!$F$289, (COLUMN(G35) - 3) * 111, 0), 0, ROW(G35) - 7)</f>
        <v>0</v>
      </c>
      <c r="H35" s="149">
        <f ca="1">OFFSET(OFFSET(Tables!$F$289, (COLUMN(H35) - 3) * 111, 0), 0, ROW(H35) - 7)</f>
        <v>0</v>
      </c>
      <c r="I35" s="146">
        <f ca="1">OFFSET(OFFSET(Tables!$F$289, (COLUMN(I35) - 3) * 111, 0), 0, ROW(I35) - 7)</f>
        <v>0</v>
      </c>
      <c r="J35" s="78">
        <f ca="1">OFFSET(OFFSET(Tables!$F$289, (COLUMN(J35) - 3) * 111, 0), 0, ROW(J35) - 7)</f>
        <v>0</v>
      </c>
      <c r="K35" s="78">
        <f ca="1">OFFSET(OFFSET(Tables!$F$289, (COLUMN(K35) - 3) * 111, 0), 0, ROW(K35) - 7)</f>
        <v>0</v>
      </c>
      <c r="L35" s="78">
        <f ca="1">OFFSET(OFFSET(Tables!$F$289, (COLUMN(L35) - 3) * 111, 0), 0, ROW(L35) - 7)</f>
        <v>0</v>
      </c>
      <c r="M35" s="149">
        <f ca="1">OFFSET(OFFSET(Tables!$F$289, (COLUMN(M35) - 3) * 111, 0), 0, ROW(M35) - 7)</f>
        <v>0</v>
      </c>
      <c r="N35" s="146">
        <f ca="1">OFFSET(OFFSET(Tables!$F$289, (COLUMN(N35) - 3) * 111, 0), 0, ROW(N35) - 7)</f>
        <v>0</v>
      </c>
      <c r="O35" s="78">
        <f ca="1">OFFSET(OFFSET(Tables!$F$289, (COLUMN(O35) - 3) * 111, 0), 0, ROW(O35) - 7)</f>
        <v>0</v>
      </c>
      <c r="P35" s="149">
        <f ca="1">OFFSET(OFFSET(Tables!$F$289, (COLUMN(P35) - 3) * 111, 0), 0, ROW(P35) - 7)</f>
        <v>0</v>
      </c>
      <c r="Q35" s="351" t="str">
        <f t="shared" ca="1" si="0"/>
        <v/>
      </c>
      <c r="R35" s="139" t="str">
        <f t="shared" ca="1" si="1"/>
        <v/>
      </c>
    </row>
    <row r="36" spans="1:18" x14ac:dyDescent="0.2">
      <c r="A36" s="146" t="str">
        <f ca="1">IF(OFFSET(Tables!$F$5,0,ROW(B36)-7)&gt;0,OFFSET(Tables!$F$5,0,ROW(B36)-7),"")</f>
        <v/>
      </c>
      <c r="B36" s="79">
        <f ca="1">IF(OFFSET(Tables!$F$6,0,ROW(B36)-7)&gt;0,OFFSET(Tables!$F$6,0,ROW(B36)-7),"")</f>
        <v>30</v>
      </c>
      <c r="C36" s="146">
        <f ca="1">OFFSET(OFFSET(Tables!$F$289, (COLUMN(C36) - 3) * 111, 0), 0, ROW(C36) - 7)</f>
        <v>0</v>
      </c>
      <c r="D36" s="78">
        <f ca="1">OFFSET(OFFSET(Tables!$F$289, (COLUMN(D36) - 3) * 111, 0), 0, ROW(D36) - 7)</f>
        <v>0</v>
      </c>
      <c r="E36" s="78">
        <f ca="1">OFFSET(OFFSET(Tables!$F$289, (COLUMN(E36) - 3) * 111, 0), 0, ROW(E36) - 7)</f>
        <v>0</v>
      </c>
      <c r="F36" s="78">
        <f ca="1">OFFSET(OFFSET(Tables!$F$289, (COLUMN(F36) - 3) * 111, 0), 0, ROW(F36) - 7)</f>
        <v>0</v>
      </c>
      <c r="G36" s="78">
        <f ca="1">OFFSET(OFFSET(Tables!$F$289, (COLUMN(G36) - 3) * 111, 0), 0, ROW(G36) - 7)</f>
        <v>0</v>
      </c>
      <c r="H36" s="149">
        <f ca="1">OFFSET(OFFSET(Tables!$F$289, (COLUMN(H36) - 3) * 111, 0), 0, ROW(H36) - 7)</f>
        <v>0</v>
      </c>
      <c r="I36" s="146">
        <f ca="1">OFFSET(OFFSET(Tables!$F$289, (COLUMN(I36) - 3) * 111, 0), 0, ROW(I36) - 7)</f>
        <v>0</v>
      </c>
      <c r="J36" s="78">
        <f ca="1">OFFSET(OFFSET(Tables!$F$289, (COLUMN(J36) - 3) * 111, 0), 0, ROW(J36) - 7)</f>
        <v>0</v>
      </c>
      <c r="K36" s="78">
        <f ca="1">OFFSET(OFFSET(Tables!$F$289, (COLUMN(K36) - 3) * 111, 0), 0, ROW(K36) - 7)</f>
        <v>0</v>
      </c>
      <c r="L36" s="78">
        <f ca="1">OFFSET(OFFSET(Tables!$F$289, (COLUMN(L36) - 3) * 111, 0), 0, ROW(L36) - 7)</f>
        <v>0</v>
      </c>
      <c r="M36" s="149">
        <f ca="1">OFFSET(OFFSET(Tables!$F$289, (COLUMN(M36) - 3) * 111, 0), 0, ROW(M36) - 7)</f>
        <v>0</v>
      </c>
      <c r="N36" s="146">
        <f ca="1">OFFSET(OFFSET(Tables!$F$289, (COLUMN(N36) - 3) * 111, 0), 0, ROW(N36) - 7)</f>
        <v>0</v>
      </c>
      <c r="O36" s="78">
        <f ca="1">OFFSET(OFFSET(Tables!$F$289, (COLUMN(O36) - 3) * 111, 0), 0, ROW(O36) - 7)</f>
        <v>0</v>
      </c>
      <c r="P36" s="149">
        <f ca="1">OFFSET(OFFSET(Tables!$F$289, (COLUMN(P36) - 3) * 111, 0), 0, ROW(P36) - 7)</f>
        <v>0</v>
      </c>
      <c r="Q36" s="351" t="str">
        <f t="shared" ca="1" si="0"/>
        <v/>
      </c>
      <c r="R36" s="139" t="str">
        <f t="shared" ca="1" si="1"/>
        <v/>
      </c>
    </row>
    <row r="37" spans="1:18" x14ac:dyDescent="0.2">
      <c r="A37" s="146" t="str">
        <f ca="1">IF(OFFSET(Tables!$F$5,0,ROW(B37)-7)&gt;0,OFFSET(Tables!$F$5,0,ROW(B37)-7),"")</f>
        <v/>
      </c>
      <c r="B37" s="79">
        <f ca="1">IF(OFFSET(Tables!$F$6,0,ROW(B37)-7)&gt;0,OFFSET(Tables!$F$6,0,ROW(B37)-7),"")</f>
        <v>31</v>
      </c>
      <c r="C37" s="146">
        <f ca="1">OFFSET(OFFSET(Tables!$F$289, (COLUMN(C37) - 3) * 111, 0), 0, ROW(C37) - 7)</f>
        <v>0</v>
      </c>
      <c r="D37" s="78">
        <f ca="1">OFFSET(OFFSET(Tables!$F$289, (COLUMN(D37) - 3) * 111, 0), 0, ROW(D37) - 7)</f>
        <v>0</v>
      </c>
      <c r="E37" s="78">
        <f ca="1">OFFSET(OFFSET(Tables!$F$289, (COLUMN(E37) - 3) * 111, 0), 0, ROW(E37) - 7)</f>
        <v>0</v>
      </c>
      <c r="F37" s="78">
        <f ca="1">OFFSET(OFFSET(Tables!$F$289, (COLUMN(F37) - 3) * 111, 0), 0, ROW(F37) - 7)</f>
        <v>0</v>
      </c>
      <c r="G37" s="78">
        <f ca="1">OFFSET(OFFSET(Tables!$F$289, (COLUMN(G37) - 3) * 111, 0), 0, ROW(G37) - 7)</f>
        <v>0</v>
      </c>
      <c r="H37" s="149">
        <f ca="1">OFFSET(OFFSET(Tables!$F$289, (COLUMN(H37) - 3) * 111, 0), 0, ROW(H37) - 7)</f>
        <v>0</v>
      </c>
      <c r="I37" s="146">
        <f ca="1">OFFSET(OFFSET(Tables!$F$289, (COLUMN(I37) - 3) * 111, 0), 0, ROW(I37) - 7)</f>
        <v>0</v>
      </c>
      <c r="J37" s="78">
        <f ca="1">OFFSET(OFFSET(Tables!$F$289, (COLUMN(J37) - 3) * 111, 0), 0, ROW(J37) - 7)</f>
        <v>0</v>
      </c>
      <c r="K37" s="78">
        <f ca="1">OFFSET(OFFSET(Tables!$F$289, (COLUMN(K37) - 3) * 111, 0), 0, ROW(K37) - 7)</f>
        <v>0</v>
      </c>
      <c r="L37" s="78">
        <f ca="1">OFFSET(OFFSET(Tables!$F$289, (COLUMN(L37) - 3) * 111, 0), 0, ROW(L37) - 7)</f>
        <v>0</v>
      </c>
      <c r="M37" s="149">
        <f ca="1">OFFSET(OFFSET(Tables!$F$289, (COLUMN(M37) - 3) * 111, 0), 0, ROW(M37) - 7)</f>
        <v>0</v>
      </c>
      <c r="N37" s="146">
        <f ca="1">OFFSET(OFFSET(Tables!$F$289, (COLUMN(N37) - 3) * 111, 0), 0, ROW(N37) - 7)</f>
        <v>0</v>
      </c>
      <c r="O37" s="78">
        <f ca="1">OFFSET(OFFSET(Tables!$F$289, (COLUMN(O37) - 3) * 111, 0), 0, ROW(O37) - 7)</f>
        <v>0</v>
      </c>
      <c r="P37" s="149">
        <f ca="1">OFFSET(OFFSET(Tables!$F$289, (COLUMN(P37) - 3) * 111, 0), 0, ROW(P37) - 7)</f>
        <v>0</v>
      </c>
      <c r="Q37" s="351" t="str">
        <f t="shared" ca="1" si="0"/>
        <v/>
      </c>
      <c r="R37" s="139" t="str">
        <f t="shared" ca="1" si="1"/>
        <v/>
      </c>
    </row>
    <row r="38" spans="1:18" x14ac:dyDescent="0.2">
      <c r="A38" s="146" t="str">
        <f ca="1">IF(OFFSET(Tables!$F$5,0,ROW(B38)-7)&gt;0,OFFSET(Tables!$F$5,0,ROW(B38)-7),"")</f>
        <v/>
      </c>
      <c r="B38" s="79">
        <f ca="1">IF(OFFSET(Tables!$F$6,0,ROW(B38)-7)&gt;0,OFFSET(Tables!$F$6,0,ROW(B38)-7),"")</f>
        <v>32</v>
      </c>
      <c r="C38" s="146">
        <f ca="1">OFFSET(OFFSET(Tables!$F$289, (COLUMN(C38) - 3) * 111, 0), 0, ROW(C38) - 7)</f>
        <v>0</v>
      </c>
      <c r="D38" s="78">
        <f ca="1">OFFSET(OFFSET(Tables!$F$289, (COLUMN(D38) - 3) * 111, 0), 0, ROW(D38) - 7)</f>
        <v>0</v>
      </c>
      <c r="E38" s="78">
        <f ca="1">OFFSET(OFFSET(Tables!$F$289, (COLUMN(E38) - 3) * 111, 0), 0, ROW(E38) - 7)</f>
        <v>0</v>
      </c>
      <c r="F38" s="78">
        <f ca="1">OFFSET(OFFSET(Tables!$F$289, (COLUMN(F38) - 3) * 111, 0), 0, ROW(F38) - 7)</f>
        <v>0</v>
      </c>
      <c r="G38" s="78">
        <f ca="1">OFFSET(OFFSET(Tables!$F$289, (COLUMN(G38) - 3) * 111, 0), 0, ROW(G38) - 7)</f>
        <v>0</v>
      </c>
      <c r="H38" s="149">
        <f ca="1">OFFSET(OFFSET(Tables!$F$289, (COLUMN(H38) - 3) * 111, 0), 0, ROW(H38) - 7)</f>
        <v>0</v>
      </c>
      <c r="I38" s="146">
        <f ca="1">OFFSET(OFFSET(Tables!$F$289, (COLUMN(I38) - 3) * 111, 0), 0, ROW(I38) - 7)</f>
        <v>0</v>
      </c>
      <c r="J38" s="78">
        <f ca="1">OFFSET(OFFSET(Tables!$F$289, (COLUMN(J38) - 3) * 111, 0), 0, ROW(J38) - 7)</f>
        <v>0</v>
      </c>
      <c r="K38" s="78">
        <f ca="1">OFFSET(OFFSET(Tables!$F$289, (COLUMN(K38) - 3) * 111, 0), 0, ROW(K38) - 7)</f>
        <v>0</v>
      </c>
      <c r="L38" s="78">
        <f ca="1">OFFSET(OFFSET(Tables!$F$289, (COLUMN(L38) - 3) * 111, 0), 0, ROW(L38) - 7)</f>
        <v>0</v>
      </c>
      <c r="M38" s="149">
        <f ca="1">OFFSET(OFFSET(Tables!$F$289, (COLUMN(M38) - 3) * 111, 0), 0, ROW(M38) - 7)</f>
        <v>0</v>
      </c>
      <c r="N38" s="146">
        <f ca="1">OFFSET(OFFSET(Tables!$F$289, (COLUMN(N38) - 3) * 111, 0), 0, ROW(N38) - 7)</f>
        <v>0</v>
      </c>
      <c r="O38" s="78">
        <f ca="1">OFFSET(OFFSET(Tables!$F$289, (COLUMN(O38) - 3) * 111, 0), 0, ROW(O38) - 7)</f>
        <v>0</v>
      </c>
      <c r="P38" s="149">
        <f ca="1">OFFSET(OFFSET(Tables!$F$289, (COLUMN(P38) - 3) * 111, 0), 0, ROW(P38) - 7)</f>
        <v>0</v>
      </c>
      <c r="Q38" s="351" t="str">
        <f t="shared" ca="1" si="0"/>
        <v/>
      </c>
      <c r="R38" s="139" t="str">
        <f t="shared" ca="1" si="1"/>
        <v/>
      </c>
    </row>
    <row r="39" spans="1:18" x14ac:dyDescent="0.2">
      <c r="A39" s="146" t="str">
        <f ca="1">IF(OFFSET(Tables!$F$5,0,ROW(B39)-7)&gt;0,OFFSET(Tables!$F$5,0,ROW(B39)-7),"")</f>
        <v/>
      </c>
      <c r="B39" s="79">
        <f ca="1">IF(OFFSET(Tables!$F$6,0,ROW(B39)-7)&gt;0,OFFSET(Tables!$F$6,0,ROW(B39)-7),"")</f>
        <v>33</v>
      </c>
      <c r="C39" s="146">
        <f ca="1">OFFSET(OFFSET(Tables!$F$289, (COLUMN(C39) - 3) * 111, 0), 0, ROW(C39) - 7)</f>
        <v>0</v>
      </c>
      <c r="D39" s="78">
        <f ca="1">OFFSET(OFFSET(Tables!$F$289, (COLUMN(D39) - 3) * 111, 0), 0, ROW(D39) - 7)</f>
        <v>0</v>
      </c>
      <c r="E39" s="78">
        <f ca="1">OFFSET(OFFSET(Tables!$F$289, (COLUMN(E39) - 3) * 111, 0), 0, ROW(E39) - 7)</f>
        <v>0</v>
      </c>
      <c r="F39" s="78">
        <f ca="1">OFFSET(OFFSET(Tables!$F$289, (COLUMN(F39) - 3) * 111, 0), 0, ROW(F39) - 7)</f>
        <v>0</v>
      </c>
      <c r="G39" s="78">
        <f ca="1">OFFSET(OFFSET(Tables!$F$289, (COLUMN(G39) - 3) * 111, 0), 0, ROW(G39) - 7)</f>
        <v>0</v>
      </c>
      <c r="H39" s="149">
        <f ca="1">OFFSET(OFFSET(Tables!$F$289, (COLUMN(H39) - 3) * 111, 0), 0, ROW(H39) - 7)</f>
        <v>0</v>
      </c>
      <c r="I39" s="146">
        <f ca="1">OFFSET(OFFSET(Tables!$F$289, (COLUMN(I39) - 3) * 111, 0), 0, ROW(I39) - 7)</f>
        <v>0</v>
      </c>
      <c r="J39" s="78">
        <f ca="1">OFFSET(OFFSET(Tables!$F$289, (COLUMN(J39) - 3) * 111, 0), 0, ROW(J39) - 7)</f>
        <v>0</v>
      </c>
      <c r="K39" s="78">
        <f ca="1">OFFSET(OFFSET(Tables!$F$289, (COLUMN(K39) - 3) * 111, 0), 0, ROW(K39) - 7)</f>
        <v>0</v>
      </c>
      <c r="L39" s="78">
        <f ca="1">OFFSET(OFFSET(Tables!$F$289, (COLUMN(L39) - 3) * 111, 0), 0, ROW(L39) - 7)</f>
        <v>0</v>
      </c>
      <c r="M39" s="149">
        <f ca="1">OFFSET(OFFSET(Tables!$F$289, (COLUMN(M39) - 3) * 111, 0), 0, ROW(M39) - 7)</f>
        <v>0</v>
      </c>
      <c r="N39" s="146">
        <f ca="1">OFFSET(OFFSET(Tables!$F$289, (COLUMN(N39) - 3) * 111, 0), 0, ROW(N39) - 7)</f>
        <v>0</v>
      </c>
      <c r="O39" s="78">
        <f ca="1">OFFSET(OFFSET(Tables!$F$289, (COLUMN(O39) - 3) * 111, 0), 0, ROW(O39) - 7)</f>
        <v>0</v>
      </c>
      <c r="P39" s="149">
        <f ca="1">OFFSET(OFFSET(Tables!$F$289, (COLUMN(P39) - 3) * 111, 0), 0, ROW(P39) - 7)</f>
        <v>0</v>
      </c>
      <c r="Q39" s="351" t="str">
        <f t="shared" ca="1" si="0"/>
        <v/>
      </c>
      <c r="R39" s="139" t="str">
        <f t="shared" ca="1" si="1"/>
        <v/>
      </c>
    </row>
    <row r="40" spans="1:18" x14ac:dyDescent="0.2">
      <c r="A40" s="146" t="str">
        <f ca="1">IF(OFFSET(Tables!$F$5,0,ROW(B40)-7)&gt;0,OFFSET(Tables!$F$5,0,ROW(B40)-7),"")</f>
        <v/>
      </c>
      <c r="B40" s="79">
        <f ca="1">IF(OFFSET(Tables!$F$6,0,ROW(B40)-7)&gt;0,OFFSET(Tables!$F$6,0,ROW(B40)-7),"")</f>
        <v>34</v>
      </c>
      <c r="C40" s="146">
        <f ca="1">OFFSET(OFFSET(Tables!$F$289, (COLUMN(C40) - 3) * 111, 0), 0, ROW(C40) - 7)</f>
        <v>0</v>
      </c>
      <c r="D40" s="78">
        <f ca="1">OFFSET(OFFSET(Tables!$F$289, (COLUMN(D40) - 3) * 111, 0), 0, ROW(D40) - 7)</f>
        <v>0</v>
      </c>
      <c r="E40" s="78">
        <f ca="1">OFFSET(OFFSET(Tables!$F$289, (COLUMN(E40) - 3) * 111, 0), 0, ROW(E40) - 7)</f>
        <v>0</v>
      </c>
      <c r="F40" s="78">
        <f ca="1">OFFSET(OFFSET(Tables!$F$289, (COLUMN(F40) - 3) * 111, 0), 0, ROW(F40) - 7)</f>
        <v>0</v>
      </c>
      <c r="G40" s="78">
        <f ca="1">OFFSET(OFFSET(Tables!$F$289, (COLUMN(G40) - 3) * 111, 0), 0, ROW(G40) - 7)</f>
        <v>0</v>
      </c>
      <c r="H40" s="149">
        <f ca="1">OFFSET(OFFSET(Tables!$F$289, (COLUMN(H40) - 3) * 111, 0), 0, ROW(H40) - 7)</f>
        <v>0</v>
      </c>
      <c r="I40" s="146">
        <f ca="1">OFFSET(OFFSET(Tables!$F$289, (COLUMN(I40) - 3) * 111, 0), 0, ROW(I40) - 7)</f>
        <v>0</v>
      </c>
      <c r="J40" s="78">
        <f ca="1">OFFSET(OFFSET(Tables!$F$289, (COLUMN(J40) - 3) * 111, 0), 0, ROW(J40) - 7)</f>
        <v>0</v>
      </c>
      <c r="K40" s="78">
        <f ca="1">OFFSET(OFFSET(Tables!$F$289, (COLUMN(K40) - 3) * 111, 0), 0, ROW(K40) - 7)</f>
        <v>0</v>
      </c>
      <c r="L40" s="78">
        <f ca="1">OFFSET(OFFSET(Tables!$F$289, (COLUMN(L40) - 3) * 111, 0), 0, ROW(L40) - 7)</f>
        <v>0</v>
      </c>
      <c r="M40" s="149">
        <f ca="1">OFFSET(OFFSET(Tables!$F$289, (COLUMN(M40) - 3) * 111, 0), 0, ROW(M40) - 7)</f>
        <v>0</v>
      </c>
      <c r="N40" s="146">
        <f ca="1">OFFSET(OFFSET(Tables!$F$289, (COLUMN(N40) - 3) * 111, 0), 0, ROW(N40) - 7)</f>
        <v>0</v>
      </c>
      <c r="O40" s="78">
        <f ca="1">OFFSET(OFFSET(Tables!$F$289, (COLUMN(O40) - 3) * 111, 0), 0, ROW(O40) - 7)</f>
        <v>0</v>
      </c>
      <c r="P40" s="149">
        <f ca="1">OFFSET(OFFSET(Tables!$F$289, (COLUMN(P40) - 3) * 111, 0), 0, ROW(P40) - 7)</f>
        <v>0</v>
      </c>
      <c r="Q40" s="351" t="str">
        <f t="shared" ca="1" si="0"/>
        <v/>
      </c>
      <c r="R40" s="139" t="str">
        <f t="shared" ca="1" si="1"/>
        <v/>
      </c>
    </row>
    <row r="41" spans="1:18" x14ac:dyDescent="0.2">
      <c r="A41" s="146" t="str">
        <f ca="1">IF(OFFSET(Tables!$F$5,0,ROW(B41)-7)&gt;0,OFFSET(Tables!$F$5,0,ROW(B41)-7),"")</f>
        <v/>
      </c>
      <c r="B41" s="79">
        <f ca="1">IF(OFFSET(Tables!$F$6,0,ROW(B41)-7)&gt;0,OFFSET(Tables!$F$6,0,ROW(B41)-7),"")</f>
        <v>35</v>
      </c>
      <c r="C41" s="146">
        <f ca="1">OFFSET(OFFSET(Tables!$F$289, (COLUMN(C41) - 3) * 111, 0), 0, ROW(C41) - 7)</f>
        <v>0</v>
      </c>
      <c r="D41" s="78">
        <f ca="1">OFFSET(OFFSET(Tables!$F$289, (COLUMN(D41) - 3) * 111, 0), 0, ROW(D41) - 7)</f>
        <v>0</v>
      </c>
      <c r="E41" s="78">
        <f ca="1">OFFSET(OFFSET(Tables!$F$289, (COLUMN(E41) - 3) * 111, 0), 0, ROW(E41) - 7)</f>
        <v>0</v>
      </c>
      <c r="F41" s="78">
        <f ca="1">OFFSET(OFFSET(Tables!$F$289, (COLUMN(F41) - 3) * 111, 0), 0, ROW(F41) - 7)</f>
        <v>0</v>
      </c>
      <c r="G41" s="78">
        <f ca="1">OFFSET(OFFSET(Tables!$F$289, (COLUMN(G41) - 3) * 111, 0), 0, ROW(G41) - 7)</f>
        <v>0</v>
      </c>
      <c r="H41" s="149">
        <f ca="1">OFFSET(OFFSET(Tables!$F$289, (COLUMN(H41) - 3) * 111, 0), 0, ROW(H41) - 7)</f>
        <v>0</v>
      </c>
      <c r="I41" s="146">
        <f ca="1">OFFSET(OFFSET(Tables!$F$289, (COLUMN(I41) - 3) * 111, 0), 0, ROW(I41) - 7)</f>
        <v>0</v>
      </c>
      <c r="J41" s="78">
        <f ca="1">OFFSET(OFFSET(Tables!$F$289, (COLUMN(J41) - 3) * 111, 0), 0, ROW(J41) - 7)</f>
        <v>0</v>
      </c>
      <c r="K41" s="78">
        <f ca="1">OFFSET(OFFSET(Tables!$F$289, (COLUMN(K41) - 3) * 111, 0), 0, ROW(K41) - 7)</f>
        <v>0</v>
      </c>
      <c r="L41" s="78">
        <f ca="1">OFFSET(OFFSET(Tables!$F$289, (COLUMN(L41) - 3) * 111, 0), 0, ROW(L41) - 7)</f>
        <v>0</v>
      </c>
      <c r="M41" s="149">
        <f ca="1">OFFSET(OFFSET(Tables!$F$289, (COLUMN(M41) - 3) * 111, 0), 0, ROW(M41) - 7)</f>
        <v>0</v>
      </c>
      <c r="N41" s="146">
        <f ca="1">OFFSET(OFFSET(Tables!$F$289, (COLUMN(N41) - 3) * 111, 0), 0, ROW(N41) - 7)</f>
        <v>0</v>
      </c>
      <c r="O41" s="78">
        <f ca="1">OFFSET(OFFSET(Tables!$F$289, (COLUMN(O41) - 3) * 111, 0), 0, ROW(O41) - 7)</f>
        <v>0</v>
      </c>
      <c r="P41" s="149">
        <f ca="1">OFFSET(OFFSET(Tables!$F$289, (COLUMN(P41) - 3) * 111, 0), 0, ROW(P41) - 7)</f>
        <v>0</v>
      </c>
      <c r="Q41" s="351" t="str">
        <f t="shared" ca="1" si="0"/>
        <v/>
      </c>
      <c r="R41" s="139" t="str">
        <f t="shared" ca="1" si="1"/>
        <v/>
      </c>
    </row>
    <row r="42" spans="1:18" x14ac:dyDescent="0.2">
      <c r="A42" s="146" t="str">
        <f ca="1">IF(OFFSET(Tables!$F$5,0,ROW(B42)-7)&gt;0,OFFSET(Tables!$F$5,0,ROW(B42)-7),"")</f>
        <v/>
      </c>
      <c r="B42" s="79">
        <f ca="1">IF(OFFSET(Tables!$F$6,0,ROW(B42)-7)&gt;0,OFFSET(Tables!$F$6,0,ROW(B42)-7),"")</f>
        <v>36</v>
      </c>
      <c r="C42" s="146">
        <f ca="1">OFFSET(OFFSET(Tables!$F$289, (COLUMN(C42) - 3) * 111, 0), 0, ROW(C42) - 7)</f>
        <v>0</v>
      </c>
      <c r="D42" s="78">
        <f ca="1">OFFSET(OFFSET(Tables!$F$289, (COLUMN(D42) - 3) * 111, 0), 0, ROW(D42) - 7)</f>
        <v>0</v>
      </c>
      <c r="E42" s="78">
        <f ca="1">OFFSET(OFFSET(Tables!$F$289, (COLUMN(E42) - 3) * 111, 0), 0, ROW(E42) - 7)</f>
        <v>0</v>
      </c>
      <c r="F42" s="78">
        <f ca="1">OFFSET(OFFSET(Tables!$F$289, (COLUMN(F42) - 3) * 111, 0), 0, ROW(F42) - 7)</f>
        <v>0</v>
      </c>
      <c r="G42" s="78">
        <f ca="1">OFFSET(OFFSET(Tables!$F$289, (COLUMN(G42) - 3) * 111, 0), 0, ROW(G42) - 7)</f>
        <v>0</v>
      </c>
      <c r="H42" s="149">
        <f ca="1">OFFSET(OFFSET(Tables!$F$289, (COLUMN(H42) - 3) * 111, 0), 0, ROW(H42) - 7)</f>
        <v>0</v>
      </c>
      <c r="I42" s="146">
        <f ca="1">OFFSET(OFFSET(Tables!$F$289, (COLUMN(I42) - 3) * 111, 0), 0, ROW(I42) - 7)</f>
        <v>0</v>
      </c>
      <c r="J42" s="78">
        <f ca="1">OFFSET(OFFSET(Tables!$F$289, (COLUMN(J42) - 3) * 111, 0), 0, ROW(J42) - 7)</f>
        <v>0</v>
      </c>
      <c r="K42" s="78">
        <f ca="1">OFFSET(OFFSET(Tables!$F$289, (COLUMN(K42) - 3) * 111, 0), 0, ROW(K42) - 7)</f>
        <v>0</v>
      </c>
      <c r="L42" s="78">
        <f ca="1">OFFSET(OFFSET(Tables!$F$289, (COLUMN(L42) - 3) * 111, 0), 0, ROW(L42) - 7)</f>
        <v>0</v>
      </c>
      <c r="M42" s="149">
        <f ca="1">OFFSET(OFFSET(Tables!$F$289, (COLUMN(M42) - 3) * 111, 0), 0, ROW(M42) - 7)</f>
        <v>0</v>
      </c>
      <c r="N42" s="146">
        <f ca="1">OFFSET(OFFSET(Tables!$F$289, (COLUMN(N42) - 3) * 111, 0), 0, ROW(N42) - 7)</f>
        <v>0</v>
      </c>
      <c r="O42" s="78">
        <f ca="1">OFFSET(OFFSET(Tables!$F$289, (COLUMN(O42) - 3) * 111, 0), 0, ROW(O42) - 7)</f>
        <v>0</v>
      </c>
      <c r="P42" s="149">
        <f ca="1">OFFSET(OFFSET(Tables!$F$289, (COLUMN(P42) - 3) * 111, 0), 0, ROW(P42) - 7)</f>
        <v>0</v>
      </c>
      <c r="Q42" s="351" t="str">
        <f t="shared" ca="1" si="0"/>
        <v/>
      </c>
      <c r="R42" s="139" t="str">
        <f t="shared" ca="1" si="1"/>
        <v/>
      </c>
    </row>
    <row r="43" spans="1:18" x14ac:dyDescent="0.2">
      <c r="A43" s="146" t="str">
        <f ca="1">IF(OFFSET(Tables!$F$5,0,ROW(B43)-7)&gt;0,OFFSET(Tables!$F$5,0,ROW(B43)-7),"")</f>
        <v/>
      </c>
      <c r="B43" s="79">
        <f ca="1">IF(OFFSET(Tables!$F$6,0,ROW(B43)-7)&gt;0,OFFSET(Tables!$F$6,0,ROW(B43)-7),"")</f>
        <v>37</v>
      </c>
      <c r="C43" s="146">
        <f ca="1">OFFSET(OFFSET(Tables!$F$289, (COLUMN(C43) - 3) * 111, 0), 0, ROW(C43) - 7)</f>
        <v>0</v>
      </c>
      <c r="D43" s="78">
        <f ca="1">OFFSET(OFFSET(Tables!$F$289, (COLUMN(D43) - 3) * 111, 0), 0, ROW(D43) - 7)</f>
        <v>0</v>
      </c>
      <c r="E43" s="78">
        <f ca="1">OFFSET(OFFSET(Tables!$F$289, (COLUMN(E43) - 3) * 111, 0), 0, ROW(E43) - 7)</f>
        <v>0</v>
      </c>
      <c r="F43" s="78">
        <f ca="1">OFFSET(OFFSET(Tables!$F$289, (COLUMN(F43) - 3) * 111, 0), 0, ROW(F43) - 7)</f>
        <v>0</v>
      </c>
      <c r="G43" s="78">
        <f ca="1">OFFSET(OFFSET(Tables!$F$289, (COLUMN(G43) - 3) * 111, 0), 0, ROW(G43) - 7)</f>
        <v>0</v>
      </c>
      <c r="H43" s="149">
        <f ca="1">OFFSET(OFFSET(Tables!$F$289, (COLUMN(H43) - 3) * 111, 0), 0, ROW(H43) - 7)</f>
        <v>0</v>
      </c>
      <c r="I43" s="146">
        <f ca="1">OFFSET(OFFSET(Tables!$F$289, (COLUMN(I43) - 3) * 111, 0), 0, ROW(I43) - 7)</f>
        <v>0</v>
      </c>
      <c r="J43" s="78">
        <f ca="1">OFFSET(OFFSET(Tables!$F$289, (COLUMN(J43) - 3) * 111, 0), 0, ROW(J43) - 7)</f>
        <v>0</v>
      </c>
      <c r="K43" s="78">
        <f ca="1">OFFSET(OFFSET(Tables!$F$289, (COLUMN(K43) - 3) * 111, 0), 0, ROW(K43) - 7)</f>
        <v>0</v>
      </c>
      <c r="L43" s="78">
        <f ca="1">OFFSET(OFFSET(Tables!$F$289, (COLUMN(L43) - 3) * 111, 0), 0, ROW(L43) - 7)</f>
        <v>0</v>
      </c>
      <c r="M43" s="149">
        <f ca="1">OFFSET(OFFSET(Tables!$F$289, (COLUMN(M43) - 3) * 111, 0), 0, ROW(M43) - 7)</f>
        <v>0</v>
      </c>
      <c r="N43" s="146">
        <f ca="1">OFFSET(OFFSET(Tables!$F$289, (COLUMN(N43) - 3) * 111, 0), 0, ROW(N43) - 7)</f>
        <v>0</v>
      </c>
      <c r="O43" s="78">
        <f ca="1">OFFSET(OFFSET(Tables!$F$289, (COLUMN(O43) - 3) * 111, 0), 0, ROW(O43) - 7)</f>
        <v>0</v>
      </c>
      <c r="P43" s="149">
        <f ca="1">OFFSET(OFFSET(Tables!$F$289, (COLUMN(P43) - 3) * 111, 0), 0, ROW(P43) - 7)</f>
        <v>0</v>
      </c>
      <c r="Q43" s="351" t="str">
        <f t="shared" ca="1" si="0"/>
        <v/>
      </c>
      <c r="R43" s="139" t="str">
        <f t="shared" ca="1" si="1"/>
        <v/>
      </c>
    </row>
    <row r="44" spans="1:18" x14ac:dyDescent="0.2">
      <c r="A44" s="146" t="str">
        <f ca="1">IF(OFFSET(Tables!$F$5,0,ROW(B44)-7)&gt;0,OFFSET(Tables!$F$5,0,ROW(B44)-7),"")</f>
        <v/>
      </c>
      <c r="B44" s="79">
        <f ca="1">IF(OFFSET(Tables!$F$6,0,ROW(B44)-7)&gt;0,OFFSET(Tables!$F$6,0,ROW(B44)-7),"")</f>
        <v>38</v>
      </c>
      <c r="C44" s="146">
        <f ca="1">OFFSET(OFFSET(Tables!$F$289, (COLUMN(C44) - 3) * 111, 0), 0, ROW(C44) - 7)</f>
        <v>0</v>
      </c>
      <c r="D44" s="78">
        <f ca="1">OFFSET(OFFSET(Tables!$F$289, (COLUMN(D44) - 3) * 111, 0), 0, ROW(D44) - 7)</f>
        <v>0</v>
      </c>
      <c r="E44" s="78">
        <f ca="1">OFFSET(OFFSET(Tables!$F$289, (COLUMN(E44) - 3) * 111, 0), 0, ROW(E44) - 7)</f>
        <v>0</v>
      </c>
      <c r="F44" s="78">
        <f ca="1">OFFSET(OFFSET(Tables!$F$289, (COLUMN(F44) - 3) * 111, 0), 0, ROW(F44) - 7)</f>
        <v>0</v>
      </c>
      <c r="G44" s="78">
        <f ca="1">OFFSET(OFFSET(Tables!$F$289, (COLUMN(G44) - 3) * 111, 0), 0, ROW(G44) - 7)</f>
        <v>0</v>
      </c>
      <c r="H44" s="149">
        <f ca="1">OFFSET(OFFSET(Tables!$F$289, (COLUMN(H44) - 3) * 111, 0), 0, ROW(H44) - 7)</f>
        <v>0</v>
      </c>
      <c r="I44" s="146">
        <f ca="1">OFFSET(OFFSET(Tables!$F$289, (COLUMN(I44) - 3) * 111, 0), 0, ROW(I44) - 7)</f>
        <v>0</v>
      </c>
      <c r="J44" s="78">
        <f ca="1">OFFSET(OFFSET(Tables!$F$289, (COLUMN(J44) - 3) * 111, 0), 0, ROW(J44) - 7)</f>
        <v>0</v>
      </c>
      <c r="K44" s="78">
        <f ca="1">OFFSET(OFFSET(Tables!$F$289, (COLUMN(K44) - 3) * 111, 0), 0, ROW(K44) - 7)</f>
        <v>0</v>
      </c>
      <c r="L44" s="78">
        <f ca="1">OFFSET(OFFSET(Tables!$F$289, (COLUMN(L44) - 3) * 111, 0), 0, ROW(L44) - 7)</f>
        <v>0</v>
      </c>
      <c r="M44" s="149">
        <f ca="1">OFFSET(OFFSET(Tables!$F$289, (COLUMN(M44) - 3) * 111, 0), 0, ROW(M44) - 7)</f>
        <v>0</v>
      </c>
      <c r="N44" s="146">
        <f ca="1">OFFSET(OFFSET(Tables!$F$289, (COLUMN(N44) - 3) * 111, 0), 0, ROW(N44) - 7)</f>
        <v>0</v>
      </c>
      <c r="O44" s="78">
        <f ca="1">OFFSET(OFFSET(Tables!$F$289, (COLUMN(O44) - 3) * 111, 0), 0, ROW(O44) - 7)</f>
        <v>0</v>
      </c>
      <c r="P44" s="149">
        <f ca="1">OFFSET(OFFSET(Tables!$F$289, (COLUMN(P44) - 3) * 111, 0), 0, ROW(P44) - 7)</f>
        <v>0</v>
      </c>
      <c r="Q44" s="351" t="str">
        <f t="shared" ca="1" si="0"/>
        <v/>
      </c>
      <c r="R44" s="139" t="str">
        <f t="shared" ca="1" si="1"/>
        <v/>
      </c>
    </row>
    <row r="45" spans="1:18" x14ac:dyDescent="0.2">
      <c r="A45" s="146" t="str">
        <f ca="1">IF(OFFSET(Tables!$F$5,0,ROW(B45)-7)&gt;0,OFFSET(Tables!$F$5,0,ROW(B45)-7),"")</f>
        <v/>
      </c>
      <c r="B45" s="79">
        <f ca="1">IF(OFFSET(Tables!$F$6,0,ROW(B45)-7)&gt;0,OFFSET(Tables!$F$6,0,ROW(B45)-7),"")</f>
        <v>39</v>
      </c>
      <c r="C45" s="146">
        <f ca="1">OFFSET(OFFSET(Tables!$F$289, (COLUMN(C45) - 3) * 111, 0), 0, ROW(C45) - 7)</f>
        <v>0</v>
      </c>
      <c r="D45" s="78">
        <f ca="1">OFFSET(OFFSET(Tables!$F$289, (COLUMN(D45) - 3) * 111, 0), 0, ROW(D45) - 7)</f>
        <v>0</v>
      </c>
      <c r="E45" s="78">
        <f ca="1">OFFSET(OFFSET(Tables!$F$289, (COLUMN(E45) - 3) * 111, 0), 0, ROW(E45) - 7)</f>
        <v>0</v>
      </c>
      <c r="F45" s="78">
        <f ca="1">OFFSET(OFFSET(Tables!$F$289, (COLUMN(F45) - 3) * 111, 0), 0, ROW(F45) - 7)</f>
        <v>0</v>
      </c>
      <c r="G45" s="78">
        <f ca="1">OFFSET(OFFSET(Tables!$F$289, (COLUMN(G45) - 3) * 111, 0), 0, ROW(G45) - 7)</f>
        <v>0</v>
      </c>
      <c r="H45" s="149">
        <f ca="1">OFFSET(OFFSET(Tables!$F$289, (COLUMN(H45) - 3) * 111, 0), 0, ROW(H45) - 7)</f>
        <v>0</v>
      </c>
      <c r="I45" s="146">
        <f ca="1">OFFSET(OFFSET(Tables!$F$289, (COLUMN(I45) - 3) * 111, 0), 0, ROW(I45) - 7)</f>
        <v>0</v>
      </c>
      <c r="J45" s="78">
        <f ca="1">OFFSET(OFFSET(Tables!$F$289, (COLUMN(J45) - 3) * 111, 0), 0, ROW(J45) - 7)</f>
        <v>0</v>
      </c>
      <c r="K45" s="78">
        <f ca="1">OFFSET(OFFSET(Tables!$F$289, (COLUMN(K45) - 3) * 111, 0), 0, ROW(K45) - 7)</f>
        <v>0</v>
      </c>
      <c r="L45" s="78">
        <f ca="1">OFFSET(OFFSET(Tables!$F$289, (COLUMN(L45) - 3) * 111, 0), 0, ROW(L45) - 7)</f>
        <v>0</v>
      </c>
      <c r="M45" s="149">
        <f ca="1">OFFSET(OFFSET(Tables!$F$289, (COLUMN(M45) - 3) * 111, 0), 0, ROW(M45) - 7)</f>
        <v>0</v>
      </c>
      <c r="N45" s="146">
        <f ca="1">OFFSET(OFFSET(Tables!$F$289, (COLUMN(N45) - 3) * 111, 0), 0, ROW(N45) - 7)</f>
        <v>0</v>
      </c>
      <c r="O45" s="78">
        <f ca="1">OFFSET(OFFSET(Tables!$F$289, (COLUMN(O45) - 3) * 111, 0), 0, ROW(O45) - 7)</f>
        <v>0</v>
      </c>
      <c r="P45" s="149">
        <f ca="1">OFFSET(OFFSET(Tables!$F$289, (COLUMN(P45) - 3) * 111, 0), 0, ROW(P45) - 7)</f>
        <v>0</v>
      </c>
      <c r="Q45" s="351" t="str">
        <f t="shared" ca="1" si="0"/>
        <v/>
      </c>
      <c r="R45" s="139" t="str">
        <f t="shared" ca="1" si="1"/>
        <v/>
      </c>
    </row>
    <row r="46" spans="1:18" x14ac:dyDescent="0.2">
      <c r="A46" s="146" t="str">
        <f ca="1">IF(OFFSET(Tables!$F$5,0,ROW(B46)-7)&gt;0,OFFSET(Tables!$F$5,0,ROW(B46)-7),"")</f>
        <v/>
      </c>
      <c r="B46" s="79">
        <f ca="1">IF(OFFSET(Tables!$F$6,0,ROW(B46)-7)&gt;0,OFFSET(Tables!$F$6,0,ROW(B46)-7),"")</f>
        <v>40</v>
      </c>
      <c r="C46" s="146">
        <f ca="1">OFFSET(OFFSET(Tables!$F$289, (COLUMN(C46) - 3) * 111, 0), 0, ROW(C46) - 7)</f>
        <v>0</v>
      </c>
      <c r="D46" s="78">
        <f ca="1">OFFSET(OFFSET(Tables!$F$289, (COLUMN(D46) - 3) * 111, 0), 0, ROW(D46) - 7)</f>
        <v>0</v>
      </c>
      <c r="E46" s="78">
        <f ca="1">OFFSET(OFFSET(Tables!$F$289, (COLUMN(E46) - 3) * 111, 0), 0, ROW(E46) - 7)</f>
        <v>0</v>
      </c>
      <c r="F46" s="78">
        <f ca="1">OFFSET(OFFSET(Tables!$F$289, (COLUMN(F46) - 3) * 111, 0), 0, ROW(F46) - 7)</f>
        <v>0</v>
      </c>
      <c r="G46" s="78">
        <f ca="1">OFFSET(OFFSET(Tables!$F$289, (COLUMN(G46) - 3) * 111, 0), 0, ROW(G46) - 7)</f>
        <v>0</v>
      </c>
      <c r="H46" s="149">
        <f ca="1">OFFSET(OFFSET(Tables!$F$289, (COLUMN(H46) - 3) * 111, 0), 0, ROW(H46) - 7)</f>
        <v>0</v>
      </c>
      <c r="I46" s="146">
        <f ca="1">OFFSET(OFFSET(Tables!$F$289, (COLUMN(I46) - 3) * 111, 0), 0, ROW(I46) - 7)</f>
        <v>0</v>
      </c>
      <c r="J46" s="78">
        <f ca="1">OFFSET(OFFSET(Tables!$F$289, (COLUMN(J46) - 3) * 111, 0), 0, ROW(J46) - 7)</f>
        <v>0</v>
      </c>
      <c r="K46" s="78">
        <f ca="1">OFFSET(OFFSET(Tables!$F$289, (COLUMN(K46) - 3) * 111, 0), 0, ROW(K46) - 7)</f>
        <v>0</v>
      </c>
      <c r="L46" s="78">
        <f ca="1">OFFSET(OFFSET(Tables!$F$289, (COLUMN(L46) - 3) * 111, 0), 0, ROW(L46) - 7)</f>
        <v>0</v>
      </c>
      <c r="M46" s="149">
        <f ca="1">OFFSET(OFFSET(Tables!$F$289, (COLUMN(M46) - 3) * 111, 0), 0, ROW(M46) - 7)</f>
        <v>0</v>
      </c>
      <c r="N46" s="146">
        <f ca="1">OFFSET(OFFSET(Tables!$F$289, (COLUMN(N46) - 3) * 111, 0), 0, ROW(N46) - 7)</f>
        <v>0</v>
      </c>
      <c r="O46" s="78">
        <f ca="1">OFFSET(OFFSET(Tables!$F$289, (COLUMN(O46) - 3) * 111, 0), 0, ROW(O46) - 7)</f>
        <v>0</v>
      </c>
      <c r="P46" s="149">
        <f ca="1">OFFSET(OFFSET(Tables!$F$289, (COLUMN(P46) - 3) * 111, 0), 0, ROW(P46) - 7)</f>
        <v>0</v>
      </c>
      <c r="Q46" s="351" t="str">
        <f t="shared" ca="1" si="0"/>
        <v/>
      </c>
      <c r="R46" s="139" t="str">
        <f t="shared" ca="1" si="1"/>
        <v/>
      </c>
    </row>
    <row r="47" spans="1:18" x14ac:dyDescent="0.2">
      <c r="A47" s="146" t="str">
        <f ca="1">IF(OFFSET(Tables!$F$5,0,ROW(B47)-7)&gt;0,OFFSET(Tables!$F$5,0,ROW(B47)-7),"")</f>
        <v/>
      </c>
      <c r="B47" s="79">
        <f ca="1">IF(OFFSET(Tables!$F$6,0,ROW(B47)-7)&gt;0,OFFSET(Tables!$F$6,0,ROW(B47)-7),"")</f>
        <v>41</v>
      </c>
      <c r="C47" s="146">
        <f ca="1">OFFSET(OFFSET(Tables!$F$289, (COLUMN(C47) - 3) * 111, 0), 0, ROW(C47) - 7)</f>
        <v>0</v>
      </c>
      <c r="D47" s="78">
        <f ca="1">OFFSET(OFFSET(Tables!$F$289, (COLUMN(D47) - 3) * 111, 0), 0, ROW(D47) - 7)</f>
        <v>0</v>
      </c>
      <c r="E47" s="78">
        <f ca="1">OFFSET(OFFSET(Tables!$F$289, (COLUMN(E47) - 3) * 111, 0), 0, ROW(E47) - 7)</f>
        <v>0</v>
      </c>
      <c r="F47" s="78">
        <f ca="1">OFFSET(OFFSET(Tables!$F$289, (COLUMN(F47) - 3) * 111, 0), 0, ROW(F47) - 7)</f>
        <v>0</v>
      </c>
      <c r="G47" s="78">
        <f ca="1">OFFSET(OFFSET(Tables!$F$289, (COLUMN(G47) - 3) * 111, 0), 0, ROW(G47) - 7)</f>
        <v>0</v>
      </c>
      <c r="H47" s="149">
        <f ca="1">OFFSET(OFFSET(Tables!$F$289, (COLUMN(H47) - 3) * 111, 0), 0, ROW(H47) - 7)</f>
        <v>0</v>
      </c>
      <c r="I47" s="146">
        <f ca="1">OFFSET(OFFSET(Tables!$F$289, (COLUMN(I47) - 3) * 111, 0), 0, ROW(I47) - 7)</f>
        <v>0</v>
      </c>
      <c r="J47" s="78">
        <f ca="1">OFFSET(OFFSET(Tables!$F$289, (COLUMN(J47) - 3) * 111, 0), 0, ROW(J47) - 7)</f>
        <v>0</v>
      </c>
      <c r="K47" s="78">
        <f ca="1">OFFSET(OFFSET(Tables!$F$289, (COLUMN(K47) - 3) * 111, 0), 0, ROW(K47) - 7)</f>
        <v>0</v>
      </c>
      <c r="L47" s="78">
        <f ca="1">OFFSET(OFFSET(Tables!$F$289, (COLUMN(L47) - 3) * 111, 0), 0, ROW(L47) - 7)</f>
        <v>0</v>
      </c>
      <c r="M47" s="149">
        <f ca="1">OFFSET(OFFSET(Tables!$F$289, (COLUMN(M47) - 3) * 111, 0), 0, ROW(M47) - 7)</f>
        <v>0</v>
      </c>
      <c r="N47" s="146">
        <f ca="1">OFFSET(OFFSET(Tables!$F$289, (COLUMN(N47) - 3) * 111, 0), 0, ROW(N47) - 7)</f>
        <v>0</v>
      </c>
      <c r="O47" s="78">
        <f ca="1">OFFSET(OFFSET(Tables!$F$289, (COLUMN(O47) - 3) * 111, 0), 0, ROW(O47) - 7)</f>
        <v>0</v>
      </c>
      <c r="P47" s="149">
        <f ca="1">OFFSET(OFFSET(Tables!$F$289, (COLUMN(P47) - 3) * 111, 0), 0, ROW(P47) - 7)</f>
        <v>0</v>
      </c>
      <c r="Q47" s="351" t="str">
        <f t="shared" ca="1" si="0"/>
        <v/>
      </c>
      <c r="R47" s="139" t="str">
        <f t="shared" ca="1" si="1"/>
        <v/>
      </c>
    </row>
    <row r="48" spans="1:18" x14ac:dyDescent="0.2">
      <c r="A48" s="146" t="str">
        <f ca="1">IF(OFFSET(Tables!$F$5,0,ROW(B48)-7)&gt;0,OFFSET(Tables!$F$5,0,ROW(B48)-7),"")</f>
        <v/>
      </c>
      <c r="B48" s="79">
        <f ca="1">IF(OFFSET(Tables!$F$6,0,ROW(B48)-7)&gt;0,OFFSET(Tables!$F$6,0,ROW(B48)-7),"")</f>
        <v>42</v>
      </c>
      <c r="C48" s="146">
        <f ca="1">OFFSET(OFFSET(Tables!$F$289, (COLUMN(C48) - 3) * 111, 0), 0, ROW(C48) - 7)</f>
        <v>0</v>
      </c>
      <c r="D48" s="78">
        <f ca="1">OFFSET(OFFSET(Tables!$F$289, (COLUMN(D48) - 3) * 111, 0), 0, ROW(D48) - 7)</f>
        <v>0</v>
      </c>
      <c r="E48" s="78">
        <f ca="1">OFFSET(OFFSET(Tables!$F$289, (COLUMN(E48) - 3) * 111, 0), 0, ROW(E48) - 7)</f>
        <v>0</v>
      </c>
      <c r="F48" s="78">
        <f ca="1">OFFSET(OFFSET(Tables!$F$289, (COLUMN(F48) - 3) * 111, 0), 0, ROW(F48) - 7)</f>
        <v>0</v>
      </c>
      <c r="G48" s="78">
        <f ca="1">OFFSET(OFFSET(Tables!$F$289, (COLUMN(G48) - 3) * 111, 0), 0, ROW(G48) - 7)</f>
        <v>0</v>
      </c>
      <c r="H48" s="149">
        <f ca="1">OFFSET(OFFSET(Tables!$F$289, (COLUMN(H48) - 3) * 111, 0), 0, ROW(H48) - 7)</f>
        <v>0</v>
      </c>
      <c r="I48" s="146">
        <f ca="1">OFFSET(OFFSET(Tables!$F$289, (COLUMN(I48) - 3) * 111, 0), 0, ROW(I48) - 7)</f>
        <v>0</v>
      </c>
      <c r="J48" s="78">
        <f ca="1">OFFSET(OFFSET(Tables!$F$289, (COLUMN(J48) - 3) * 111, 0), 0, ROW(J48) - 7)</f>
        <v>0</v>
      </c>
      <c r="K48" s="78">
        <f ca="1">OFFSET(OFFSET(Tables!$F$289, (COLUMN(K48) - 3) * 111, 0), 0, ROW(K48) - 7)</f>
        <v>0</v>
      </c>
      <c r="L48" s="78">
        <f ca="1">OFFSET(OFFSET(Tables!$F$289, (COLUMN(L48) - 3) * 111, 0), 0, ROW(L48) - 7)</f>
        <v>0</v>
      </c>
      <c r="M48" s="149">
        <f ca="1">OFFSET(OFFSET(Tables!$F$289, (COLUMN(M48) - 3) * 111, 0), 0, ROW(M48) - 7)</f>
        <v>0</v>
      </c>
      <c r="N48" s="146">
        <f ca="1">OFFSET(OFFSET(Tables!$F$289, (COLUMN(N48) - 3) * 111, 0), 0, ROW(N48) - 7)</f>
        <v>0</v>
      </c>
      <c r="O48" s="78">
        <f ca="1">OFFSET(OFFSET(Tables!$F$289, (COLUMN(O48) - 3) * 111, 0), 0, ROW(O48) - 7)</f>
        <v>0</v>
      </c>
      <c r="P48" s="149">
        <f ca="1">OFFSET(OFFSET(Tables!$F$289, (COLUMN(P48) - 3) * 111, 0), 0, ROW(P48) - 7)</f>
        <v>0</v>
      </c>
      <c r="Q48" s="351" t="str">
        <f t="shared" ca="1" si="0"/>
        <v/>
      </c>
      <c r="R48" s="139" t="str">
        <f t="shared" ca="1" si="1"/>
        <v/>
      </c>
    </row>
    <row r="49" spans="1:18" x14ac:dyDescent="0.2">
      <c r="A49" s="146" t="str">
        <f ca="1">IF(OFFSET(Tables!$F$5,0,ROW(B49)-7)&gt;0,OFFSET(Tables!$F$5,0,ROW(B49)-7),"")</f>
        <v/>
      </c>
      <c r="B49" s="79">
        <f ca="1">IF(OFFSET(Tables!$F$6,0,ROW(B49)-7)&gt;0,OFFSET(Tables!$F$6,0,ROW(B49)-7),"")</f>
        <v>43</v>
      </c>
      <c r="C49" s="146">
        <f ca="1">OFFSET(OFFSET(Tables!$F$289, (COLUMN(C49) - 3) * 111, 0), 0, ROW(C49) - 7)</f>
        <v>0</v>
      </c>
      <c r="D49" s="78">
        <f ca="1">OFFSET(OFFSET(Tables!$F$289, (COLUMN(D49) - 3) * 111, 0), 0, ROW(D49) - 7)</f>
        <v>0</v>
      </c>
      <c r="E49" s="78">
        <f ca="1">OFFSET(OFFSET(Tables!$F$289, (COLUMN(E49) - 3) * 111, 0), 0, ROW(E49) - 7)</f>
        <v>0</v>
      </c>
      <c r="F49" s="78">
        <f ca="1">OFFSET(OFFSET(Tables!$F$289, (COLUMN(F49) - 3) * 111, 0), 0, ROW(F49) - 7)</f>
        <v>0</v>
      </c>
      <c r="G49" s="78">
        <f ca="1">OFFSET(OFFSET(Tables!$F$289, (COLUMN(G49) - 3) * 111, 0), 0, ROW(G49) - 7)</f>
        <v>0</v>
      </c>
      <c r="H49" s="149">
        <f ca="1">OFFSET(OFFSET(Tables!$F$289, (COLUMN(H49) - 3) * 111, 0), 0, ROW(H49) - 7)</f>
        <v>0</v>
      </c>
      <c r="I49" s="146">
        <f ca="1">OFFSET(OFFSET(Tables!$F$289, (COLUMN(I49) - 3) * 111, 0), 0, ROW(I49) - 7)</f>
        <v>0</v>
      </c>
      <c r="J49" s="78">
        <f ca="1">OFFSET(OFFSET(Tables!$F$289, (COLUMN(J49) - 3) * 111, 0), 0, ROW(J49) - 7)</f>
        <v>0</v>
      </c>
      <c r="K49" s="78">
        <f ca="1">OFFSET(OFFSET(Tables!$F$289, (COLUMN(K49) - 3) * 111, 0), 0, ROW(K49) - 7)</f>
        <v>0</v>
      </c>
      <c r="L49" s="78">
        <f ca="1">OFFSET(OFFSET(Tables!$F$289, (COLUMN(L49) - 3) * 111, 0), 0, ROW(L49) - 7)</f>
        <v>0</v>
      </c>
      <c r="M49" s="149">
        <f ca="1">OFFSET(OFFSET(Tables!$F$289, (COLUMN(M49) - 3) * 111, 0), 0, ROW(M49) - 7)</f>
        <v>0</v>
      </c>
      <c r="N49" s="146">
        <f ca="1">OFFSET(OFFSET(Tables!$F$289, (COLUMN(N49) - 3) * 111, 0), 0, ROW(N49) - 7)</f>
        <v>0</v>
      </c>
      <c r="O49" s="78">
        <f ca="1">OFFSET(OFFSET(Tables!$F$289, (COLUMN(O49) - 3) * 111, 0), 0, ROW(O49) - 7)</f>
        <v>0</v>
      </c>
      <c r="P49" s="149">
        <f ca="1">OFFSET(OFFSET(Tables!$F$289, (COLUMN(P49) - 3) * 111, 0), 0, ROW(P49) - 7)</f>
        <v>0</v>
      </c>
      <c r="Q49" s="351" t="str">
        <f t="shared" ca="1" si="0"/>
        <v/>
      </c>
      <c r="R49" s="139" t="str">
        <f t="shared" ca="1" si="1"/>
        <v/>
      </c>
    </row>
    <row r="50" spans="1:18" x14ac:dyDescent="0.2">
      <c r="A50" s="146" t="str">
        <f ca="1">IF(OFFSET(Tables!$F$5,0,ROW(B50)-7)&gt;0,OFFSET(Tables!$F$5,0,ROW(B50)-7),"")</f>
        <v/>
      </c>
      <c r="B50" s="79">
        <f ca="1">IF(OFFSET(Tables!$F$6,0,ROW(B50)-7)&gt;0,OFFSET(Tables!$F$6,0,ROW(B50)-7),"")</f>
        <v>44</v>
      </c>
      <c r="C50" s="146">
        <f ca="1">OFFSET(OFFSET(Tables!$F$289, (COLUMN(C50) - 3) * 111, 0), 0, ROW(C50) - 7)</f>
        <v>0</v>
      </c>
      <c r="D50" s="78">
        <f ca="1">OFFSET(OFFSET(Tables!$F$289, (COLUMN(D50) - 3) * 111, 0), 0, ROW(D50) - 7)</f>
        <v>0</v>
      </c>
      <c r="E50" s="78">
        <f ca="1">OFFSET(OFFSET(Tables!$F$289, (COLUMN(E50) - 3) * 111, 0), 0, ROW(E50) - 7)</f>
        <v>0</v>
      </c>
      <c r="F50" s="78">
        <f ca="1">OFFSET(OFFSET(Tables!$F$289, (COLUMN(F50) - 3) * 111, 0), 0, ROW(F50) - 7)</f>
        <v>0</v>
      </c>
      <c r="G50" s="78">
        <f ca="1">OFFSET(OFFSET(Tables!$F$289, (COLUMN(G50) - 3) * 111, 0), 0, ROW(G50) - 7)</f>
        <v>0</v>
      </c>
      <c r="H50" s="149">
        <f ca="1">OFFSET(OFFSET(Tables!$F$289, (COLUMN(H50) - 3) * 111, 0), 0, ROW(H50) - 7)</f>
        <v>0</v>
      </c>
      <c r="I50" s="146">
        <f ca="1">OFFSET(OFFSET(Tables!$F$289, (COLUMN(I50) - 3) * 111, 0), 0, ROW(I50) - 7)</f>
        <v>0</v>
      </c>
      <c r="J50" s="78">
        <f ca="1">OFFSET(OFFSET(Tables!$F$289, (COLUMN(J50) - 3) * 111, 0), 0, ROW(J50) - 7)</f>
        <v>0</v>
      </c>
      <c r="K50" s="78">
        <f ca="1">OFFSET(OFFSET(Tables!$F$289, (COLUMN(K50) - 3) * 111, 0), 0, ROW(K50) - 7)</f>
        <v>0</v>
      </c>
      <c r="L50" s="78">
        <f ca="1">OFFSET(OFFSET(Tables!$F$289, (COLUMN(L50) - 3) * 111, 0), 0, ROW(L50) - 7)</f>
        <v>0</v>
      </c>
      <c r="M50" s="149">
        <f ca="1">OFFSET(OFFSET(Tables!$F$289, (COLUMN(M50) - 3) * 111, 0), 0, ROW(M50) - 7)</f>
        <v>0</v>
      </c>
      <c r="N50" s="146">
        <f ca="1">OFFSET(OFFSET(Tables!$F$289, (COLUMN(N50) - 3) * 111, 0), 0, ROW(N50) - 7)</f>
        <v>0</v>
      </c>
      <c r="O50" s="78">
        <f ca="1">OFFSET(OFFSET(Tables!$F$289, (COLUMN(O50) - 3) * 111, 0), 0, ROW(O50) - 7)</f>
        <v>0</v>
      </c>
      <c r="P50" s="149">
        <f ca="1">OFFSET(OFFSET(Tables!$F$289, (COLUMN(P50) - 3) * 111, 0), 0, ROW(P50) - 7)</f>
        <v>0</v>
      </c>
      <c r="Q50" s="351" t="str">
        <f t="shared" ca="1" si="0"/>
        <v/>
      </c>
      <c r="R50" s="139" t="str">
        <f t="shared" ca="1" si="1"/>
        <v/>
      </c>
    </row>
    <row r="51" spans="1:18" x14ac:dyDescent="0.2">
      <c r="A51" s="146" t="str">
        <f ca="1">IF(OFFSET(Tables!$F$5,0,ROW(B51)-7)&gt;0,OFFSET(Tables!$F$5,0,ROW(B51)-7),"")</f>
        <v/>
      </c>
      <c r="B51" s="79">
        <f ca="1">IF(OFFSET(Tables!$F$6,0,ROW(B51)-7)&gt;0,OFFSET(Tables!$F$6,0,ROW(B51)-7),"")</f>
        <v>45</v>
      </c>
      <c r="C51" s="146">
        <f ca="1">OFFSET(OFFSET(Tables!$F$289, (COLUMN(C51) - 3) * 111, 0), 0, ROW(C51) - 7)</f>
        <v>0</v>
      </c>
      <c r="D51" s="78">
        <f ca="1">OFFSET(OFFSET(Tables!$F$289, (COLUMN(D51) - 3) * 111, 0), 0, ROW(D51) - 7)</f>
        <v>0</v>
      </c>
      <c r="E51" s="78">
        <f ca="1">OFFSET(OFFSET(Tables!$F$289, (COLUMN(E51) - 3) * 111, 0), 0, ROW(E51) - 7)</f>
        <v>0</v>
      </c>
      <c r="F51" s="78">
        <f ca="1">OFFSET(OFFSET(Tables!$F$289, (COLUMN(F51) - 3) * 111, 0), 0, ROW(F51) - 7)</f>
        <v>0</v>
      </c>
      <c r="G51" s="78">
        <f ca="1">OFFSET(OFFSET(Tables!$F$289, (COLUMN(G51) - 3) * 111, 0), 0, ROW(G51) - 7)</f>
        <v>0</v>
      </c>
      <c r="H51" s="149">
        <f ca="1">OFFSET(OFFSET(Tables!$F$289, (COLUMN(H51) - 3) * 111, 0), 0, ROW(H51) - 7)</f>
        <v>0</v>
      </c>
      <c r="I51" s="146">
        <f ca="1">OFFSET(OFFSET(Tables!$F$289, (COLUMN(I51) - 3) * 111, 0), 0, ROW(I51) - 7)</f>
        <v>0</v>
      </c>
      <c r="J51" s="78">
        <f ca="1">OFFSET(OFFSET(Tables!$F$289, (COLUMN(J51) - 3) * 111, 0), 0, ROW(J51) - 7)</f>
        <v>0</v>
      </c>
      <c r="K51" s="78">
        <f ca="1">OFFSET(OFFSET(Tables!$F$289, (COLUMN(K51) - 3) * 111, 0), 0, ROW(K51) - 7)</f>
        <v>0</v>
      </c>
      <c r="L51" s="78">
        <f ca="1">OFFSET(OFFSET(Tables!$F$289, (COLUMN(L51) - 3) * 111, 0), 0, ROW(L51) - 7)</f>
        <v>0</v>
      </c>
      <c r="M51" s="149">
        <f ca="1">OFFSET(OFFSET(Tables!$F$289, (COLUMN(M51) - 3) * 111, 0), 0, ROW(M51) - 7)</f>
        <v>0</v>
      </c>
      <c r="N51" s="146">
        <f ca="1">OFFSET(OFFSET(Tables!$F$289, (COLUMN(N51) - 3) * 111, 0), 0, ROW(N51) - 7)</f>
        <v>0</v>
      </c>
      <c r="O51" s="78">
        <f ca="1">OFFSET(OFFSET(Tables!$F$289, (COLUMN(O51) - 3) * 111, 0), 0, ROW(O51) - 7)</f>
        <v>0</v>
      </c>
      <c r="P51" s="149">
        <f ca="1">OFFSET(OFFSET(Tables!$F$289, (COLUMN(P51) - 3) * 111, 0), 0, ROW(P51) - 7)</f>
        <v>0</v>
      </c>
      <c r="Q51" s="351" t="str">
        <f t="shared" ca="1" si="0"/>
        <v/>
      </c>
      <c r="R51" s="139" t="str">
        <f t="shared" ca="1" si="1"/>
        <v/>
      </c>
    </row>
    <row r="52" spans="1:18" x14ac:dyDescent="0.2">
      <c r="A52" s="146" t="str">
        <f ca="1">IF(OFFSET(Tables!$F$5,0,ROW(B52)-7)&gt;0,OFFSET(Tables!$F$5,0,ROW(B52)-7),"")</f>
        <v/>
      </c>
      <c r="B52" s="79">
        <f ca="1">IF(OFFSET(Tables!$F$6,0,ROW(B52)-7)&gt;0,OFFSET(Tables!$F$6,0,ROW(B52)-7),"")</f>
        <v>46</v>
      </c>
      <c r="C52" s="146">
        <f ca="1">OFFSET(OFFSET(Tables!$F$289, (COLUMN(C52) - 3) * 111, 0), 0, ROW(C52) - 7)</f>
        <v>0</v>
      </c>
      <c r="D52" s="78">
        <f ca="1">OFFSET(OFFSET(Tables!$F$289, (COLUMN(D52) - 3) * 111, 0), 0, ROW(D52) - 7)</f>
        <v>0</v>
      </c>
      <c r="E52" s="78">
        <f ca="1">OFFSET(OFFSET(Tables!$F$289, (COLUMN(E52) - 3) * 111, 0), 0, ROW(E52) - 7)</f>
        <v>0</v>
      </c>
      <c r="F52" s="78">
        <f ca="1">OFFSET(OFFSET(Tables!$F$289, (COLUMN(F52) - 3) * 111, 0), 0, ROW(F52) - 7)</f>
        <v>0</v>
      </c>
      <c r="G52" s="78">
        <f ca="1">OFFSET(OFFSET(Tables!$F$289, (COLUMN(G52) - 3) * 111, 0), 0, ROW(G52) - 7)</f>
        <v>0</v>
      </c>
      <c r="H52" s="149">
        <f ca="1">OFFSET(OFFSET(Tables!$F$289, (COLUMN(H52) - 3) * 111, 0), 0, ROW(H52) - 7)</f>
        <v>0</v>
      </c>
      <c r="I52" s="146">
        <f ca="1">OFFSET(OFFSET(Tables!$F$289, (COLUMN(I52) - 3) * 111, 0), 0, ROW(I52) - 7)</f>
        <v>0</v>
      </c>
      <c r="J52" s="78">
        <f ca="1">OFFSET(OFFSET(Tables!$F$289, (COLUMN(J52) - 3) * 111, 0), 0, ROW(J52) - 7)</f>
        <v>0</v>
      </c>
      <c r="K52" s="78">
        <f ca="1">OFFSET(OFFSET(Tables!$F$289, (COLUMN(K52) - 3) * 111, 0), 0, ROW(K52) - 7)</f>
        <v>0</v>
      </c>
      <c r="L52" s="78">
        <f ca="1">OFFSET(OFFSET(Tables!$F$289, (COLUMN(L52) - 3) * 111, 0), 0, ROW(L52) - 7)</f>
        <v>0</v>
      </c>
      <c r="M52" s="149">
        <f ca="1">OFFSET(OFFSET(Tables!$F$289, (COLUMN(M52) - 3) * 111, 0), 0, ROW(M52) - 7)</f>
        <v>0</v>
      </c>
      <c r="N52" s="146">
        <f ca="1">OFFSET(OFFSET(Tables!$F$289, (COLUMN(N52) - 3) * 111, 0), 0, ROW(N52) - 7)</f>
        <v>0</v>
      </c>
      <c r="O52" s="78">
        <f ca="1">OFFSET(OFFSET(Tables!$F$289, (COLUMN(O52) - 3) * 111, 0), 0, ROW(O52) - 7)</f>
        <v>0</v>
      </c>
      <c r="P52" s="149">
        <f ca="1">OFFSET(OFFSET(Tables!$F$289, (COLUMN(P52) - 3) * 111, 0), 0, ROW(P52) - 7)</f>
        <v>0</v>
      </c>
      <c r="Q52" s="351" t="str">
        <f t="shared" ca="1" si="0"/>
        <v/>
      </c>
      <c r="R52" s="139" t="str">
        <f t="shared" ca="1" si="1"/>
        <v/>
      </c>
    </row>
    <row r="53" spans="1:18" x14ac:dyDescent="0.2">
      <c r="A53" s="146" t="str">
        <f ca="1">IF(OFFSET(Tables!$F$5,0,ROW(B53)-7)&gt;0,OFFSET(Tables!$F$5,0,ROW(B53)-7),"")</f>
        <v/>
      </c>
      <c r="B53" s="79">
        <f ca="1">IF(OFFSET(Tables!$F$6,0,ROW(B53)-7)&gt;0,OFFSET(Tables!$F$6,0,ROW(B53)-7),"")</f>
        <v>47</v>
      </c>
      <c r="C53" s="146">
        <f ca="1">OFFSET(OFFSET(Tables!$F$289, (COLUMN(C53) - 3) * 111, 0), 0, ROW(C53) - 7)</f>
        <v>0</v>
      </c>
      <c r="D53" s="78">
        <f ca="1">OFFSET(OFFSET(Tables!$F$289, (COLUMN(D53) - 3) * 111, 0), 0, ROW(D53) - 7)</f>
        <v>0</v>
      </c>
      <c r="E53" s="78">
        <f ca="1">OFFSET(OFFSET(Tables!$F$289, (COLUMN(E53) - 3) * 111, 0), 0, ROW(E53) - 7)</f>
        <v>0</v>
      </c>
      <c r="F53" s="78">
        <f ca="1">OFFSET(OFFSET(Tables!$F$289, (COLUMN(F53) - 3) * 111, 0), 0, ROW(F53) - 7)</f>
        <v>0</v>
      </c>
      <c r="G53" s="78">
        <f ca="1">OFFSET(OFFSET(Tables!$F$289, (COLUMN(G53) - 3) * 111, 0), 0, ROW(G53) - 7)</f>
        <v>0</v>
      </c>
      <c r="H53" s="149">
        <f ca="1">OFFSET(OFFSET(Tables!$F$289, (COLUMN(H53) - 3) * 111, 0), 0, ROW(H53) - 7)</f>
        <v>0</v>
      </c>
      <c r="I53" s="146">
        <f ca="1">OFFSET(OFFSET(Tables!$F$289, (COLUMN(I53) - 3) * 111, 0), 0, ROW(I53) - 7)</f>
        <v>0</v>
      </c>
      <c r="J53" s="78">
        <f ca="1">OFFSET(OFFSET(Tables!$F$289, (COLUMN(J53) - 3) * 111, 0), 0, ROW(J53) - 7)</f>
        <v>0</v>
      </c>
      <c r="K53" s="78">
        <f ca="1">OFFSET(OFFSET(Tables!$F$289, (COLUMN(K53) - 3) * 111, 0), 0, ROW(K53) - 7)</f>
        <v>0</v>
      </c>
      <c r="L53" s="78">
        <f ca="1">OFFSET(OFFSET(Tables!$F$289, (COLUMN(L53) - 3) * 111, 0), 0, ROW(L53) - 7)</f>
        <v>0</v>
      </c>
      <c r="M53" s="149">
        <f ca="1">OFFSET(OFFSET(Tables!$F$289, (COLUMN(M53) - 3) * 111, 0), 0, ROW(M53) - 7)</f>
        <v>0</v>
      </c>
      <c r="N53" s="146">
        <f ca="1">OFFSET(OFFSET(Tables!$F$289, (COLUMN(N53) - 3) * 111, 0), 0, ROW(N53) - 7)</f>
        <v>0</v>
      </c>
      <c r="O53" s="78">
        <f ca="1">OFFSET(OFFSET(Tables!$F$289, (COLUMN(O53) - 3) * 111, 0), 0, ROW(O53) - 7)</f>
        <v>0</v>
      </c>
      <c r="P53" s="149">
        <f ca="1">OFFSET(OFFSET(Tables!$F$289, (COLUMN(P53) - 3) * 111, 0), 0, ROW(P53) - 7)</f>
        <v>0</v>
      </c>
      <c r="Q53" s="351" t="str">
        <f t="shared" ca="1" si="0"/>
        <v/>
      </c>
      <c r="R53" s="139" t="str">
        <f t="shared" ca="1" si="1"/>
        <v/>
      </c>
    </row>
    <row r="54" spans="1:18" x14ac:dyDescent="0.2">
      <c r="A54" s="146" t="str">
        <f ca="1">IF(OFFSET(Tables!$F$5,0,ROW(B54)-7)&gt;0,OFFSET(Tables!$F$5,0,ROW(B54)-7),"")</f>
        <v/>
      </c>
      <c r="B54" s="79">
        <f ca="1">IF(OFFSET(Tables!$F$6,0,ROW(B54)-7)&gt;0,OFFSET(Tables!$F$6,0,ROW(B54)-7),"")</f>
        <v>48</v>
      </c>
      <c r="C54" s="146">
        <f ca="1">OFFSET(OFFSET(Tables!$F$289, (COLUMN(C54) - 3) * 111, 0), 0, ROW(C54) - 7)</f>
        <v>0</v>
      </c>
      <c r="D54" s="78">
        <f ca="1">OFFSET(OFFSET(Tables!$F$289, (COLUMN(D54) - 3) * 111, 0), 0, ROW(D54) - 7)</f>
        <v>0</v>
      </c>
      <c r="E54" s="78">
        <f ca="1">OFFSET(OFFSET(Tables!$F$289, (COLUMN(E54) - 3) * 111, 0), 0, ROW(E54) - 7)</f>
        <v>0</v>
      </c>
      <c r="F54" s="78">
        <f ca="1">OFFSET(OFFSET(Tables!$F$289, (COLUMN(F54) - 3) * 111, 0), 0, ROW(F54) - 7)</f>
        <v>0</v>
      </c>
      <c r="G54" s="78">
        <f ca="1">OFFSET(OFFSET(Tables!$F$289, (COLUMN(G54) - 3) * 111, 0), 0, ROW(G54) - 7)</f>
        <v>0</v>
      </c>
      <c r="H54" s="149">
        <f ca="1">OFFSET(OFFSET(Tables!$F$289, (COLUMN(H54) - 3) * 111, 0), 0, ROW(H54) - 7)</f>
        <v>0</v>
      </c>
      <c r="I54" s="146">
        <f ca="1">OFFSET(OFFSET(Tables!$F$289, (COLUMN(I54) - 3) * 111, 0), 0, ROW(I54) - 7)</f>
        <v>0</v>
      </c>
      <c r="J54" s="78">
        <f ca="1">OFFSET(OFFSET(Tables!$F$289, (COLUMN(J54) - 3) * 111, 0), 0, ROW(J54) - 7)</f>
        <v>0</v>
      </c>
      <c r="K54" s="78">
        <f ca="1">OFFSET(OFFSET(Tables!$F$289, (COLUMN(K54) - 3) * 111, 0), 0, ROW(K54) - 7)</f>
        <v>0</v>
      </c>
      <c r="L54" s="78">
        <f ca="1">OFFSET(OFFSET(Tables!$F$289, (COLUMN(L54) - 3) * 111, 0), 0, ROW(L54) - 7)</f>
        <v>0</v>
      </c>
      <c r="M54" s="149">
        <f ca="1">OFFSET(OFFSET(Tables!$F$289, (COLUMN(M54) - 3) * 111, 0), 0, ROW(M54) - 7)</f>
        <v>0</v>
      </c>
      <c r="N54" s="146">
        <f ca="1">OFFSET(OFFSET(Tables!$F$289, (COLUMN(N54) - 3) * 111, 0), 0, ROW(N54) - 7)</f>
        <v>0</v>
      </c>
      <c r="O54" s="78">
        <f ca="1">OFFSET(OFFSET(Tables!$F$289, (COLUMN(O54) - 3) * 111, 0), 0, ROW(O54) - 7)</f>
        <v>0</v>
      </c>
      <c r="P54" s="149">
        <f ca="1">OFFSET(OFFSET(Tables!$F$289, (COLUMN(P54) - 3) * 111, 0), 0, ROW(P54) - 7)</f>
        <v>0</v>
      </c>
      <c r="Q54" s="351" t="str">
        <f t="shared" ca="1" si="0"/>
        <v/>
      </c>
      <c r="R54" s="139" t="str">
        <f t="shared" ca="1" si="1"/>
        <v/>
      </c>
    </row>
    <row r="55" spans="1:18" x14ac:dyDescent="0.2">
      <c r="A55" s="146" t="str">
        <f ca="1">IF(OFFSET(Tables!$F$5,0,ROW(B55)-7)&gt;0,OFFSET(Tables!$F$5,0,ROW(B55)-7),"")</f>
        <v/>
      </c>
      <c r="B55" s="79">
        <f ca="1">IF(OFFSET(Tables!$F$6,0,ROW(B55)-7)&gt;0,OFFSET(Tables!$F$6,0,ROW(B55)-7),"")</f>
        <v>49</v>
      </c>
      <c r="C55" s="146">
        <f ca="1">OFFSET(OFFSET(Tables!$F$289, (COLUMN(C55) - 3) * 111, 0), 0, ROW(C55) - 7)</f>
        <v>0</v>
      </c>
      <c r="D55" s="78">
        <f ca="1">OFFSET(OFFSET(Tables!$F$289, (COLUMN(D55) - 3) * 111, 0), 0, ROW(D55) - 7)</f>
        <v>0</v>
      </c>
      <c r="E55" s="78">
        <f ca="1">OFFSET(OFFSET(Tables!$F$289, (COLUMN(E55) - 3) * 111, 0), 0, ROW(E55) - 7)</f>
        <v>0</v>
      </c>
      <c r="F55" s="78">
        <f ca="1">OFFSET(OFFSET(Tables!$F$289, (COLUMN(F55) - 3) * 111, 0), 0, ROW(F55) - 7)</f>
        <v>0</v>
      </c>
      <c r="G55" s="78">
        <f ca="1">OFFSET(OFFSET(Tables!$F$289, (COLUMN(G55) - 3) * 111, 0), 0, ROW(G55) - 7)</f>
        <v>0</v>
      </c>
      <c r="H55" s="149">
        <f ca="1">OFFSET(OFFSET(Tables!$F$289, (COLUMN(H55) - 3) * 111, 0), 0, ROW(H55) - 7)</f>
        <v>0</v>
      </c>
      <c r="I55" s="146">
        <f ca="1">OFFSET(OFFSET(Tables!$F$289, (COLUMN(I55) - 3) * 111, 0), 0, ROW(I55) - 7)</f>
        <v>0</v>
      </c>
      <c r="J55" s="78">
        <f ca="1">OFFSET(OFFSET(Tables!$F$289, (COLUMN(J55) - 3) * 111, 0), 0, ROW(J55) - 7)</f>
        <v>0</v>
      </c>
      <c r="K55" s="78">
        <f ca="1">OFFSET(OFFSET(Tables!$F$289, (COLUMN(K55) - 3) * 111, 0), 0, ROW(K55) - 7)</f>
        <v>0</v>
      </c>
      <c r="L55" s="78">
        <f ca="1">OFFSET(OFFSET(Tables!$F$289, (COLUMN(L55) - 3) * 111, 0), 0, ROW(L55) - 7)</f>
        <v>0</v>
      </c>
      <c r="M55" s="149">
        <f ca="1">OFFSET(OFFSET(Tables!$F$289, (COLUMN(M55) - 3) * 111, 0), 0, ROW(M55) - 7)</f>
        <v>0</v>
      </c>
      <c r="N55" s="146">
        <f ca="1">OFFSET(OFFSET(Tables!$F$289, (COLUMN(N55) - 3) * 111, 0), 0, ROW(N55) - 7)</f>
        <v>0</v>
      </c>
      <c r="O55" s="78">
        <f ca="1">OFFSET(OFFSET(Tables!$F$289, (COLUMN(O55) - 3) * 111, 0), 0, ROW(O55) - 7)</f>
        <v>0</v>
      </c>
      <c r="P55" s="149">
        <f ca="1">OFFSET(OFFSET(Tables!$F$289, (COLUMN(P55) - 3) * 111, 0), 0, ROW(P55) - 7)</f>
        <v>0</v>
      </c>
      <c r="Q55" s="351" t="str">
        <f t="shared" ca="1" si="0"/>
        <v/>
      </c>
      <c r="R55" s="139" t="str">
        <f t="shared" ca="1" si="1"/>
        <v/>
      </c>
    </row>
    <row r="56" spans="1:18" x14ac:dyDescent="0.2">
      <c r="A56" s="146" t="str">
        <f ca="1">IF(OFFSET(Tables!$F$5,0,ROW(B56)-7)&gt;0,OFFSET(Tables!$F$5,0,ROW(B56)-7),"")</f>
        <v/>
      </c>
      <c r="B56" s="79">
        <f ca="1">IF(OFFSET(Tables!$F$6,0,ROW(B56)-7)&gt;0,OFFSET(Tables!$F$6,0,ROW(B56)-7),"")</f>
        <v>50</v>
      </c>
      <c r="C56" s="146">
        <f ca="1">OFFSET(OFFSET(Tables!$F$289, (COLUMN(C56) - 3) * 111, 0), 0, ROW(C56) - 7)</f>
        <v>0</v>
      </c>
      <c r="D56" s="78">
        <f ca="1">OFFSET(OFFSET(Tables!$F$289, (COLUMN(D56) - 3) * 111, 0), 0, ROW(D56) - 7)</f>
        <v>0</v>
      </c>
      <c r="E56" s="78">
        <f ca="1">OFFSET(OFFSET(Tables!$F$289, (COLUMN(E56) - 3) * 111, 0), 0, ROW(E56) - 7)</f>
        <v>0</v>
      </c>
      <c r="F56" s="78">
        <f ca="1">OFFSET(OFFSET(Tables!$F$289, (COLUMN(F56) - 3) * 111, 0), 0, ROW(F56) - 7)</f>
        <v>0</v>
      </c>
      <c r="G56" s="78">
        <f ca="1">OFFSET(OFFSET(Tables!$F$289, (COLUMN(G56) - 3) * 111, 0), 0, ROW(G56) - 7)</f>
        <v>0</v>
      </c>
      <c r="H56" s="149">
        <f ca="1">OFFSET(OFFSET(Tables!$F$289, (COLUMN(H56) - 3) * 111, 0), 0, ROW(H56) - 7)</f>
        <v>0</v>
      </c>
      <c r="I56" s="146">
        <f ca="1">OFFSET(OFFSET(Tables!$F$289, (COLUMN(I56) - 3) * 111, 0), 0, ROW(I56) - 7)</f>
        <v>0</v>
      </c>
      <c r="J56" s="78">
        <f ca="1">OFFSET(OFFSET(Tables!$F$289, (COLUMN(J56) - 3) * 111, 0), 0, ROW(J56) - 7)</f>
        <v>0</v>
      </c>
      <c r="K56" s="78">
        <f ca="1">OFFSET(OFFSET(Tables!$F$289, (COLUMN(K56) - 3) * 111, 0), 0, ROW(K56) - 7)</f>
        <v>0</v>
      </c>
      <c r="L56" s="78">
        <f ca="1">OFFSET(OFFSET(Tables!$F$289, (COLUMN(L56) - 3) * 111, 0), 0, ROW(L56) - 7)</f>
        <v>0</v>
      </c>
      <c r="M56" s="149">
        <f ca="1">OFFSET(OFFSET(Tables!$F$289, (COLUMN(M56) - 3) * 111, 0), 0, ROW(M56) - 7)</f>
        <v>0</v>
      </c>
      <c r="N56" s="146">
        <f ca="1">OFFSET(OFFSET(Tables!$F$289, (COLUMN(N56) - 3) * 111, 0), 0, ROW(N56) - 7)</f>
        <v>0</v>
      </c>
      <c r="O56" s="78">
        <f ca="1">OFFSET(OFFSET(Tables!$F$289, (COLUMN(O56) - 3) * 111, 0), 0, ROW(O56) - 7)</f>
        <v>0</v>
      </c>
      <c r="P56" s="149">
        <f ca="1">OFFSET(OFFSET(Tables!$F$289, (COLUMN(P56) - 3) * 111, 0), 0, ROW(P56) - 7)</f>
        <v>0</v>
      </c>
      <c r="Q56" s="351" t="str">
        <f t="shared" ca="1" si="0"/>
        <v/>
      </c>
      <c r="R56" s="139" t="str">
        <f t="shared" ca="1" si="1"/>
        <v/>
      </c>
    </row>
    <row r="57" spans="1:18" x14ac:dyDescent="0.2">
      <c r="A57" s="146" t="str">
        <f ca="1">IF(OFFSET(Tables!$F$5,0,ROW(B57)-7)&gt;0,OFFSET(Tables!$F$5,0,ROW(B57)-7),"")</f>
        <v/>
      </c>
      <c r="B57" s="79">
        <f ca="1">IF(OFFSET(Tables!$F$6,0,ROW(B57)-7)&gt;0,OFFSET(Tables!$F$6,0,ROW(B57)-7),"")</f>
        <v>51</v>
      </c>
      <c r="C57" s="146">
        <f ca="1">OFFSET(OFFSET(Tables!$F$289, (COLUMN(C57) - 3) * 111, 0), 0, ROW(C57) - 7)</f>
        <v>0</v>
      </c>
      <c r="D57" s="78">
        <f ca="1">OFFSET(OFFSET(Tables!$F$289, (COLUMN(D57) - 3) * 111, 0), 0, ROW(D57) - 7)</f>
        <v>0</v>
      </c>
      <c r="E57" s="78">
        <f ca="1">OFFSET(OFFSET(Tables!$F$289, (COLUMN(E57) - 3) * 111, 0), 0, ROW(E57) - 7)</f>
        <v>0</v>
      </c>
      <c r="F57" s="78">
        <f ca="1">OFFSET(OFFSET(Tables!$F$289, (COLUMN(F57) - 3) * 111, 0), 0, ROW(F57) - 7)</f>
        <v>0</v>
      </c>
      <c r="G57" s="78">
        <f ca="1">OFFSET(OFFSET(Tables!$F$289, (COLUMN(G57) - 3) * 111, 0), 0, ROW(G57) - 7)</f>
        <v>0</v>
      </c>
      <c r="H57" s="149">
        <f ca="1">OFFSET(OFFSET(Tables!$F$289, (COLUMN(H57) - 3) * 111, 0), 0, ROW(H57) - 7)</f>
        <v>0</v>
      </c>
      <c r="I57" s="146">
        <f ca="1">OFFSET(OFFSET(Tables!$F$289, (COLUMN(I57) - 3) * 111, 0), 0, ROW(I57) - 7)</f>
        <v>0</v>
      </c>
      <c r="J57" s="78">
        <f ca="1">OFFSET(OFFSET(Tables!$F$289, (COLUMN(J57) - 3) * 111, 0), 0, ROW(J57) - 7)</f>
        <v>0</v>
      </c>
      <c r="K57" s="78">
        <f ca="1">OFFSET(OFFSET(Tables!$F$289, (COLUMN(K57) - 3) * 111, 0), 0, ROW(K57) - 7)</f>
        <v>0</v>
      </c>
      <c r="L57" s="78">
        <f ca="1">OFFSET(OFFSET(Tables!$F$289, (COLUMN(L57) - 3) * 111, 0), 0, ROW(L57) - 7)</f>
        <v>0</v>
      </c>
      <c r="M57" s="149">
        <f ca="1">OFFSET(OFFSET(Tables!$F$289, (COLUMN(M57) - 3) * 111, 0), 0, ROW(M57) - 7)</f>
        <v>0</v>
      </c>
      <c r="N57" s="146">
        <f ca="1">OFFSET(OFFSET(Tables!$F$289, (COLUMN(N57) - 3) * 111, 0), 0, ROW(N57) - 7)</f>
        <v>0</v>
      </c>
      <c r="O57" s="78">
        <f ca="1">OFFSET(OFFSET(Tables!$F$289, (COLUMN(O57) - 3) * 111, 0), 0, ROW(O57) - 7)</f>
        <v>0</v>
      </c>
      <c r="P57" s="149">
        <f ca="1">OFFSET(OFFSET(Tables!$F$289, (COLUMN(P57) - 3) * 111, 0), 0, ROW(P57) - 7)</f>
        <v>0</v>
      </c>
      <c r="Q57" s="351" t="str">
        <f t="shared" ca="1" si="0"/>
        <v/>
      </c>
      <c r="R57" s="139" t="str">
        <f t="shared" ca="1" si="1"/>
        <v/>
      </c>
    </row>
    <row r="58" spans="1:18" x14ac:dyDescent="0.2">
      <c r="A58" s="146" t="str">
        <f ca="1">IF(OFFSET(Tables!$F$5,0,ROW(B58)-7)&gt;0,OFFSET(Tables!$F$5,0,ROW(B58)-7),"")</f>
        <v/>
      </c>
      <c r="B58" s="79">
        <f ca="1">IF(OFFSET(Tables!$F$6,0,ROW(B58)-7)&gt;0,OFFSET(Tables!$F$6,0,ROW(B58)-7),"")</f>
        <v>52</v>
      </c>
      <c r="C58" s="146">
        <f ca="1">OFFSET(OFFSET(Tables!$F$289, (COLUMN(C58) - 3) * 111, 0), 0, ROW(C58) - 7)</f>
        <v>0</v>
      </c>
      <c r="D58" s="78">
        <f ca="1">OFFSET(OFFSET(Tables!$F$289, (COLUMN(D58) - 3) * 111, 0), 0, ROW(D58) - 7)</f>
        <v>0</v>
      </c>
      <c r="E58" s="78">
        <f ca="1">OFFSET(OFFSET(Tables!$F$289, (COLUMN(E58) - 3) * 111, 0), 0, ROW(E58) - 7)</f>
        <v>0</v>
      </c>
      <c r="F58" s="78">
        <f ca="1">OFFSET(OFFSET(Tables!$F$289, (COLUMN(F58) - 3) * 111, 0), 0, ROW(F58) - 7)</f>
        <v>0</v>
      </c>
      <c r="G58" s="78">
        <f ca="1">OFFSET(OFFSET(Tables!$F$289, (COLUMN(G58) - 3) * 111, 0), 0, ROW(G58) - 7)</f>
        <v>0</v>
      </c>
      <c r="H58" s="149">
        <f ca="1">OFFSET(OFFSET(Tables!$F$289, (COLUMN(H58) - 3) * 111, 0), 0, ROW(H58) - 7)</f>
        <v>0</v>
      </c>
      <c r="I58" s="146">
        <f ca="1">OFFSET(OFFSET(Tables!$F$289, (COLUMN(I58) - 3) * 111, 0), 0, ROW(I58) - 7)</f>
        <v>0</v>
      </c>
      <c r="J58" s="78">
        <f ca="1">OFFSET(OFFSET(Tables!$F$289, (COLUMN(J58) - 3) * 111, 0), 0, ROW(J58) - 7)</f>
        <v>0</v>
      </c>
      <c r="K58" s="78">
        <f ca="1">OFFSET(OFFSET(Tables!$F$289, (COLUMN(K58) - 3) * 111, 0), 0, ROW(K58) - 7)</f>
        <v>0</v>
      </c>
      <c r="L58" s="78">
        <f ca="1">OFFSET(OFFSET(Tables!$F$289, (COLUMN(L58) - 3) * 111, 0), 0, ROW(L58) - 7)</f>
        <v>0</v>
      </c>
      <c r="M58" s="149">
        <f ca="1">OFFSET(OFFSET(Tables!$F$289, (COLUMN(M58) - 3) * 111, 0), 0, ROW(M58) - 7)</f>
        <v>0</v>
      </c>
      <c r="N58" s="146">
        <f ca="1">OFFSET(OFFSET(Tables!$F$289, (COLUMN(N58) - 3) * 111, 0), 0, ROW(N58) - 7)</f>
        <v>0</v>
      </c>
      <c r="O58" s="78">
        <f ca="1">OFFSET(OFFSET(Tables!$F$289, (COLUMN(O58) - 3) * 111, 0), 0, ROW(O58) - 7)</f>
        <v>0</v>
      </c>
      <c r="P58" s="149">
        <f ca="1">OFFSET(OFFSET(Tables!$F$289, (COLUMN(P58) - 3) * 111, 0), 0, ROW(P58) - 7)</f>
        <v>0</v>
      </c>
      <c r="Q58" s="351" t="str">
        <f t="shared" ca="1" si="0"/>
        <v/>
      </c>
      <c r="R58" s="139" t="str">
        <f t="shared" ca="1" si="1"/>
        <v/>
      </c>
    </row>
    <row r="59" spans="1:18" ht="13.5" thickBot="1" x14ac:dyDescent="0.25">
      <c r="A59" s="147" t="str">
        <f ca="1">IF(OFFSET(Tables!$F$5,0,ROW(B59)-7)&gt;0,OFFSET(Tables!$F$5,0,ROW(B59)-7),"")</f>
        <v/>
      </c>
      <c r="B59" s="141">
        <f ca="1">IF(OFFSET(Tables!$F$6,0,ROW(B59)-7)&gt;0,OFFSET(Tables!$F$6,0,ROW(B59)-7),"")</f>
        <v>53</v>
      </c>
      <c r="C59" s="147">
        <f ca="1">OFFSET(OFFSET(Tables!$F$289, (COLUMN(C59) - 3) * 111, 0), 0, ROW(C59) - 7)</f>
        <v>0</v>
      </c>
      <c r="D59" s="354">
        <f ca="1">OFFSET(OFFSET(Tables!$F$289, (COLUMN(D59) - 3) * 111, 0), 0, ROW(D59) - 7)</f>
        <v>0</v>
      </c>
      <c r="E59" s="354">
        <f ca="1">OFFSET(OFFSET(Tables!$F$289, (COLUMN(E59) - 3) * 111, 0), 0, ROW(E59) - 7)</f>
        <v>0</v>
      </c>
      <c r="F59" s="354">
        <f ca="1">OFFSET(OFFSET(Tables!$F$289, (COLUMN(F59) - 3) * 111, 0), 0, ROW(F59) - 7)</f>
        <v>0</v>
      </c>
      <c r="G59" s="354">
        <f ca="1">OFFSET(OFFSET(Tables!$F$289, (COLUMN(G59) - 3) * 111, 0), 0, ROW(G59) - 7)</f>
        <v>0</v>
      </c>
      <c r="H59" s="355">
        <f ca="1">OFFSET(OFFSET(Tables!$F$289, (COLUMN(H59) - 3) * 111, 0), 0, ROW(H59) - 7)</f>
        <v>0</v>
      </c>
      <c r="I59" s="147">
        <f ca="1">OFFSET(OFFSET(Tables!$F$289, (COLUMN(I59) - 3) * 111, 0), 0, ROW(I59) - 7)</f>
        <v>0</v>
      </c>
      <c r="J59" s="354">
        <f ca="1">OFFSET(OFFSET(Tables!$F$289, (COLUMN(J59) - 3) * 111, 0), 0, ROW(J59) - 7)</f>
        <v>0</v>
      </c>
      <c r="K59" s="354">
        <f ca="1">OFFSET(OFFSET(Tables!$F$289, (COLUMN(K59) - 3) * 111, 0), 0, ROW(K59) - 7)</f>
        <v>0</v>
      </c>
      <c r="L59" s="354">
        <f ca="1">OFFSET(OFFSET(Tables!$F$289, (COLUMN(L59) - 3) * 111, 0), 0, ROW(L59) - 7)</f>
        <v>0</v>
      </c>
      <c r="M59" s="355">
        <f ca="1">OFFSET(OFFSET(Tables!$F$289, (COLUMN(M59) - 3) * 111, 0), 0, ROW(M59) - 7)</f>
        <v>0</v>
      </c>
      <c r="N59" s="147">
        <f ca="1">OFFSET(OFFSET(Tables!$F$289, (COLUMN(N59) - 3) * 111, 0), 0, ROW(N59) - 7)</f>
        <v>0</v>
      </c>
      <c r="O59" s="354">
        <f ca="1">OFFSET(OFFSET(Tables!$F$289, (COLUMN(O59) - 3) * 111, 0), 0, ROW(O59) - 7)</f>
        <v>0</v>
      </c>
      <c r="P59" s="355">
        <f ca="1">OFFSET(OFFSET(Tables!$F$289, (COLUMN(P59) - 3) * 111, 0), 0, ROW(P59) - 7)</f>
        <v>0</v>
      </c>
      <c r="Q59" s="351" t="str">
        <f t="shared" ca="1" si="0"/>
        <v/>
      </c>
      <c r="R59" s="139" t="str">
        <f t="shared" ca="1" si="1"/>
        <v/>
      </c>
    </row>
    <row r="60" spans="1:18" ht="13.5" thickBot="1" x14ac:dyDescent="0.25">
      <c r="A60" s="470" t="s">
        <v>0</v>
      </c>
      <c r="B60" s="469"/>
      <c r="C60" s="142">
        <f t="shared" ref="C60:P60" ca="1" si="2">SUM(C7:C59)</f>
        <v>35</v>
      </c>
      <c r="D60" s="143">
        <f t="shared" ca="1" si="2"/>
        <v>0</v>
      </c>
      <c r="E60" s="143">
        <f t="shared" ca="1" si="2"/>
        <v>20</v>
      </c>
      <c r="F60" s="143">
        <f t="shared" ca="1" si="2"/>
        <v>3</v>
      </c>
      <c r="G60" s="143">
        <f t="shared" ca="1" si="2"/>
        <v>0</v>
      </c>
      <c r="H60" s="144">
        <f t="shared" ca="1" si="2"/>
        <v>0</v>
      </c>
      <c r="I60" s="144">
        <f t="shared" ca="1" si="2"/>
        <v>0</v>
      </c>
      <c r="J60" s="144">
        <f t="shared" ca="1" si="2"/>
        <v>0</v>
      </c>
      <c r="K60" s="144">
        <f t="shared" ca="1" si="2"/>
        <v>60</v>
      </c>
      <c r="L60" s="144">
        <f t="shared" ca="1" si="2"/>
        <v>0</v>
      </c>
      <c r="M60" s="144">
        <f t="shared" ca="1" si="2"/>
        <v>0</v>
      </c>
      <c r="N60" s="144">
        <f t="shared" ca="1" si="2"/>
        <v>0</v>
      </c>
      <c r="O60" s="144">
        <f t="shared" ca="1" si="2"/>
        <v>0</v>
      </c>
      <c r="P60" s="144">
        <f t="shared" ca="1" si="2"/>
        <v>0</v>
      </c>
      <c r="Q60" s="468"/>
      <c r="R60" s="469"/>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5"/>
  <sheetViews>
    <sheetView zoomScale="80" zoomScaleNormal="80" workbookViewId="0"/>
  </sheetViews>
  <sheetFormatPr defaultColWidth="9.140625" defaultRowHeight="12.75" x14ac:dyDescent="0.2"/>
  <cols>
    <col min="1" max="1" width="22.85546875" customWidth="1"/>
    <col min="2" max="11" width="19.140625" customWidth="1"/>
    <col min="12" max="259" width="11.42578125" customWidth="1"/>
  </cols>
  <sheetData>
    <row r="1" spans="1:16" s="74" customFormat="1" ht="15" x14ac:dyDescent="0.2">
      <c r="A1" s="192"/>
    </row>
    <row r="2" spans="1:16" s="74" customFormat="1" ht="15.75" x14ac:dyDescent="0.25">
      <c r="A2" s="438" t="str">
        <f>Tables!$A$284</f>
        <v>Dominica</v>
      </c>
      <c r="B2" s="438"/>
      <c r="C2" s="438"/>
      <c r="D2" s="438"/>
      <c r="E2" s="438"/>
      <c r="F2" s="438"/>
      <c r="G2" s="438"/>
      <c r="H2" s="438"/>
      <c r="I2" s="438"/>
      <c r="J2" s="438"/>
      <c r="K2" s="438"/>
      <c r="L2" s="92"/>
      <c r="M2" s="92"/>
      <c r="N2" s="92"/>
      <c r="P2" s="85"/>
    </row>
    <row r="3" spans="1:16" s="74" customFormat="1" ht="15" x14ac:dyDescent="0.25">
      <c r="A3" s="437" t="str">
        <f>Tables!$A$285</f>
        <v>Years</v>
      </c>
      <c r="B3" s="437"/>
      <c r="C3" s="437"/>
      <c r="D3" s="437"/>
      <c r="E3" s="437"/>
      <c r="F3" s="437"/>
      <c r="G3" s="437"/>
      <c r="H3" s="437"/>
      <c r="I3" s="437"/>
      <c r="J3" s="437"/>
      <c r="K3" s="437"/>
      <c r="L3" s="93"/>
      <c r="M3" s="93"/>
      <c r="N3" s="93"/>
      <c r="P3" s="85"/>
    </row>
    <row r="4" spans="1:16" s="74" customFormat="1" x14ac:dyDescent="0.2"/>
    <row r="5" spans="1:16" s="323" customFormat="1" ht="25.5" customHeight="1" thickBot="1" x14ac:dyDescent="0.25">
      <c r="A5" s="321" t="s">
        <v>173</v>
      </c>
      <c r="B5" s="322"/>
      <c r="C5" s="322"/>
      <c r="D5" s="322"/>
      <c r="E5" s="322"/>
      <c r="F5" s="322"/>
      <c r="G5" s="322"/>
      <c r="H5" s="322"/>
      <c r="I5" s="322"/>
      <c r="J5" s="322"/>
      <c r="K5" s="322"/>
    </row>
    <row r="6" spans="1:16" ht="27" customHeight="1" thickBot="1" x14ac:dyDescent="0.25">
      <c r="A6" s="166"/>
      <c r="B6" s="150" t="str">
        <f>Parameters!$H3</f>
        <v>Under 6 months</v>
      </c>
      <c r="C6" s="151" t="str">
        <f>Parameters!$H4</f>
        <v>6 to 11 months</v>
      </c>
      <c r="D6" s="151" t="str">
        <f>Parameters!$H5</f>
        <v>12 to 23 months</v>
      </c>
      <c r="E6" s="151" t="str">
        <f>Parameters!$H6</f>
        <v>2 to 4 years</v>
      </c>
      <c r="F6" s="151" t="str">
        <f>Parameters!$H7</f>
        <v>5 to 14 years</v>
      </c>
      <c r="G6" s="151" t="str">
        <f>Parameters!$H8</f>
        <v>15 to 49 years</v>
      </c>
      <c r="H6" s="151" t="str">
        <f>Parameters!$H9</f>
        <v>50 to 59 years</v>
      </c>
      <c r="I6" s="151" t="str">
        <f>Parameters!$H10</f>
        <v>60 to 64 years</v>
      </c>
      <c r="J6" s="309" t="str">
        <f>Parameters!$H11</f>
        <v>65 years +</v>
      </c>
      <c r="K6" s="310" t="s">
        <v>172</v>
      </c>
    </row>
    <row r="7" spans="1:16" ht="18.75" customHeight="1" x14ac:dyDescent="0.2">
      <c r="A7" s="153" t="str">
        <f>Parameters!$E3</f>
        <v>Influenza A(H1N1)pdm09</v>
      </c>
      <c r="B7" s="152">
        <f ca="1">OFFSET(OFFSET(Tables!$BG$292, (ROW(B7) - 7) * 111, 0), (COLUMN(B7)-2) * 12, 0)</f>
        <v>20</v>
      </c>
      <c r="C7" s="152">
        <f ca="1">OFFSET(OFFSET(Tables!$BG$292, (ROW(C7) - 7) * 111, 0), (COLUMN(C7)-2) * 12, 0)</f>
        <v>0</v>
      </c>
      <c r="D7" s="152">
        <f ca="1">OFFSET(OFFSET(Tables!$BG$292, (ROW(D7) - 7) * 111, 0), (COLUMN(D7)-2) * 12, 0)</f>
        <v>0</v>
      </c>
      <c r="E7" s="152">
        <f ca="1">OFFSET(OFFSET(Tables!$BG$292, (ROW(E7) - 7) * 111, 0), (COLUMN(E7)-2) * 12, 0)</f>
        <v>0</v>
      </c>
      <c r="F7" s="152">
        <f ca="1">OFFSET(OFFSET(Tables!$BG$292, (ROW(F7) - 7) * 111, 0), (COLUMN(F7)-2) * 12, 0)</f>
        <v>0</v>
      </c>
      <c r="G7" s="152">
        <f ca="1">OFFSET(OFFSET(Tables!$BG$292, (ROW(G7) - 7) * 111, 0), (COLUMN(G7)-2) * 12, 0)</f>
        <v>0</v>
      </c>
      <c r="H7" s="152">
        <f ca="1">OFFSET(OFFSET(Tables!$BG$292, (ROW(H7) - 7) * 111, 0), (COLUMN(H7)-2) * 12, 0)</f>
        <v>0</v>
      </c>
      <c r="I7" s="152">
        <f ca="1">OFFSET(OFFSET(Tables!$BG$292, (ROW(I7) - 7) * 111, 0), (COLUMN(I7)-2) * 12, 0)</f>
        <v>0</v>
      </c>
      <c r="J7" s="152">
        <f ca="1">OFFSET(OFFSET(Tables!$BG$292, (ROW(J7) - 7) * 111, 0), (COLUMN(J7)-2) * 12, 0)</f>
        <v>15</v>
      </c>
      <c r="K7" s="164">
        <f ca="1">SUM(B7:J7)</f>
        <v>35</v>
      </c>
    </row>
    <row r="8" spans="1:16" ht="18.75" customHeight="1" x14ac:dyDescent="0.2">
      <c r="A8" s="154" t="str">
        <f>Parameters!$E4</f>
        <v>Influenza A not subtyped</v>
      </c>
      <c r="B8" s="152">
        <f ca="1">OFFSET(OFFSET(Tables!$BG$292, (ROW(B8) - 7) * 111, 0), (COLUMN(B8)-2) * 12, 0)</f>
        <v>0</v>
      </c>
      <c r="C8" s="152">
        <f ca="1">OFFSET(OFFSET(Tables!$BG$292, (ROW(C8) - 7) * 111, 0), (COLUMN(C8)-2) * 12, 0)</f>
        <v>0</v>
      </c>
      <c r="D8" s="152">
        <f ca="1">OFFSET(OFFSET(Tables!$BG$292, (ROW(D8) - 7) * 111, 0), (COLUMN(D8)-2) * 12, 0)</f>
        <v>0</v>
      </c>
      <c r="E8" s="152">
        <f ca="1">OFFSET(OFFSET(Tables!$BG$292, (ROW(E8) - 7) * 111, 0), (COLUMN(E8)-2) * 12, 0)</f>
        <v>0</v>
      </c>
      <c r="F8" s="152">
        <f ca="1">OFFSET(OFFSET(Tables!$BG$292, (ROW(F8) - 7) * 111, 0), (COLUMN(F8)-2) * 12, 0)</f>
        <v>0</v>
      </c>
      <c r="G8" s="152">
        <f ca="1">OFFSET(OFFSET(Tables!$BG$292, (ROW(G8) - 7) * 111, 0), (COLUMN(G8)-2) * 12, 0)</f>
        <v>0</v>
      </c>
      <c r="H8" s="152">
        <f ca="1">OFFSET(OFFSET(Tables!$BG$292, (ROW(H8) - 7) * 111, 0), (COLUMN(H8)-2) * 12, 0)</f>
        <v>0</v>
      </c>
      <c r="I8" s="152">
        <f ca="1">OFFSET(OFFSET(Tables!$BG$292, (ROW(I8) - 7) * 111, 0), (COLUMN(I8)-2) * 12, 0)</f>
        <v>0</v>
      </c>
      <c r="J8" s="152">
        <f ca="1">OFFSET(OFFSET(Tables!$BG$292, (ROW(J8) - 7) * 111, 0), (COLUMN(J8)-2) * 12, 0)</f>
        <v>0</v>
      </c>
      <c r="K8" s="164">
        <f t="shared" ref="K8:K17" ca="1" si="0">SUM(B8:J8)</f>
        <v>0</v>
      </c>
    </row>
    <row r="9" spans="1:16" ht="18.75" customHeight="1" x14ac:dyDescent="0.2">
      <c r="A9" s="154" t="str">
        <f>Parameters!$E5</f>
        <v>Influenza A not subtypable</v>
      </c>
      <c r="B9" s="152">
        <f ca="1">OFFSET(OFFSET(Tables!$BG$292, (ROW(B9) - 7) * 111, 0), (COLUMN(B9)-2) * 12, 0)</f>
        <v>20</v>
      </c>
      <c r="C9" s="152">
        <f ca="1">OFFSET(OFFSET(Tables!$BG$292, (ROW(C9) - 7) * 111, 0), (COLUMN(C9)-2) * 12, 0)</f>
        <v>0</v>
      </c>
      <c r="D9" s="152">
        <f ca="1">OFFSET(OFFSET(Tables!$BG$292, (ROW(D9) - 7) * 111, 0), (COLUMN(D9)-2) * 12, 0)</f>
        <v>0</v>
      </c>
      <c r="E9" s="152">
        <f ca="1">OFFSET(OFFSET(Tables!$BG$292, (ROW(E9) - 7) * 111, 0), (COLUMN(E9)-2) * 12, 0)</f>
        <v>0</v>
      </c>
      <c r="F9" s="152">
        <f ca="1">OFFSET(OFFSET(Tables!$BG$292, (ROW(F9) - 7) * 111, 0), (COLUMN(F9)-2) * 12, 0)</f>
        <v>0</v>
      </c>
      <c r="G9" s="152">
        <f ca="1">OFFSET(OFFSET(Tables!$BG$292, (ROW(G9) - 7) * 111, 0), (COLUMN(G9)-2) * 12, 0)</f>
        <v>0</v>
      </c>
      <c r="H9" s="152">
        <f ca="1">OFFSET(OFFSET(Tables!$BG$292, (ROW(H9) - 7) * 111, 0), (COLUMN(H9)-2) * 12, 0)</f>
        <v>0</v>
      </c>
      <c r="I9" s="152">
        <f ca="1">OFFSET(OFFSET(Tables!$BG$292, (ROW(I9) - 7) * 111, 0), (COLUMN(I9)-2) * 12, 0)</f>
        <v>0</v>
      </c>
      <c r="J9" s="152">
        <f ca="1">OFFSET(OFFSET(Tables!$BG$292, (ROW(J9) - 7) * 111, 0), (COLUMN(J9)-2) * 12, 0)</f>
        <v>0</v>
      </c>
      <c r="K9" s="164">
        <f t="shared" ca="1" si="0"/>
        <v>20</v>
      </c>
    </row>
    <row r="10" spans="1:16" ht="18.75" customHeight="1" x14ac:dyDescent="0.2">
      <c r="A10" s="154" t="str">
        <f>Parameters!$E6</f>
        <v>Influenza A/H1</v>
      </c>
      <c r="B10" s="152">
        <f ca="1">OFFSET(OFFSET(Tables!$BG$292, (ROW(B10) - 7) * 111, 0), (COLUMN(B10)-2) * 12, 0)</f>
        <v>3</v>
      </c>
      <c r="C10" s="152">
        <f ca="1">OFFSET(OFFSET(Tables!$BG$292, (ROW(C10) - 7) * 111, 0), (COLUMN(C10)-2) * 12, 0)</f>
        <v>0</v>
      </c>
      <c r="D10" s="152">
        <f ca="1">OFFSET(OFFSET(Tables!$BG$292, (ROW(D10) - 7) * 111, 0), (COLUMN(D10)-2) * 12, 0)</f>
        <v>0</v>
      </c>
      <c r="E10" s="152">
        <f ca="1">OFFSET(OFFSET(Tables!$BG$292, (ROW(E10) - 7) * 111, 0), (COLUMN(E10)-2) * 12, 0)</f>
        <v>0</v>
      </c>
      <c r="F10" s="152">
        <f ca="1">OFFSET(OFFSET(Tables!$BG$292, (ROW(F10) - 7) * 111, 0), (COLUMN(F10)-2) * 12, 0)</f>
        <v>0</v>
      </c>
      <c r="G10" s="152">
        <f ca="1">OFFSET(OFFSET(Tables!$BG$292, (ROW(G10) - 7) * 111, 0), (COLUMN(G10)-2) * 12, 0)</f>
        <v>0</v>
      </c>
      <c r="H10" s="152">
        <f ca="1">OFFSET(OFFSET(Tables!$BG$292, (ROW(H10) - 7) * 111, 0), (COLUMN(H10)-2) * 12, 0)</f>
        <v>0</v>
      </c>
      <c r="I10" s="152">
        <f ca="1">OFFSET(OFFSET(Tables!$BG$292, (ROW(I10) - 7) * 111, 0), (COLUMN(I10)-2) * 12, 0)</f>
        <v>0</v>
      </c>
      <c r="J10" s="152">
        <f ca="1">OFFSET(OFFSET(Tables!$BG$292, (ROW(J10) - 7) * 111, 0), (COLUMN(J10)-2) * 12, 0)</f>
        <v>0</v>
      </c>
      <c r="K10" s="164">
        <f t="shared" ca="1" si="0"/>
        <v>3</v>
      </c>
    </row>
    <row r="11" spans="1:16" ht="18.75" customHeight="1" x14ac:dyDescent="0.2">
      <c r="A11" s="154" t="str">
        <f>Parameters!$E7</f>
        <v>Influenza A/H3N2</v>
      </c>
      <c r="B11" s="152">
        <f ca="1">OFFSET(OFFSET(Tables!$BG$292, (ROW(B11) - 7) * 111, 0), (COLUMN(B11)-2) * 12, 0)</f>
        <v>0</v>
      </c>
      <c r="C11" s="152">
        <f ca="1">OFFSET(OFFSET(Tables!$BG$292, (ROW(C11) - 7) * 111, 0), (COLUMN(C11)-2) * 12, 0)</f>
        <v>0</v>
      </c>
      <c r="D11" s="152">
        <f ca="1">OFFSET(OFFSET(Tables!$BG$292, (ROW(D11) - 7) * 111, 0), (COLUMN(D11)-2) * 12, 0)</f>
        <v>0</v>
      </c>
      <c r="E11" s="152">
        <f ca="1">OFFSET(OFFSET(Tables!$BG$292, (ROW(E11) - 7) * 111, 0), (COLUMN(E11)-2) * 12, 0)</f>
        <v>0</v>
      </c>
      <c r="F11" s="152">
        <f ca="1">OFFSET(OFFSET(Tables!$BG$292, (ROW(F11) - 7) * 111, 0), (COLUMN(F11)-2) * 12, 0)</f>
        <v>0</v>
      </c>
      <c r="G11" s="152">
        <f ca="1">OFFSET(OFFSET(Tables!$BG$292, (ROW(G11) - 7) * 111, 0), (COLUMN(G11)-2) * 12, 0)</f>
        <v>0</v>
      </c>
      <c r="H11" s="152">
        <f ca="1">OFFSET(OFFSET(Tables!$BG$292, (ROW(H11) - 7) * 111, 0), (COLUMN(H11)-2) * 12, 0)</f>
        <v>0</v>
      </c>
      <c r="I11" s="152">
        <f ca="1">OFFSET(OFFSET(Tables!$BG$292, (ROW(I11) - 7) * 111, 0), (COLUMN(I11)-2) * 12, 0)</f>
        <v>0</v>
      </c>
      <c r="J11" s="152">
        <f ca="1">OFFSET(OFFSET(Tables!$BG$292, (ROW(J11) - 7) * 111, 0), (COLUMN(J11)-2) * 12, 0)</f>
        <v>0</v>
      </c>
      <c r="K11" s="164">
        <f t="shared" ca="1" si="0"/>
        <v>0</v>
      </c>
    </row>
    <row r="12" spans="1:16" ht="18.75" customHeight="1" x14ac:dyDescent="0.2">
      <c r="A12" s="154" t="str">
        <f>Parameters!$E8</f>
        <v>Influenza B</v>
      </c>
      <c r="B12" s="152">
        <f ca="1">OFFSET(OFFSET(Tables!$BG$292, (ROW(B12) - 7) * 111, 0), (COLUMN(B12)-2) * 12, 0)</f>
        <v>0</v>
      </c>
      <c r="C12" s="152">
        <f ca="1">OFFSET(OFFSET(Tables!$BG$292, (ROW(C12) - 7) * 111, 0), (COLUMN(C12)-2) * 12, 0)</f>
        <v>0</v>
      </c>
      <c r="D12" s="152">
        <f ca="1">OFFSET(OFFSET(Tables!$BG$292, (ROW(D12) - 7) * 111, 0), (COLUMN(D12)-2) * 12, 0)</f>
        <v>0</v>
      </c>
      <c r="E12" s="152">
        <f ca="1">OFFSET(OFFSET(Tables!$BG$292, (ROW(E12) - 7) * 111, 0), (COLUMN(E12)-2) * 12, 0)</f>
        <v>0</v>
      </c>
      <c r="F12" s="152">
        <f ca="1">OFFSET(OFFSET(Tables!$BG$292, (ROW(F12) - 7) * 111, 0), (COLUMN(F12)-2) * 12, 0)</f>
        <v>0</v>
      </c>
      <c r="G12" s="152">
        <f ca="1">OFFSET(OFFSET(Tables!$BG$292, (ROW(G12) - 7) * 111, 0), (COLUMN(G12)-2) * 12, 0)</f>
        <v>0</v>
      </c>
      <c r="H12" s="152">
        <f ca="1">OFFSET(OFFSET(Tables!$BG$292, (ROW(H12) - 7) * 111, 0), (COLUMN(H12)-2) * 12, 0)</f>
        <v>0</v>
      </c>
      <c r="I12" s="152">
        <f ca="1">OFFSET(OFFSET(Tables!$BG$292, (ROW(I12) - 7) * 111, 0), (COLUMN(I12)-2) * 12, 0)</f>
        <v>0</v>
      </c>
      <c r="J12" s="152">
        <f ca="1">OFFSET(OFFSET(Tables!$BG$292, (ROW(J12) - 7) * 111, 0), (COLUMN(J12)-2) * 12, 0)</f>
        <v>0</v>
      </c>
      <c r="K12" s="164">
        <f t="shared" ca="1" si="0"/>
        <v>0</v>
      </c>
    </row>
    <row r="13" spans="1:16" ht="18.75" customHeight="1" x14ac:dyDescent="0.2">
      <c r="A13" s="154" t="str">
        <f>Parameters!$E9</f>
        <v>Parainfluenza</v>
      </c>
      <c r="B13" s="152">
        <f ca="1">OFFSET(OFFSET(Tables!$BG$292, (ROW(B13) - 7) * 111, 0), (COLUMN(B13)-2) * 12, 0)</f>
        <v>0</v>
      </c>
      <c r="C13" s="152">
        <f ca="1">OFFSET(OFFSET(Tables!$BG$292, (ROW(C13) - 7) * 111, 0), (COLUMN(C13)-2) * 12, 0)</f>
        <v>0</v>
      </c>
      <c r="D13" s="152">
        <f ca="1">OFFSET(OFFSET(Tables!$BG$292, (ROW(D13) - 7) * 111, 0), (COLUMN(D13)-2) * 12, 0)</f>
        <v>0</v>
      </c>
      <c r="E13" s="152">
        <f ca="1">OFFSET(OFFSET(Tables!$BG$292, (ROW(E13) - 7) * 111, 0), (COLUMN(E13)-2) * 12, 0)</f>
        <v>0</v>
      </c>
      <c r="F13" s="152">
        <f ca="1">OFFSET(OFFSET(Tables!$BG$292, (ROW(F13) - 7) * 111, 0), (COLUMN(F13)-2) * 12, 0)</f>
        <v>0</v>
      </c>
      <c r="G13" s="152">
        <f ca="1">OFFSET(OFFSET(Tables!$BG$292, (ROW(G13) - 7) * 111, 0), (COLUMN(G13)-2) * 12, 0)</f>
        <v>0</v>
      </c>
      <c r="H13" s="152">
        <f ca="1">OFFSET(OFFSET(Tables!$BG$292, (ROW(H13) - 7) * 111, 0), (COLUMN(H13)-2) * 12, 0)</f>
        <v>0</v>
      </c>
      <c r="I13" s="152">
        <f ca="1">OFFSET(OFFSET(Tables!$BG$292, (ROW(I13) - 7) * 111, 0), (COLUMN(I13)-2) * 12, 0)</f>
        <v>0</v>
      </c>
      <c r="J13" s="152">
        <f ca="1">OFFSET(OFFSET(Tables!$BG$292, (ROW(J13) - 7) * 111, 0), (COLUMN(J13)-2) * 12, 0)</f>
        <v>0</v>
      </c>
      <c r="K13" s="164">
        <f t="shared" ca="1" si="0"/>
        <v>0</v>
      </c>
    </row>
    <row r="14" spans="1:16" ht="18.75" customHeight="1" x14ac:dyDescent="0.2">
      <c r="A14" s="154" t="str">
        <f>Parameters!$E10</f>
        <v>RSV</v>
      </c>
      <c r="B14" s="152">
        <f ca="1">OFFSET(OFFSET(Tables!$BG$292, (ROW(B14) - 7) * 111, 0), (COLUMN(B14)-2) * 12, 0)</f>
        <v>0</v>
      </c>
      <c r="C14" s="152">
        <f ca="1">OFFSET(OFFSET(Tables!$BG$292, (ROW(C14) - 7) * 111, 0), (COLUMN(C14)-2) * 12, 0)</f>
        <v>0</v>
      </c>
      <c r="D14" s="152">
        <f ca="1">OFFSET(OFFSET(Tables!$BG$292, (ROW(D14) - 7) * 111, 0), (COLUMN(D14)-2) * 12, 0)</f>
        <v>0</v>
      </c>
      <c r="E14" s="152">
        <f ca="1">OFFSET(OFFSET(Tables!$BG$292, (ROW(E14) - 7) * 111, 0), (COLUMN(E14)-2) * 12, 0)</f>
        <v>0</v>
      </c>
      <c r="F14" s="152">
        <f ca="1">OFFSET(OFFSET(Tables!$BG$292, (ROW(F14) - 7) * 111, 0), (COLUMN(F14)-2) * 12, 0)</f>
        <v>0</v>
      </c>
      <c r="G14" s="152">
        <f ca="1">OFFSET(OFFSET(Tables!$BG$292, (ROW(G14) - 7) * 111, 0), (COLUMN(G14)-2) * 12, 0)</f>
        <v>0</v>
      </c>
      <c r="H14" s="152">
        <f ca="1">OFFSET(OFFSET(Tables!$BG$292, (ROW(H14) - 7) * 111, 0), (COLUMN(H14)-2) * 12, 0)</f>
        <v>0</v>
      </c>
      <c r="I14" s="152">
        <f ca="1">OFFSET(OFFSET(Tables!$BG$292, (ROW(I14) - 7) * 111, 0), (COLUMN(I14)-2) * 12, 0)</f>
        <v>0</v>
      </c>
      <c r="J14" s="152">
        <f ca="1">OFFSET(OFFSET(Tables!$BG$292, (ROW(J14) - 7) * 111, 0), (COLUMN(J14)-2) * 12, 0)</f>
        <v>0</v>
      </c>
      <c r="K14" s="164">
        <f t="shared" ca="1" si="0"/>
        <v>0</v>
      </c>
    </row>
    <row r="15" spans="1:16" ht="18.75" customHeight="1" x14ac:dyDescent="0.2">
      <c r="A15" s="154" t="str">
        <f>Parameters!$E11</f>
        <v>SARS-CoV-2</v>
      </c>
      <c r="B15" s="152">
        <f ca="1">OFFSET(OFFSET(Tables!$BG$292, (ROW(B15) - 7) * 111, 0), (COLUMN(B15)-2) * 12, 0)</f>
        <v>25</v>
      </c>
      <c r="C15" s="152">
        <f ca="1">OFFSET(OFFSET(Tables!$BG$292, (ROW(C15) - 7) * 111, 0), (COLUMN(C15)-2) * 12, 0)</f>
        <v>0</v>
      </c>
      <c r="D15" s="152">
        <f ca="1">OFFSET(OFFSET(Tables!$BG$292, (ROW(D15) - 7) * 111, 0), (COLUMN(D15)-2) * 12, 0)</f>
        <v>0</v>
      </c>
      <c r="E15" s="152">
        <f ca="1">OFFSET(OFFSET(Tables!$BG$292, (ROW(E15) - 7) * 111, 0), (COLUMN(E15)-2) * 12, 0)</f>
        <v>0</v>
      </c>
      <c r="F15" s="152">
        <f ca="1">OFFSET(OFFSET(Tables!$BG$292, (ROW(F15) - 7) * 111, 0), (COLUMN(F15)-2) * 12, 0)</f>
        <v>0</v>
      </c>
      <c r="G15" s="152">
        <f ca="1">OFFSET(OFFSET(Tables!$BG$292, (ROW(G15) - 7) * 111, 0), (COLUMN(G15)-2) * 12, 0)</f>
        <v>0</v>
      </c>
      <c r="H15" s="152">
        <f ca="1">OFFSET(OFFSET(Tables!$BG$292, (ROW(H15) - 7) * 111, 0), (COLUMN(H15)-2) * 12, 0)</f>
        <v>0</v>
      </c>
      <c r="I15" s="152">
        <f ca="1">OFFSET(OFFSET(Tables!$BG$292, (ROW(I15) - 7) * 111, 0), (COLUMN(I15)-2) * 12, 0)</f>
        <v>25</v>
      </c>
      <c r="J15" s="152">
        <f ca="1">OFFSET(OFFSET(Tables!$BG$292, (ROW(J15) - 7) * 111, 0), (COLUMN(J15)-2) * 12, 0)</f>
        <v>10</v>
      </c>
      <c r="K15" s="164">
        <f t="shared" ca="1" si="0"/>
        <v>60</v>
      </c>
    </row>
    <row r="16" spans="1:16" ht="18.75" customHeight="1" x14ac:dyDescent="0.2">
      <c r="A16" s="154" t="str">
        <f>Parameters!$E12</f>
        <v>Adenovirus</v>
      </c>
      <c r="B16" s="152">
        <f ca="1">OFFSET(OFFSET(Tables!$BG$292, (ROW(B16) - 7) * 111, 0), (COLUMN(B16)-2) * 12, 0)</f>
        <v>0</v>
      </c>
      <c r="C16" s="152">
        <f ca="1">OFFSET(OFFSET(Tables!$BG$292, (ROW(C16) - 7) * 111, 0), (COLUMN(C16)-2) * 12, 0)</f>
        <v>0</v>
      </c>
      <c r="D16" s="152">
        <f ca="1">OFFSET(OFFSET(Tables!$BG$292, (ROW(D16) - 7) * 111, 0), (COLUMN(D16)-2) * 12, 0)</f>
        <v>0</v>
      </c>
      <c r="E16" s="152">
        <f ca="1">OFFSET(OFFSET(Tables!$BG$292, (ROW(E16) - 7) * 111, 0), (COLUMN(E16)-2) * 12, 0)</f>
        <v>0</v>
      </c>
      <c r="F16" s="152">
        <f ca="1">OFFSET(OFFSET(Tables!$BG$292, (ROW(F16) - 7) * 111, 0), (COLUMN(F16)-2) * 12, 0)</f>
        <v>0</v>
      </c>
      <c r="G16" s="152">
        <f ca="1">OFFSET(OFFSET(Tables!$BG$292, (ROW(G16) - 7) * 111, 0), (COLUMN(G16)-2) * 12, 0)</f>
        <v>0</v>
      </c>
      <c r="H16" s="152">
        <f ca="1">OFFSET(OFFSET(Tables!$BG$292, (ROW(H16) - 7) * 111, 0), (COLUMN(H16)-2) * 12, 0)</f>
        <v>0</v>
      </c>
      <c r="I16" s="152">
        <f ca="1">OFFSET(OFFSET(Tables!$BG$292, (ROW(I16) - 7) * 111, 0), (COLUMN(I16)-2) * 12, 0)</f>
        <v>0</v>
      </c>
      <c r="J16" s="152">
        <f ca="1">OFFSET(OFFSET(Tables!$BG$292, (ROW(J16) - 7) * 111, 0), (COLUMN(J16)-2) * 12, 0)</f>
        <v>0</v>
      </c>
      <c r="K16" s="164">
        <f t="shared" ca="1" si="0"/>
        <v>0</v>
      </c>
    </row>
    <row r="17" spans="1:11" ht="18.75" customHeight="1" thickBot="1" x14ac:dyDescent="0.25">
      <c r="A17" s="344" t="str">
        <f>Parameters!$E13</f>
        <v>Other</v>
      </c>
      <c r="B17" s="152">
        <f ca="1">OFFSET(OFFSET(Tables!$BG$292, (ROW(B17) - 7) * 111, 0), (COLUMN(B17)-2) * 12, 0)</f>
        <v>0</v>
      </c>
      <c r="C17" s="152">
        <f ca="1">OFFSET(OFFSET(Tables!$BG$292, (ROW(C17) - 7) * 111, 0), (COLUMN(C17)-2) * 12, 0)</f>
        <v>0</v>
      </c>
      <c r="D17" s="152">
        <f ca="1">OFFSET(OFFSET(Tables!$BG$292, (ROW(D17) - 7) * 111, 0), (COLUMN(D17)-2) * 12, 0)</f>
        <v>0</v>
      </c>
      <c r="E17" s="152">
        <f ca="1">OFFSET(OFFSET(Tables!$BG$292, (ROW(E17) - 7) * 111, 0), (COLUMN(E17)-2) * 12, 0)</f>
        <v>0</v>
      </c>
      <c r="F17" s="152">
        <f ca="1">OFFSET(OFFSET(Tables!$BG$292, (ROW(F17) - 7) * 111, 0), (COLUMN(F17)-2) * 12, 0)</f>
        <v>0</v>
      </c>
      <c r="G17" s="152">
        <f ca="1">OFFSET(OFFSET(Tables!$BG$292, (ROW(G17) - 7) * 111, 0), (COLUMN(G17)-2) * 12, 0)</f>
        <v>0</v>
      </c>
      <c r="H17" s="152">
        <f ca="1">OFFSET(OFFSET(Tables!$BG$292, (ROW(H17) - 7) * 111, 0), (COLUMN(H17)-2) * 12, 0)</f>
        <v>0</v>
      </c>
      <c r="I17" s="152">
        <f ca="1">OFFSET(OFFSET(Tables!$BG$292, (ROW(I17) - 7) * 111, 0), (COLUMN(I17)-2) * 12, 0)</f>
        <v>0</v>
      </c>
      <c r="J17" s="152">
        <f ca="1">OFFSET(OFFSET(Tables!$BG$292, (ROW(J17) - 7) * 111, 0), (COLUMN(J17)-2) * 12, 0)</f>
        <v>0</v>
      </c>
      <c r="K17" s="164">
        <f t="shared" ca="1" si="0"/>
        <v>0</v>
      </c>
    </row>
    <row r="18" spans="1:11" ht="18.75" customHeight="1" thickBot="1" x14ac:dyDescent="0.25">
      <c r="A18" s="158">
        <f>Parameters!$B$83</f>
        <v>0</v>
      </c>
      <c r="B18" s="159">
        <f ca="1">SUM(B7:B17)</f>
        <v>68</v>
      </c>
      <c r="C18" s="160">
        <f t="shared" ref="C18:I18" ca="1" si="1">SUM(C7:C17)</f>
        <v>0</v>
      </c>
      <c r="D18" s="160">
        <f t="shared" ca="1" si="1"/>
        <v>0</v>
      </c>
      <c r="E18" s="160">
        <f t="shared" ca="1" si="1"/>
        <v>0</v>
      </c>
      <c r="F18" s="160">
        <f t="shared" ca="1" si="1"/>
        <v>0</v>
      </c>
      <c r="G18" s="163">
        <f t="shared" ca="1" si="1"/>
        <v>0</v>
      </c>
      <c r="H18" s="163">
        <f t="shared" ca="1" si="1"/>
        <v>0</v>
      </c>
      <c r="I18" s="160">
        <f t="shared" ca="1" si="1"/>
        <v>25</v>
      </c>
      <c r="J18" s="219">
        <f ca="1">SUM(J7:J17)</f>
        <v>25</v>
      </c>
      <c r="K18" s="165">
        <f ca="1">SUM(B18:J18)</f>
        <v>118</v>
      </c>
    </row>
    <row r="19" spans="1:11" ht="18.75" customHeight="1" x14ac:dyDescent="0.2">
      <c r="A19" s="192"/>
      <c r="B19" s="94"/>
      <c r="C19" s="94"/>
      <c r="D19" s="94"/>
      <c r="E19" s="94"/>
      <c r="F19" s="94"/>
      <c r="G19" s="94"/>
      <c r="H19" s="94"/>
      <c r="I19" s="94"/>
      <c r="J19" s="94"/>
      <c r="K19" s="94"/>
    </row>
    <row r="20" spans="1:11" s="323" customFormat="1" ht="23.25" customHeight="1" thickBot="1" x14ac:dyDescent="0.25">
      <c r="A20" s="321" t="s">
        <v>174</v>
      </c>
      <c r="B20" s="322"/>
      <c r="C20" s="322"/>
      <c r="D20" s="322"/>
      <c r="E20" s="322"/>
      <c r="F20" s="324"/>
      <c r="G20" s="324"/>
      <c r="H20" s="324"/>
      <c r="I20" s="324"/>
      <c r="J20" s="324"/>
      <c r="K20" s="324"/>
    </row>
    <row r="21" spans="1:11" ht="17.25" customHeight="1" thickBot="1" x14ac:dyDescent="0.25">
      <c r="A21" s="227"/>
      <c r="B21" s="311" t="str">
        <f>Parameters!$B$11</f>
        <v>Hosp.</v>
      </c>
      <c r="C21" s="312" t="str">
        <f>Parameters!$B$12</f>
        <v>ICU</v>
      </c>
      <c r="D21" s="313" t="str">
        <f>Parameters!$B$13</f>
        <v>Death</v>
      </c>
      <c r="E21" s="227"/>
      <c r="F21" s="69"/>
      <c r="G21" s="69"/>
      <c r="H21" s="69"/>
      <c r="I21" s="69"/>
      <c r="J21" s="69"/>
      <c r="K21" s="69"/>
    </row>
    <row r="22" spans="1:11" ht="45" customHeight="1" thickBot="1" x14ac:dyDescent="0.25">
      <c r="A22" s="208" t="s">
        <v>103</v>
      </c>
      <c r="B22" s="155" t="s">
        <v>86</v>
      </c>
      <c r="C22" s="156" t="s">
        <v>123</v>
      </c>
      <c r="D22" s="157" t="s">
        <v>87</v>
      </c>
      <c r="E22" s="69"/>
      <c r="F22" s="69"/>
      <c r="G22" s="69"/>
      <c r="H22" s="69"/>
      <c r="I22" s="69"/>
      <c r="J22" s="69"/>
      <c r="K22" s="69"/>
    </row>
    <row r="23" spans="1:11" ht="21" customHeight="1" x14ac:dyDescent="0.2">
      <c r="A23" s="153" t="str">
        <f>Parameters!$E3</f>
        <v>Influenza A(H1N1)pdm09</v>
      </c>
      <c r="B23" s="152">
        <f ca="1">OFFSET(OFFSET(Tables!$BJ$293, (ROW(B23) - 23) * 111, 0), (COLUMN(B23)-2) * 3, 0)</f>
        <v>35</v>
      </c>
      <c r="C23" s="152">
        <f ca="1">OFFSET(OFFSET(Tables!$BJ$293, (ROW(C23) - 23) * 111, 0), (COLUMN(C23)-2) * 3, 0)</f>
        <v>6</v>
      </c>
      <c r="D23" s="152">
        <f ca="1">OFFSET(OFFSET(Tables!$BJ$293, (ROW(D23) - 23) * 111, 0), (COLUMN(D23)-2) * 3, 0)</f>
        <v>6</v>
      </c>
      <c r="E23" s="69"/>
      <c r="F23" s="69"/>
      <c r="G23" s="69"/>
      <c r="H23" s="69"/>
      <c r="I23" s="69"/>
      <c r="J23" s="69"/>
      <c r="K23" s="69"/>
    </row>
    <row r="24" spans="1:11" ht="21" customHeight="1" x14ac:dyDescent="0.2">
      <c r="A24" s="154" t="str">
        <f>Parameters!$E4</f>
        <v>Influenza A not subtyped</v>
      </c>
      <c r="B24" s="152">
        <f ca="1">OFFSET(OFFSET(Tables!$BJ$293, (ROW(B24) - 23) * 111, 0), (COLUMN(B24)-2) * 3, 0)</f>
        <v>0</v>
      </c>
      <c r="C24" s="152">
        <f ca="1">OFFSET(OFFSET(Tables!$BJ$293, (ROW(C24) - 23) * 111, 0), (COLUMN(C24)-2) * 3, 0)</f>
        <v>0</v>
      </c>
      <c r="D24" s="152">
        <f ca="1">OFFSET(OFFSET(Tables!$BJ$293, (ROW(D24) - 23) * 111, 0), (COLUMN(D24)-2) * 3, 0)</f>
        <v>0</v>
      </c>
      <c r="E24" s="69"/>
      <c r="F24" s="69"/>
      <c r="G24" s="69"/>
      <c r="H24" s="69"/>
      <c r="I24" s="69"/>
      <c r="J24" s="69"/>
      <c r="K24" s="69"/>
    </row>
    <row r="25" spans="1:11" ht="21" customHeight="1" x14ac:dyDescent="0.2">
      <c r="A25" s="154" t="str">
        <f>Parameters!$E5</f>
        <v>Influenza A not subtypable</v>
      </c>
      <c r="B25" s="152">
        <f ca="1">OFFSET(OFFSET(Tables!$BJ$293, (ROW(B25) - 23) * 111, 0), (COLUMN(B25)-2) * 3, 0)</f>
        <v>20</v>
      </c>
      <c r="C25" s="152">
        <f ca="1">OFFSET(OFFSET(Tables!$BJ$293, (ROW(C25) - 23) * 111, 0), (COLUMN(C25)-2) * 3, 0)</f>
        <v>4</v>
      </c>
      <c r="D25" s="152">
        <f ca="1">OFFSET(OFFSET(Tables!$BJ$293, (ROW(D25) - 23) * 111, 0), (COLUMN(D25)-2) * 3, 0)</f>
        <v>3</v>
      </c>
      <c r="E25" s="69"/>
      <c r="F25" s="69"/>
      <c r="G25" s="69"/>
      <c r="H25" s="69"/>
      <c r="I25" s="69"/>
      <c r="J25" s="69"/>
      <c r="K25" s="69"/>
    </row>
    <row r="26" spans="1:11" ht="21" customHeight="1" x14ac:dyDescent="0.2">
      <c r="A26" s="154" t="str">
        <f>Parameters!$E6</f>
        <v>Influenza A/H1</v>
      </c>
      <c r="B26" s="152">
        <f ca="1">OFFSET(OFFSET(Tables!$BJ$293, (ROW(B26) - 23) * 111, 0), (COLUMN(B26)-2) * 3, 0)</f>
        <v>7</v>
      </c>
      <c r="C26" s="152">
        <f ca="1">OFFSET(OFFSET(Tables!$BJ$293, (ROW(C26) - 23) * 111, 0), (COLUMN(C26)-2) * 3, 0)</f>
        <v>11</v>
      </c>
      <c r="D26" s="152">
        <f ca="1">OFFSET(OFFSET(Tables!$BJ$293, (ROW(D26) - 23) * 111, 0), (COLUMN(D26)-2) * 3, 0)</f>
        <v>15</v>
      </c>
      <c r="E26" s="69"/>
      <c r="F26" s="69"/>
      <c r="G26" s="69"/>
      <c r="H26" s="69"/>
      <c r="I26" s="69"/>
      <c r="J26" s="69"/>
      <c r="K26" s="69"/>
    </row>
    <row r="27" spans="1:11" ht="21" customHeight="1" x14ac:dyDescent="0.2">
      <c r="A27" s="154" t="str">
        <f>Parameters!$E7</f>
        <v>Influenza A/H3N2</v>
      </c>
      <c r="B27" s="152">
        <f ca="1">OFFSET(OFFSET(Tables!$BJ$293, (ROW(B27) - 23) * 111, 0), (COLUMN(B27)-2) * 3, 0)</f>
        <v>0</v>
      </c>
      <c r="C27" s="152">
        <f ca="1">OFFSET(OFFSET(Tables!$BJ$293, (ROW(C27) - 23) * 111, 0), (COLUMN(C27)-2) * 3, 0)</f>
        <v>0</v>
      </c>
      <c r="D27" s="152">
        <f ca="1">OFFSET(OFFSET(Tables!$BJ$293, (ROW(D27) - 23) * 111, 0), (COLUMN(D27)-2) * 3, 0)</f>
        <v>0</v>
      </c>
      <c r="E27" s="69"/>
      <c r="F27" s="69"/>
      <c r="G27" s="69"/>
      <c r="H27" s="69"/>
      <c r="I27" s="69"/>
      <c r="J27" s="69"/>
      <c r="K27" s="69"/>
    </row>
    <row r="28" spans="1:11" ht="21" customHeight="1" x14ac:dyDescent="0.2">
      <c r="A28" s="154" t="str">
        <f>Parameters!$E8</f>
        <v>Influenza B</v>
      </c>
      <c r="B28" s="152">
        <f ca="1">OFFSET(OFFSET(Tables!$BJ$293, (ROW(B28) - 23) * 111, 0), (COLUMN(B28)-2) * 3, 0)</f>
        <v>0</v>
      </c>
      <c r="C28" s="152">
        <f ca="1">OFFSET(OFFSET(Tables!$BJ$293, (ROW(C28) - 23) * 111, 0), (COLUMN(C28)-2) * 3, 0)</f>
        <v>0</v>
      </c>
      <c r="D28" s="152">
        <f ca="1">OFFSET(OFFSET(Tables!$BJ$293, (ROW(D28) - 23) * 111, 0), (COLUMN(D28)-2) * 3, 0)</f>
        <v>0</v>
      </c>
      <c r="E28" s="69"/>
      <c r="F28" s="69"/>
      <c r="G28" s="69"/>
      <c r="H28" s="69"/>
      <c r="I28" s="69"/>
      <c r="J28" s="69"/>
      <c r="K28" s="69"/>
    </row>
    <row r="29" spans="1:11" ht="21" customHeight="1" x14ac:dyDescent="0.2">
      <c r="A29" s="154" t="str">
        <f>Parameters!$E9</f>
        <v>Parainfluenza</v>
      </c>
      <c r="B29" s="152">
        <f ca="1">OFFSET(OFFSET(Tables!$BJ$293, (ROW(B29) - 23) * 111, 0), (COLUMN(B29)-2) * 3, 0)</f>
        <v>0</v>
      </c>
      <c r="C29" s="152">
        <f ca="1">OFFSET(OFFSET(Tables!$BJ$293, (ROW(C29) - 23) * 111, 0), (COLUMN(C29)-2) * 3, 0)</f>
        <v>0</v>
      </c>
      <c r="D29" s="152">
        <f ca="1">OFFSET(OFFSET(Tables!$BJ$293, (ROW(D29) - 23) * 111, 0), (COLUMN(D29)-2) * 3, 0)</f>
        <v>0</v>
      </c>
      <c r="E29" s="69"/>
      <c r="F29" s="69"/>
      <c r="G29" s="69"/>
      <c r="H29" s="69"/>
      <c r="I29" s="69"/>
      <c r="J29" s="69"/>
      <c r="K29" s="69"/>
    </row>
    <row r="30" spans="1:11" ht="21" customHeight="1" x14ac:dyDescent="0.2">
      <c r="A30" s="154" t="str">
        <f>Parameters!$E10</f>
        <v>RSV</v>
      </c>
      <c r="B30" s="152">
        <f ca="1">OFFSET(OFFSET(Tables!$BJ$293, (ROW(B30) - 23) * 111, 0), (COLUMN(B30)-2) * 3, 0)</f>
        <v>0</v>
      </c>
      <c r="C30" s="152">
        <f ca="1">OFFSET(OFFSET(Tables!$BJ$293, (ROW(C30) - 23) * 111, 0), (COLUMN(C30)-2) * 3, 0)</f>
        <v>0</v>
      </c>
      <c r="D30" s="152">
        <f ca="1">OFFSET(OFFSET(Tables!$BJ$293, (ROW(D30) - 23) * 111, 0), (COLUMN(D30)-2) * 3, 0)</f>
        <v>0</v>
      </c>
      <c r="E30" s="69"/>
      <c r="F30" s="69"/>
      <c r="G30" s="69"/>
      <c r="H30" s="69"/>
      <c r="I30" s="69"/>
      <c r="J30" s="69"/>
      <c r="K30" s="69"/>
    </row>
    <row r="31" spans="1:11" ht="21" customHeight="1" x14ac:dyDescent="0.2">
      <c r="A31" s="154" t="str">
        <f>Parameters!$E11</f>
        <v>SARS-CoV-2</v>
      </c>
      <c r="B31" s="152">
        <f ca="1">OFFSET(OFFSET(Tables!$BJ$293, (ROW(B31) - 23) * 111, 0), (COLUMN(B31)-2) * 3, 0)</f>
        <v>60</v>
      </c>
      <c r="C31" s="152">
        <f ca="1">OFFSET(OFFSET(Tables!$BJ$293, (ROW(C31) - 23) * 111, 0), (COLUMN(C31)-2) * 3, 0)</f>
        <v>16</v>
      </c>
      <c r="D31" s="152">
        <f ca="1">OFFSET(OFFSET(Tables!$BJ$293, (ROW(D31) - 23) * 111, 0), (COLUMN(D31)-2) * 3, 0)</f>
        <v>8</v>
      </c>
      <c r="E31" s="69"/>
      <c r="F31" s="69"/>
      <c r="G31" s="69"/>
      <c r="H31" s="69"/>
      <c r="I31" s="69"/>
      <c r="J31" s="69"/>
      <c r="K31" s="69"/>
    </row>
    <row r="32" spans="1:11" ht="21" customHeight="1" x14ac:dyDescent="0.2">
      <c r="A32" s="154" t="str">
        <f>Parameters!$E12</f>
        <v>Adenovirus</v>
      </c>
      <c r="B32" s="152">
        <f ca="1">OFFSET(OFFSET(Tables!$BJ$293, (ROW(B32) - 23) * 111, 0), (COLUMN(B32)-2) * 3, 0)</f>
        <v>0</v>
      </c>
      <c r="C32" s="152">
        <f ca="1">OFFSET(OFFSET(Tables!$BJ$293, (ROW(C32) - 23) * 111, 0), (COLUMN(C32)-2) * 3, 0)</f>
        <v>0</v>
      </c>
      <c r="D32" s="152">
        <f ca="1">OFFSET(OFFSET(Tables!$BJ$293, (ROW(D32) - 23) * 111, 0), (COLUMN(D32)-2) * 3, 0)</f>
        <v>0</v>
      </c>
      <c r="E32" s="69"/>
      <c r="F32" s="69"/>
      <c r="G32" s="69"/>
      <c r="H32" s="69"/>
      <c r="I32" s="69"/>
      <c r="J32" s="69"/>
      <c r="K32" s="69"/>
    </row>
    <row r="33" spans="1:11" ht="21" customHeight="1" thickBot="1" x14ac:dyDescent="0.25">
      <c r="A33" s="344" t="str">
        <f>Parameters!$E13</f>
        <v>Other</v>
      </c>
      <c r="B33" s="152">
        <f ca="1">OFFSET(OFFSET(Tables!$BJ$293, (ROW(B33) - 23) * 111, 0), (COLUMN(B33)-2) * 3, 0)</f>
        <v>0</v>
      </c>
      <c r="C33" s="152">
        <f ca="1">OFFSET(OFFSET(Tables!$BJ$293, (ROW(C33) - 23) * 111, 0), (COLUMN(C33)-2) * 3, 0)</f>
        <v>0</v>
      </c>
      <c r="D33" s="152">
        <f ca="1">OFFSET(OFFSET(Tables!$BJ$293, (ROW(D33) - 23) * 111, 0), (COLUMN(D33)-2) * 3, 0)</f>
        <v>0</v>
      </c>
      <c r="E33" s="69"/>
      <c r="F33" s="69"/>
      <c r="G33" s="69"/>
      <c r="H33" s="69"/>
      <c r="I33" s="69"/>
      <c r="J33" s="69"/>
      <c r="K33" s="69"/>
    </row>
    <row r="34" spans="1:11" ht="21" customHeight="1" thickBot="1" x14ac:dyDescent="0.25">
      <c r="A34" s="158">
        <f>Parameters!$B$83</f>
        <v>0</v>
      </c>
      <c r="B34" s="159">
        <f ca="1">SUM(B23:B33)</f>
        <v>122</v>
      </c>
      <c r="C34" s="160">
        <f ca="1">SUM(C23:C33)</f>
        <v>37</v>
      </c>
      <c r="D34" s="220">
        <f ca="1">SUM(D23:D33)</f>
        <v>32</v>
      </c>
      <c r="E34" s="69"/>
      <c r="F34" s="69"/>
      <c r="G34" s="69"/>
      <c r="H34" s="69"/>
      <c r="I34" s="69"/>
      <c r="J34" s="69"/>
      <c r="K34" s="69"/>
    </row>
    <row r="35" spans="1:11" x14ac:dyDescent="0.2">
      <c r="A35" s="69"/>
      <c r="B35" s="69"/>
      <c r="C35" s="69"/>
      <c r="D35" s="69"/>
      <c r="E35" s="69"/>
      <c r="F35" s="69"/>
      <c r="G35" s="69"/>
      <c r="H35" s="69"/>
      <c r="I35" s="69"/>
      <c r="J35" s="69"/>
      <c r="K35" s="69"/>
    </row>
  </sheetData>
  <mergeCells count="2">
    <mergeCell ref="A2:K2"/>
    <mergeCell ref="A3:K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74" customWidth="1"/>
    <col min="257" max="16384" width="9.140625" style="74"/>
  </cols>
  <sheetData>
    <row r="2" spans="1:14" ht="15.75" x14ac:dyDescent="0.25">
      <c r="A2" s="438" t="str">
        <f>Tables!$A$284</f>
        <v>Dominica</v>
      </c>
      <c r="B2" s="438"/>
      <c r="C2" s="438"/>
      <c r="D2" s="438"/>
      <c r="E2" s="438"/>
      <c r="F2" s="438"/>
      <c r="G2" s="438"/>
      <c r="H2" s="438"/>
      <c r="I2" s="438"/>
      <c r="J2" s="438"/>
      <c r="K2" s="438"/>
      <c r="L2" s="438"/>
      <c r="M2" s="92"/>
    </row>
    <row r="3" spans="1:14" ht="15" x14ac:dyDescent="0.25">
      <c r="A3" s="437" t="str">
        <f>Tables!$A$285</f>
        <v>Years</v>
      </c>
      <c r="B3" s="437"/>
      <c r="C3" s="437"/>
      <c r="D3" s="437"/>
      <c r="E3" s="437"/>
      <c r="F3" s="437"/>
      <c r="G3" s="437"/>
      <c r="H3" s="437"/>
      <c r="I3" s="437"/>
      <c r="J3" s="437"/>
      <c r="K3" s="437"/>
      <c r="L3" s="437"/>
      <c r="M3" s="93"/>
    </row>
    <row r="4" spans="1:14" x14ac:dyDescent="0.2">
      <c r="N4" s="191"/>
    </row>
    <row r="40" spans="1:11" ht="15.75" x14ac:dyDescent="0.25">
      <c r="A40" s="438" t="str">
        <f>$A$2</f>
        <v>Dominica</v>
      </c>
      <c r="B40" s="438"/>
      <c r="C40" s="438"/>
      <c r="D40" s="438"/>
      <c r="E40" s="438"/>
      <c r="F40" s="438"/>
      <c r="G40" s="438"/>
      <c r="H40" s="438"/>
      <c r="I40" s="438"/>
      <c r="J40" s="438"/>
      <c r="K40" s="438"/>
    </row>
    <row r="41" spans="1:11" ht="15" x14ac:dyDescent="0.25">
      <c r="A41" s="437" t="str">
        <f>$A$3</f>
        <v>Years</v>
      </c>
      <c r="B41" s="437"/>
      <c r="C41" s="437"/>
      <c r="D41" s="437"/>
      <c r="E41" s="437"/>
      <c r="F41" s="437"/>
      <c r="G41" s="437"/>
      <c r="H41" s="437"/>
      <c r="I41" s="437"/>
      <c r="J41" s="437"/>
      <c r="K41" s="437"/>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75" customWidth="1"/>
    <col min="257" max="16384" width="9.140625" style="75"/>
  </cols>
  <sheetData>
    <row r="1" spans="1:13" s="74" customFormat="1" x14ac:dyDescent="0.2"/>
    <row r="2" spans="1:13" s="74" customFormat="1" ht="15.75" x14ac:dyDescent="0.25">
      <c r="A2" s="438" t="str">
        <f>Tables!$A$284</f>
        <v>Dominica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sheetData>
  <mergeCells count="2">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75" customWidth="1"/>
    <col min="15" max="256" width="11.42578125" style="75" customWidth="1"/>
    <col min="257" max="16384" width="9.140625" style="75"/>
  </cols>
  <sheetData>
    <row r="1" spans="1:13" s="74" customFormat="1" x14ac:dyDescent="0.2"/>
    <row r="2" spans="1:13" s="74" customFormat="1" ht="15.75" x14ac:dyDescent="0.25">
      <c r="A2" s="438" t="str">
        <f>Tables!$A$284</f>
        <v>Dominica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row r="6" spans="1:13" s="74" customFormat="1" ht="15.75" x14ac:dyDescent="0.25">
      <c r="A6" s="438"/>
      <c r="B6" s="438"/>
      <c r="C6" s="438"/>
      <c r="D6" s="438"/>
      <c r="E6" s="438"/>
      <c r="F6" s="438"/>
      <c r="G6" s="438"/>
      <c r="H6" s="438"/>
      <c r="I6" s="438"/>
      <c r="J6" s="438"/>
      <c r="K6" s="438"/>
    </row>
    <row r="7" spans="1:13" s="74" customFormat="1" ht="15" x14ac:dyDescent="0.25">
      <c r="A7" s="437"/>
      <c r="B7" s="437"/>
      <c r="C7" s="437"/>
      <c r="D7" s="437"/>
      <c r="E7" s="437"/>
      <c r="F7" s="437"/>
      <c r="G7" s="437"/>
      <c r="H7" s="437"/>
      <c r="I7" s="437"/>
      <c r="J7" s="437"/>
      <c r="K7" s="437"/>
    </row>
    <row r="8" spans="1:13" ht="14.25" x14ac:dyDescent="0.2">
      <c r="L8" s="86"/>
    </row>
    <row r="9" spans="1:13" ht="14.25" x14ac:dyDescent="0.2">
      <c r="L9" s="86"/>
    </row>
    <row r="10" spans="1:13" ht="15" x14ac:dyDescent="0.2">
      <c r="L10" s="87"/>
    </row>
    <row r="11" spans="1:13" ht="15" x14ac:dyDescent="0.25">
      <c r="L11" s="88"/>
    </row>
    <row r="12" spans="1:13" ht="15" x14ac:dyDescent="0.25">
      <c r="L12" s="88"/>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74" customWidth="1"/>
    <col min="257" max="16384" width="9.140625" style="74"/>
  </cols>
  <sheetData>
    <row r="2" spans="1:14" ht="15.75" x14ac:dyDescent="0.2">
      <c r="A2" s="481" t="str">
        <f>Tables!$A$284</f>
        <v>Dominica</v>
      </c>
      <c r="B2" s="481"/>
      <c r="C2" s="481"/>
      <c r="D2" s="481"/>
      <c r="E2" s="481"/>
      <c r="F2" s="481"/>
      <c r="G2" s="481"/>
      <c r="H2" s="481"/>
      <c r="I2" s="481"/>
      <c r="J2" s="481"/>
      <c r="K2" s="481"/>
      <c r="L2" s="481"/>
      <c r="M2" s="481"/>
      <c r="N2" s="481"/>
    </row>
    <row r="3" spans="1:14" ht="15" x14ac:dyDescent="0.25">
      <c r="A3" s="437" t="str">
        <f>Tables!$A$285</f>
        <v>Years</v>
      </c>
      <c r="B3" s="437"/>
      <c r="C3" s="437"/>
      <c r="D3" s="437"/>
      <c r="E3" s="437"/>
      <c r="F3" s="437"/>
      <c r="G3" s="437"/>
      <c r="H3" s="437"/>
      <c r="I3" s="437"/>
      <c r="J3" s="437"/>
      <c r="K3" s="437"/>
      <c r="L3" s="437"/>
      <c r="M3" s="437"/>
      <c r="N3" s="437"/>
    </row>
  </sheetData>
  <mergeCells count="2">
    <mergeCell ref="A2:N2"/>
    <mergeCell ref="A3:N3"/>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75" customWidth="1"/>
    <col min="16" max="16" width="12.28515625" style="75" bestFit="1" customWidth="1"/>
    <col min="17" max="256" width="11.42578125" style="75" customWidth="1"/>
    <col min="257" max="16384" width="9.140625" style="75"/>
  </cols>
  <sheetData>
    <row r="1" spans="1:13" s="74" customFormat="1" x14ac:dyDescent="0.2"/>
    <row r="2" spans="1:13" s="74" customFormat="1" ht="15.75" x14ac:dyDescent="0.25">
      <c r="A2" s="438" t="str">
        <f>Tables!$A$284</f>
        <v>Dominica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row r="22" spans="13:13" x14ac:dyDescent="0.2">
      <c r="M22" s="193"/>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Medical History</vt:lpstr>
      <vt:lpstr>Medical History SARS-CoV-2</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2020-06-05T06:28:34Z</dcterms:modified>
</cp:coreProperties>
</file>