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iegoaguilera/Projects/beerFace/PCB/mainPCB/"/>
    </mc:Choice>
  </mc:AlternateContent>
  <bookViews>
    <workbookView xWindow="0" yWindow="460" windowWidth="25600" windowHeight="15540" tabRatio="500"/>
  </bookViews>
  <sheets>
    <sheet name="Sheet1" sheetId="1" r:id="rId1"/>
  </sheets>
  <definedNames>
    <definedName name="_xlnm._FilterDatabase" localSheetId="0" hidden="1">Sheet1!$A$1:$Y$31</definedName>
    <definedName name="mainPCB_BOM_v04" localSheetId="0">Sheet1!$B$1:$Y$31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3" i="1" l="1"/>
  <c r="K30" i="1"/>
  <c r="K29" i="1"/>
  <c r="K28" i="1"/>
  <c r="K27" i="1"/>
  <c r="K26" i="1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connections.xml><?xml version="1.0" encoding="utf-8"?>
<connections xmlns="http://schemas.openxmlformats.org/spreadsheetml/2006/main">
  <connection id="1" name="mainPCB-BOM-v04" type="6" refreshedVersion="0" background="1" saveData="1">
    <textPr fileType="mac" sourceFile="/Users/diegoaguilera/Projects/beerFace/PCB/mainPCB/mainPCB-BOM-v04.csv" tab="0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<sst xmlns="http://schemas.openxmlformats.org/spreadsheetml/2006/main" count="234" uniqueCount="154">
  <si>
    <t>Qty</t>
  </si>
  <si>
    <t>Value</t>
  </si>
  <si>
    <t>Device</t>
  </si>
  <si>
    <t>Package</t>
  </si>
  <si>
    <t>Parts</t>
  </si>
  <si>
    <t>Description</t>
  </si>
  <si>
    <t>DIODESMA</t>
  </si>
  <si>
    <t>SMA-DIODE</t>
  </si>
  <si>
    <t>D2, D3, D4, D6, D8, D9, D10, D11</t>
  </si>
  <si>
    <t>Diode</t>
  </si>
  <si>
    <t>Y</t>
  </si>
  <si>
    <t>M02PTH</t>
  </si>
  <si>
    <t>1X02</t>
  </si>
  <si>
    <t>J6</t>
  </si>
  <si>
    <t>Standard 2-pin 0.1 header. Use with"</t>
  </si>
  <si>
    <t>RESISTOR0603-RES</t>
  </si>
  <si>
    <t>0603-RES</t>
  </si>
  <si>
    <t>R1, R2, R3, R13, R19, R20</t>
  </si>
  <si>
    <t>Resistor</t>
  </si>
  <si>
    <t>RESISTOR1206</t>
  </si>
  <si>
    <t>R14, R15, R24, R36</t>
  </si>
  <si>
    <t>0.1uF</t>
  </si>
  <si>
    <t>0.1UF-25V(+80/-20%)(0603)</t>
  </si>
  <si>
    <t>0603-CAP</t>
  </si>
  <si>
    <t>C1, C2, C3, C4, C5, C6, C7, C8, C9, C10, C11</t>
  </si>
  <si>
    <t>CAP-00810</t>
  </si>
  <si>
    <t>10k</t>
  </si>
  <si>
    <t>R5, R8, R11, R17, R25, R40, R43, R46, R49</t>
  </si>
  <si>
    <t>PHOENIX_1935161</t>
  </si>
  <si>
    <t>J1</t>
  </si>
  <si>
    <t>Conn Terminal Blocks 2 POS 5mm Solder ST Thru-Hole 16A</t>
  </si>
  <si>
    <t>277-1667-ND</t>
  </si>
  <si>
    <t>None</t>
  </si>
  <si>
    <t>1uF</t>
  </si>
  <si>
    <t>1.0UF50V10%(1206)</t>
  </si>
  <si>
    <t>1206-CAP</t>
  </si>
  <si>
    <t>C12, C13</t>
  </si>
  <si>
    <t>CAP-09822</t>
  </si>
  <si>
    <t>3.9k</t>
  </si>
  <si>
    <t>R21, R22, R23</t>
  </si>
  <si>
    <t>R28, R29, R30, R31, R32, R33, R34, R35</t>
  </si>
  <si>
    <t>3544-2</t>
  </si>
  <si>
    <t>F1, F2, F3, F4, F5, F6, F7, F8, F9</t>
  </si>
  <si>
    <t>Keystone Electronics Fuse Holder - 3544-2</t>
  </si>
  <si>
    <t>R4, R7, R10, R16, R39, R42, R45, R48</t>
  </si>
  <si>
    <t>47k</t>
  </si>
  <si>
    <t>R6, R9, R12, R18, R26, R41, R44, R47, R50</t>
  </si>
  <si>
    <t>ALQ105</t>
  </si>
  <si>
    <t>U4, U6, U8, U12, U14, U16, U18, U20</t>
  </si>
  <si>
    <t>ALQ105 Solenoid</t>
  </si>
  <si>
    <t>AT24C256C-SSHL-B</t>
  </si>
  <si>
    <t>SOIC127P600X175-8N</t>
  </si>
  <si>
    <t>U1</t>
  </si>
  <si>
    <t>EEPROM Serial-2Wire 256K-bit 32K x 8 1.8V/2.5V/3.3V/5V 8-Pin SOIC Bulk</t>
  </si>
  <si>
    <t>AT24C256C-SSHL-B-ND</t>
  </si>
  <si>
    <t>BAV99-7-F</t>
  </si>
  <si>
    <t>BAV99</t>
  </si>
  <si>
    <t>SOT23-3</t>
  </si>
  <si>
    <t>D1, D5, D7, D12, D13, D14, D15, D16</t>
  </si>
  <si>
    <t>Two small signal silicon diodes connected anode to cathode.</t>
  </si>
  <si>
    <t>BC817</t>
  </si>
  <si>
    <t>T2, T3, T4, T5, T6, T7, T8, T9</t>
  </si>
  <si>
    <t>NPN Transistor BC817</t>
  </si>
  <si>
    <t>DMG2305UX-13SOT-23-M</t>
  </si>
  <si>
    <t>SOT-23-M</t>
  </si>
  <si>
    <t>U2</t>
  </si>
  <si>
    <t>DMMT5401-7-F</t>
  </si>
  <si>
    <t>SOT26</t>
  </si>
  <si>
    <t>Q1</t>
  </si>
  <si>
    <t>http://octopart.com/dmmt5401-7-f-diodes+inc.-39560120</t>
  </si>
  <si>
    <t>DMMT5401-FDICT-ND</t>
  </si>
  <si>
    <t>DNP</t>
  </si>
  <si>
    <t>R27</t>
  </si>
  <si>
    <t>N</t>
  </si>
  <si>
    <t>DR73-1R0-R</t>
  </si>
  <si>
    <t>DR73</t>
  </si>
  <si>
    <t>L1</t>
  </si>
  <si>
    <t>EEE-HA1C471UPCAP_PAN_EEE_F-L</t>
  </si>
  <si>
    <t>CAP_PAN_EEE_F-L</t>
  </si>
  <si>
    <t>C14, C15</t>
  </si>
  <si>
    <t>FRAME-LETTER</t>
  </si>
  <si>
    <t>CREATIVE_COMMONS</t>
  </si>
  <si>
    <t>FRAME3</t>
  </si>
  <si>
    <t>Schematic Frame</t>
  </si>
  <si>
    <t>FRAME-LETTERNO_PACKAGE</t>
  </si>
  <si>
    <t>DUMMY</t>
  </si>
  <si>
    <t>FRAME1, FRAME2</t>
  </si>
  <si>
    <t>Nobody</t>
  </si>
  <si>
    <t>v01</t>
  </si>
  <si>
    <t>MCP3208T-CI/SL</t>
  </si>
  <si>
    <t>SOIC16-N_MC</t>
  </si>
  <si>
    <t>U$2</t>
  </si>
  <si>
    <t>Microchip MCP3208 ADC</t>
  </si>
  <si>
    <t>RASPBERRYPI-40-PIN-GPIO</t>
  </si>
  <si>
    <t>2X20-SHROUDED</t>
  </si>
  <si>
    <t>J2</t>
  </si>
  <si>
    <t>Second Generation Raspberry Pi GPIO Header</t>
  </si>
  <si>
    <t>S24SE05004PDFA</t>
  </si>
  <si>
    <t>CONV_S24SE05002PDFA</t>
  </si>
  <si>
    <t>U9</t>
  </si>
  <si>
    <t>SDS-50J</t>
  </si>
  <si>
    <t>CN1, CN2, CN3, CN4, CN5, CN6, CN7, CN8</t>
  </si>
  <si>
    <t>DIN 5-Pin - Circular</t>
  </si>
  <si>
    <t>SFH615A-07</t>
  </si>
  <si>
    <t>U3, U5, U7, U11, U13, U15, U17, U19</t>
  </si>
  <si>
    <t>Vishay Optocoupler SFH615A-007</t>
  </si>
  <si>
    <t>TEST-POINT3X5</t>
  </si>
  <si>
    <t>PAD.03X.05</t>
  </si>
  <si>
    <t>TP_ON/OFF, TP_TRIM</t>
  </si>
  <si>
    <t>Bare copper test points for troubleshooting or ICT</t>
  </si>
  <si>
    <t>PN</t>
  </si>
  <si>
    <t>Digikey PN</t>
  </si>
  <si>
    <t>S1A-13-F</t>
  </si>
  <si>
    <t>M20-9990246</t>
  </si>
  <si>
    <t>952-2262-ND</t>
  </si>
  <si>
    <t>RC0603JR-070RL</t>
  </si>
  <si>
    <t>311-0.0GRCT-ND</t>
  </si>
  <si>
    <t>HCJ1206ZT0R00</t>
  </si>
  <si>
    <t>HCJ1206ZT0R00CT-ND</t>
  </si>
  <si>
    <t>C0603C104K8RACTU</t>
  </si>
  <si>
    <t>399-1095-1-ND</t>
  </si>
  <si>
    <t>RC0603FR-0710KL</t>
  </si>
  <si>
    <t>311-10.0KHRCT-ND</t>
  </si>
  <si>
    <t>CC1206KKX7R6BB105</t>
  </si>
  <si>
    <t>311-1951-1-ND</t>
  </si>
  <si>
    <t>RC0603FR-073K9L</t>
  </si>
  <si>
    <t>311-3.90KHRCT-ND</t>
  </si>
  <si>
    <t>RC0603FR-07300RL</t>
  </si>
  <si>
    <t>311-300HRCT-ND</t>
  </si>
  <si>
    <t>36-3544-2-ND</t>
  </si>
  <si>
    <t>RC0603JR-0747RL</t>
  </si>
  <si>
    <t>311-47GRCT-ND</t>
  </si>
  <si>
    <t>RC0603FR-0747KL</t>
  </si>
  <si>
    <t>311-47.0KHRCT-ND</t>
  </si>
  <si>
    <t>255-3565-ND</t>
  </si>
  <si>
    <t>BC817-25-7-F</t>
  </si>
  <si>
    <t>BC817-25FDICT-ND</t>
  </si>
  <si>
    <t>DMG2305UX-13</t>
  </si>
  <si>
    <t>DMG2305UX-13DICT-ND</t>
  </si>
  <si>
    <t>EEE-HA1C471UP</t>
  </si>
  <si>
    <t>PCE4192CT-ND</t>
  </si>
  <si>
    <t>MCP3208T-CI/SLCT-ND</t>
  </si>
  <si>
    <t>929975-01-20-RK</t>
  </si>
  <si>
    <t>929975E-01-20-ND</t>
  </si>
  <si>
    <t>CP-2350-ND</t>
  </si>
  <si>
    <t>SFH615A-4X017T</t>
  </si>
  <si>
    <t>SFH615A-4X017TCT-ND</t>
  </si>
  <si>
    <t>Populate</t>
  </si>
  <si>
    <t>513-1130-1-ND</t>
  </si>
  <si>
    <t>941-1603-ND</t>
  </si>
  <si>
    <t>S1A-E3/5ATGICT-ND</t>
  </si>
  <si>
    <t>BAV99-FDICT-ND</t>
  </si>
  <si>
    <t>Unit Price</t>
  </si>
  <si>
    <t>Ext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</si>
</sst>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2" fontId="0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inPCB-BOM-v0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X35"/>
  <sheetViews>
    <sheetView tabSelected="1" workbookViewId="0">
      <selection sqref="A1:XFD1"/>
    </sheetView>
  </sheetViews>
  <sheetFormatPr baseColWidth="10" defaultRowHeight="16" x14ac:dyDescent="0.2"/>
  <cols>
    <col min="1" max="1" width="7.1640625" style="2" customWidth="1"/>
    <col min="2" max="2" width="5.1640625" style="2" customWidth="1"/>
    <col min="3" max="3" width="18" style="2" customWidth="1"/>
    <col min="4" max="4" width="29.5" style="2" bestFit="1" customWidth="1"/>
    <col min="5" max="5" width="21.1640625" style="2" bestFit="1" customWidth="1"/>
    <col min="6" max="6" width="35.5" style="2" bestFit="1" customWidth="1"/>
    <col min="7" max="7" width="20" style="2" customWidth="1"/>
    <col min="8" max="8" width="21.33203125" style="2" customWidth="1"/>
    <col min="9" max="9" width="36.5" style="2" customWidth="1"/>
    <col min="10" max="10" width="12" style="2" bestFit="1" customWidth="1"/>
    <col min="11" max="11" width="9.5" style="2" customWidth="1"/>
    <col min="12" max="12" width="9.33203125" style="2" bestFit="1" customWidth="1"/>
    <col min="13" max="13" width="21.83203125" style="2" bestFit="1" customWidth="1"/>
    <col min="14" max="14" width="80.6640625" style="2" bestFit="1" customWidth="1"/>
    <col min="15" max="15" width="28.83203125" style="2" bestFit="1" customWidth="1"/>
    <col min="16" max="16" width="14.6640625" style="2" bestFit="1" customWidth="1"/>
    <col min="17" max="17" width="16.6640625" style="2" bestFit="1" customWidth="1"/>
    <col min="18" max="18" width="16.33203125" style="2" bestFit="1" customWidth="1"/>
    <col min="19" max="19" width="9.6640625" style="2" bestFit="1" customWidth="1"/>
    <col min="20" max="20" width="9.5" style="2" bestFit="1" customWidth="1"/>
    <col min="21" max="21" width="10" style="2" bestFit="1" customWidth="1"/>
    <col min="22" max="22" width="6.5" style="2" bestFit="1" customWidth="1"/>
    <col min="23" max="23" width="15.83203125" style="2" bestFit="1" customWidth="1"/>
    <col min="24" max="24" width="8.33203125" style="2" bestFit="1" customWidth="1"/>
    <col min="25" max="16384" width="10.83203125" style="2"/>
  </cols>
  <sheetData>
    <row r="1" spans="1:11" s="5" customFormat="1" x14ac:dyDescent="0.2">
      <c r="A1" s="5" t="s">
        <v>147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110</v>
      </c>
      <c r="H1" s="5" t="s">
        <v>111</v>
      </c>
      <c r="I1" s="5" t="s">
        <v>5</v>
      </c>
      <c r="J1" s="5" t="s">
        <v>152</v>
      </c>
      <c r="K1" s="5" t="s">
        <v>153</v>
      </c>
    </row>
    <row r="2" spans="1:11" x14ac:dyDescent="0.2">
      <c r="A2" s="2" t="s">
        <v>10</v>
      </c>
      <c r="B2" s="2">
        <v>8</v>
      </c>
      <c r="D2" s="2" t="s">
        <v>6</v>
      </c>
      <c r="E2" s="2" t="s">
        <v>7</v>
      </c>
      <c r="F2" s="2" t="s">
        <v>8</v>
      </c>
      <c r="G2" s="1" t="s">
        <v>112</v>
      </c>
      <c r="H2" s="1" t="s">
        <v>150</v>
      </c>
      <c r="I2" s="2" t="s">
        <v>9</v>
      </c>
      <c r="J2" s="1">
        <v>0.33</v>
      </c>
      <c r="K2" s="4">
        <f>J2*B2</f>
        <v>2.64</v>
      </c>
    </row>
    <row r="3" spans="1:11" x14ac:dyDescent="0.2">
      <c r="A3" s="2" t="s">
        <v>10</v>
      </c>
      <c r="B3" s="2">
        <v>1</v>
      </c>
      <c r="D3" s="2" t="s">
        <v>11</v>
      </c>
      <c r="E3" s="2" t="s">
        <v>12</v>
      </c>
      <c r="F3" s="2" t="s">
        <v>13</v>
      </c>
      <c r="G3" s="1" t="s">
        <v>113</v>
      </c>
      <c r="H3" s="1" t="s">
        <v>114</v>
      </c>
      <c r="I3" s="2" t="s">
        <v>14</v>
      </c>
      <c r="J3" s="2">
        <v>0.11</v>
      </c>
      <c r="K3" s="4">
        <f t="shared" ref="K3:K20" si="0">J3*B3</f>
        <v>0.11</v>
      </c>
    </row>
    <row r="4" spans="1:11" x14ac:dyDescent="0.2">
      <c r="A4" s="2" t="s">
        <v>10</v>
      </c>
      <c r="B4" s="2">
        <v>6</v>
      </c>
      <c r="C4" s="2">
        <v>0</v>
      </c>
      <c r="D4" s="2" t="s">
        <v>15</v>
      </c>
      <c r="E4" s="2" t="s">
        <v>16</v>
      </c>
      <c r="F4" s="2" t="s">
        <v>17</v>
      </c>
      <c r="G4" s="2" t="s">
        <v>115</v>
      </c>
      <c r="H4" s="2" t="s">
        <v>116</v>
      </c>
      <c r="I4" s="2" t="s">
        <v>18</v>
      </c>
      <c r="J4" s="2">
        <v>0.1</v>
      </c>
      <c r="K4" s="4">
        <f t="shared" si="0"/>
        <v>0.60000000000000009</v>
      </c>
    </row>
    <row r="5" spans="1:11" x14ac:dyDescent="0.2">
      <c r="A5" s="2" t="s">
        <v>10</v>
      </c>
      <c r="B5" s="2">
        <v>4</v>
      </c>
      <c r="C5" s="2">
        <v>0</v>
      </c>
      <c r="D5" s="2" t="s">
        <v>19</v>
      </c>
      <c r="E5" s="2">
        <v>1206</v>
      </c>
      <c r="F5" s="2" t="s">
        <v>20</v>
      </c>
      <c r="G5" s="1" t="s">
        <v>117</v>
      </c>
      <c r="H5" s="1" t="s">
        <v>118</v>
      </c>
      <c r="I5" s="2" t="s">
        <v>18</v>
      </c>
      <c r="J5" s="2">
        <v>0.55000000000000004</v>
      </c>
      <c r="K5" s="4">
        <f t="shared" si="0"/>
        <v>2.2000000000000002</v>
      </c>
    </row>
    <row r="6" spans="1:11" x14ac:dyDescent="0.2">
      <c r="A6" s="2" t="s">
        <v>10</v>
      </c>
      <c r="B6" s="2">
        <v>11</v>
      </c>
      <c r="C6" s="2" t="s">
        <v>21</v>
      </c>
      <c r="D6" s="2" t="s">
        <v>22</v>
      </c>
      <c r="E6" s="2" t="s">
        <v>23</v>
      </c>
      <c r="F6" s="2" t="s">
        <v>24</v>
      </c>
      <c r="G6" s="1" t="s">
        <v>119</v>
      </c>
      <c r="H6" s="1" t="s">
        <v>120</v>
      </c>
      <c r="I6" s="2" t="s">
        <v>25</v>
      </c>
      <c r="J6" s="2">
        <v>2.9000000000000001E-2</v>
      </c>
      <c r="K6" s="4">
        <f t="shared" si="0"/>
        <v>0.31900000000000001</v>
      </c>
    </row>
    <row r="7" spans="1:11" x14ac:dyDescent="0.2">
      <c r="A7" s="2" t="s">
        <v>10</v>
      </c>
      <c r="B7" s="2">
        <v>9</v>
      </c>
      <c r="C7" s="2" t="s">
        <v>26</v>
      </c>
      <c r="D7" s="2" t="s">
        <v>15</v>
      </c>
      <c r="E7" s="2" t="s">
        <v>16</v>
      </c>
      <c r="F7" s="2" t="s">
        <v>27</v>
      </c>
      <c r="G7" s="2" t="s">
        <v>121</v>
      </c>
      <c r="H7" s="2" t="s">
        <v>122</v>
      </c>
      <c r="I7" s="2" t="s">
        <v>18</v>
      </c>
      <c r="J7" s="2">
        <v>0.1</v>
      </c>
      <c r="K7" s="4">
        <f t="shared" si="0"/>
        <v>0.9</v>
      </c>
    </row>
    <row r="8" spans="1:11" x14ac:dyDescent="0.2">
      <c r="A8" s="2" t="s">
        <v>10</v>
      </c>
      <c r="B8" s="2">
        <v>1</v>
      </c>
      <c r="C8" s="2">
        <v>1935161</v>
      </c>
      <c r="D8" s="2">
        <v>1935161</v>
      </c>
      <c r="E8" s="2" t="s">
        <v>28</v>
      </c>
      <c r="F8" s="2" t="s">
        <v>29</v>
      </c>
      <c r="G8" s="1" t="s">
        <v>31</v>
      </c>
      <c r="H8" s="1">
        <v>1935161</v>
      </c>
      <c r="I8" s="2" t="s">
        <v>30</v>
      </c>
      <c r="J8" s="2">
        <v>0.41</v>
      </c>
      <c r="K8" s="4">
        <f t="shared" si="0"/>
        <v>0.41</v>
      </c>
    </row>
    <row r="9" spans="1:11" x14ac:dyDescent="0.2">
      <c r="A9" s="2" t="s">
        <v>10</v>
      </c>
      <c r="B9" s="2">
        <v>2</v>
      </c>
      <c r="C9" s="2" t="s">
        <v>33</v>
      </c>
      <c r="D9" s="2" t="s">
        <v>34</v>
      </c>
      <c r="E9" s="2" t="s">
        <v>35</v>
      </c>
      <c r="F9" s="2" t="s">
        <v>36</v>
      </c>
      <c r="G9" s="1" t="s">
        <v>123</v>
      </c>
      <c r="H9" s="1" t="s">
        <v>124</v>
      </c>
      <c r="I9" s="2" t="s">
        <v>37</v>
      </c>
      <c r="J9" s="2">
        <v>0.26</v>
      </c>
      <c r="K9" s="4">
        <f t="shared" si="0"/>
        <v>0.52</v>
      </c>
    </row>
    <row r="10" spans="1:11" x14ac:dyDescent="0.2">
      <c r="A10" s="2" t="s">
        <v>10</v>
      </c>
      <c r="B10" s="2">
        <v>3</v>
      </c>
      <c r="C10" s="2" t="s">
        <v>38</v>
      </c>
      <c r="D10" s="2" t="s">
        <v>15</v>
      </c>
      <c r="E10" s="2" t="s">
        <v>16</v>
      </c>
      <c r="F10" s="2" t="s">
        <v>39</v>
      </c>
      <c r="G10" s="1" t="s">
        <v>125</v>
      </c>
      <c r="H10" s="1" t="s">
        <v>126</v>
      </c>
      <c r="I10" s="2" t="s">
        <v>18</v>
      </c>
      <c r="J10" s="2">
        <v>0.1</v>
      </c>
      <c r="K10" s="4">
        <f t="shared" si="0"/>
        <v>0.30000000000000004</v>
      </c>
    </row>
    <row r="11" spans="1:11" x14ac:dyDescent="0.2">
      <c r="A11" s="2" t="s">
        <v>10</v>
      </c>
      <c r="B11" s="2">
        <v>8</v>
      </c>
      <c r="C11" s="2">
        <v>330</v>
      </c>
      <c r="D11" s="2" t="s">
        <v>15</v>
      </c>
      <c r="E11" s="2" t="s">
        <v>16</v>
      </c>
      <c r="F11" s="2" t="s">
        <v>40</v>
      </c>
      <c r="G11" s="1" t="s">
        <v>127</v>
      </c>
      <c r="H11" s="1" t="s">
        <v>128</v>
      </c>
      <c r="I11" s="2" t="s">
        <v>18</v>
      </c>
      <c r="J11" s="2">
        <v>0.1</v>
      </c>
      <c r="K11" s="4">
        <f t="shared" si="0"/>
        <v>0.8</v>
      </c>
    </row>
    <row r="12" spans="1:11" x14ac:dyDescent="0.2">
      <c r="A12" s="2" t="s">
        <v>10</v>
      </c>
      <c r="B12" s="2">
        <v>9</v>
      </c>
      <c r="C12" s="2" t="s">
        <v>41</v>
      </c>
      <c r="D12" s="2" t="s">
        <v>41</v>
      </c>
      <c r="E12" s="2" t="s">
        <v>41</v>
      </c>
      <c r="F12" s="2" t="s">
        <v>42</v>
      </c>
      <c r="G12" s="2" t="s">
        <v>41</v>
      </c>
      <c r="H12" s="2" t="s">
        <v>129</v>
      </c>
      <c r="I12" s="2" t="s">
        <v>43</v>
      </c>
      <c r="J12" s="2">
        <v>0.91</v>
      </c>
      <c r="K12" s="4">
        <f t="shared" si="0"/>
        <v>8.19</v>
      </c>
    </row>
    <row r="13" spans="1:11" x14ac:dyDescent="0.2">
      <c r="A13" s="2" t="s">
        <v>10</v>
      </c>
      <c r="B13" s="2">
        <v>8</v>
      </c>
      <c r="C13" s="2">
        <v>47</v>
      </c>
      <c r="D13" s="2" t="s">
        <v>15</v>
      </c>
      <c r="E13" s="2" t="s">
        <v>16</v>
      </c>
      <c r="F13" s="2" t="s">
        <v>44</v>
      </c>
      <c r="G13" s="2" t="s">
        <v>130</v>
      </c>
      <c r="H13" s="2" t="s">
        <v>131</v>
      </c>
      <c r="I13" s="2" t="s">
        <v>18</v>
      </c>
      <c r="J13" s="2">
        <v>0.1</v>
      </c>
      <c r="K13" s="4">
        <f t="shared" si="0"/>
        <v>0.8</v>
      </c>
    </row>
    <row r="14" spans="1:11" x14ac:dyDescent="0.2">
      <c r="A14" s="2" t="s">
        <v>10</v>
      </c>
      <c r="B14" s="2">
        <v>9</v>
      </c>
      <c r="C14" s="2" t="s">
        <v>45</v>
      </c>
      <c r="D14" s="2" t="s">
        <v>15</v>
      </c>
      <c r="E14" s="2" t="s">
        <v>16</v>
      </c>
      <c r="F14" s="2" t="s">
        <v>46</v>
      </c>
      <c r="G14" s="2" t="s">
        <v>132</v>
      </c>
      <c r="H14" s="2" t="s">
        <v>133</v>
      </c>
      <c r="I14" s="2" t="s">
        <v>18</v>
      </c>
      <c r="J14" s="2">
        <v>0.1</v>
      </c>
      <c r="K14" s="4">
        <f t="shared" si="0"/>
        <v>0.9</v>
      </c>
    </row>
    <row r="15" spans="1:11" x14ac:dyDescent="0.2">
      <c r="A15" s="2" t="s">
        <v>10</v>
      </c>
      <c r="B15" s="2">
        <v>8</v>
      </c>
      <c r="C15" s="2" t="s">
        <v>47</v>
      </c>
      <c r="D15" s="2" t="s">
        <v>47</v>
      </c>
      <c r="E15" s="2" t="s">
        <v>47</v>
      </c>
      <c r="F15" s="2" t="s">
        <v>48</v>
      </c>
      <c r="G15" s="2" t="s">
        <v>47</v>
      </c>
      <c r="H15" s="2" t="s">
        <v>134</v>
      </c>
      <c r="I15" s="2" t="s">
        <v>49</v>
      </c>
      <c r="J15" s="2">
        <v>2.42</v>
      </c>
      <c r="K15" s="4">
        <f t="shared" si="0"/>
        <v>19.36</v>
      </c>
    </row>
    <row r="16" spans="1:11" x14ac:dyDescent="0.2">
      <c r="A16" s="2" t="s">
        <v>10</v>
      </c>
      <c r="B16" s="2">
        <v>1</v>
      </c>
      <c r="C16" s="2" t="s">
        <v>50</v>
      </c>
      <c r="D16" s="2" t="s">
        <v>50</v>
      </c>
      <c r="E16" s="2" t="s">
        <v>51</v>
      </c>
      <c r="F16" s="2" t="s">
        <v>52</v>
      </c>
      <c r="G16" s="1" t="s">
        <v>50</v>
      </c>
      <c r="H16" s="1" t="s">
        <v>54</v>
      </c>
      <c r="I16" s="2" t="s">
        <v>53</v>
      </c>
      <c r="J16" s="2">
        <v>0.7</v>
      </c>
      <c r="K16" s="4">
        <f t="shared" si="0"/>
        <v>0.7</v>
      </c>
    </row>
    <row r="17" spans="1:24" x14ac:dyDescent="0.2">
      <c r="A17" s="2" t="s">
        <v>10</v>
      </c>
      <c r="B17" s="2">
        <v>8</v>
      </c>
      <c r="C17" s="2" t="s">
        <v>55</v>
      </c>
      <c r="D17" s="2" t="s">
        <v>56</v>
      </c>
      <c r="E17" s="2" t="s">
        <v>57</v>
      </c>
      <c r="F17" s="2" t="s">
        <v>58</v>
      </c>
      <c r="G17" s="1" t="s">
        <v>55</v>
      </c>
      <c r="H17" s="1" t="s">
        <v>151</v>
      </c>
      <c r="I17" s="2" t="s">
        <v>59</v>
      </c>
      <c r="J17" s="2">
        <v>0.16</v>
      </c>
      <c r="K17" s="4">
        <f t="shared" si="0"/>
        <v>1.28</v>
      </c>
    </row>
    <row r="18" spans="1:24" x14ac:dyDescent="0.2">
      <c r="A18" s="2" t="s">
        <v>10</v>
      </c>
      <c r="B18" s="2">
        <v>8</v>
      </c>
      <c r="C18" s="2" t="s">
        <v>60</v>
      </c>
      <c r="D18" s="2" t="s">
        <v>60</v>
      </c>
      <c r="E18" s="2" t="s">
        <v>60</v>
      </c>
      <c r="F18" s="2" t="s">
        <v>61</v>
      </c>
      <c r="G18" s="2" t="s">
        <v>135</v>
      </c>
      <c r="H18" s="2" t="s">
        <v>136</v>
      </c>
      <c r="I18" s="2" t="s">
        <v>62</v>
      </c>
      <c r="J18" s="2">
        <v>0.22</v>
      </c>
      <c r="K18" s="4">
        <f t="shared" si="0"/>
        <v>1.76</v>
      </c>
    </row>
    <row r="19" spans="1:24" x14ac:dyDescent="0.2">
      <c r="A19" s="2" t="s">
        <v>10</v>
      </c>
      <c r="B19" s="2">
        <v>1</v>
      </c>
      <c r="C19" s="2" t="s">
        <v>63</v>
      </c>
      <c r="D19" s="2" t="s">
        <v>63</v>
      </c>
      <c r="E19" s="2" t="s">
        <v>64</v>
      </c>
      <c r="F19" s="2" t="s">
        <v>65</v>
      </c>
      <c r="G19" s="1" t="s">
        <v>137</v>
      </c>
      <c r="H19" s="1" t="s">
        <v>138</v>
      </c>
      <c r="J19" s="2">
        <v>0.44</v>
      </c>
      <c r="K19" s="4">
        <f t="shared" si="0"/>
        <v>0.44</v>
      </c>
    </row>
    <row r="20" spans="1:24" x14ac:dyDescent="0.2">
      <c r="A20" s="2" t="s">
        <v>10</v>
      </c>
      <c r="B20" s="2">
        <v>1</v>
      </c>
      <c r="C20" s="2" t="s">
        <v>66</v>
      </c>
      <c r="D20" s="2" t="s">
        <v>66</v>
      </c>
      <c r="E20" s="2" t="s">
        <v>67</v>
      </c>
      <c r="F20" s="2" t="s">
        <v>68</v>
      </c>
      <c r="G20" s="1" t="s">
        <v>66</v>
      </c>
      <c r="H20" s="1" t="s">
        <v>70</v>
      </c>
      <c r="I20" s="2" t="s">
        <v>69</v>
      </c>
      <c r="J20" s="2">
        <v>0.46</v>
      </c>
      <c r="K20" s="4">
        <f t="shared" si="0"/>
        <v>0.46</v>
      </c>
    </row>
    <row r="21" spans="1:24" s="3" customFormat="1" hidden="1" x14ac:dyDescent="0.2">
      <c r="A21" s="3" t="s">
        <v>73</v>
      </c>
      <c r="B21" s="2">
        <v>1</v>
      </c>
      <c r="C21" s="2" t="s">
        <v>71</v>
      </c>
      <c r="D21" s="2" t="s">
        <v>19</v>
      </c>
      <c r="E21" s="2">
        <v>1206</v>
      </c>
      <c r="F21" s="2" t="s">
        <v>72</v>
      </c>
      <c r="G21" s="2"/>
      <c r="H21" s="2"/>
      <c r="I21" s="2" t="s">
        <v>18</v>
      </c>
      <c r="J21" s="2"/>
      <c r="K21" s="2"/>
      <c r="L21" s="2"/>
      <c r="M21" s="2"/>
      <c r="N21" s="2"/>
      <c r="O21" s="2"/>
      <c r="P21" s="2"/>
      <c r="Q21" s="2"/>
      <c r="R21" s="2"/>
      <c r="S21" s="2" t="s">
        <v>73</v>
      </c>
      <c r="T21" s="2"/>
      <c r="U21" s="2"/>
      <c r="V21" s="2"/>
      <c r="W21" s="2"/>
      <c r="X21" s="2"/>
    </row>
    <row r="22" spans="1:24" x14ac:dyDescent="0.2">
      <c r="A22" s="2" t="s">
        <v>10</v>
      </c>
      <c r="B22" s="2">
        <v>1</v>
      </c>
      <c r="C22" s="2" t="s">
        <v>74</v>
      </c>
      <c r="D22" s="2" t="s">
        <v>74</v>
      </c>
      <c r="E22" s="2" t="s">
        <v>75</v>
      </c>
      <c r="F22" s="2" t="s">
        <v>76</v>
      </c>
      <c r="G22" s="1" t="s">
        <v>74</v>
      </c>
      <c r="H22" s="1" t="s">
        <v>148</v>
      </c>
      <c r="J22" s="2">
        <v>1.1299999999999999</v>
      </c>
      <c r="K22" s="4">
        <f t="shared" ref="K22:K23" si="1">J22*B22</f>
        <v>1.1299999999999999</v>
      </c>
    </row>
    <row r="23" spans="1:24" x14ac:dyDescent="0.2">
      <c r="A23" s="2" t="s">
        <v>10</v>
      </c>
      <c r="B23" s="2">
        <v>2</v>
      </c>
      <c r="C23" s="2" t="s">
        <v>77</v>
      </c>
      <c r="D23" s="2" t="s">
        <v>77</v>
      </c>
      <c r="E23" s="2" t="s">
        <v>78</v>
      </c>
      <c r="F23" s="2" t="s">
        <v>79</v>
      </c>
      <c r="G23" s="1" t="s">
        <v>139</v>
      </c>
      <c r="H23" s="1" t="s">
        <v>140</v>
      </c>
      <c r="J23" s="2">
        <v>0.68</v>
      </c>
      <c r="K23" s="4">
        <f t="shared" si="1"/>
        <v>1.36</v>
      </c>
    </row>
    <row r="24" spans="1:24" s="3" customFormat="1" hidden="1" x14ac:dyDescent="0.2">
      <c r="A24" s="3" t="s">
        <v>73</v>
      </c>
      <c r="B24" s="2">
        <v>1</v>
      </c>
      <c r="C24" s="2" t="s">
        <v>80</v>
      </c>
      <c r="D24" s="2" t="s">
        <v>80</v>
      </c>
      <c r="E24" s="2" t="s">
        <v>81</v>
      </c>
      <c r="F24" s="2" t="s">
        <v>82</v>
      </c>
      <c r="G24" s="2"/>
      <c r="H24" s="2"/>
      <c r="I24" s="2" t="s">
        <v>83</v>
      </c>
      <c r="J24" s="2"/>
      <c r="K24" s="2"/>
      <c r="L24" s="2"/>
      <c r="M24" s="2"/>
      <c r="N24" s="2"/>
      <c r="O24" s="2"/>
      <c r="P24" s="2"/>
      <c r="Q24" s="2"/>
      <c r="R24" s="2"/>
      <c r="S24" s="2" t="s">
        <v>73</v>
      </c>
      <c r="T24" s="2"/>
      <c r="U24" s="2"/>
      <c r="V24" s="2"/>
      <c r="W24" s="2"/>
      <c r="X24" s="2"/>
    </row>
    <row r="25" spans="1:24" s="3" customFormat="1" hidden="1" x14ac:dyDescent="0.2">
      <c r="A25" s="3" t="s">
        <v>73</v>
      </c>
      <c r="B25" s="2">
        <v>2</v>
      </c>
      <c r="C25" s="2" t="s">
        <v>84</v>
      </c>
      <c r="D25" s="2" t="s">
        <v>84</v>
      </c>
      <c r="E25" s="2" t="s">
        <v>85</v>
      </c>
      <c r="F25" s="2" t="s">
        <v>86</v>
      </c>
      <c r="G25" s="2"/>
      <c r="H25" s="2"/>
      <c r="I25" s="2" t="s">
        <v>83</v>
      </c>
      <c r="J25" s="2"/>
      <c r="K25" s="2"/>
      <c r="L25" s="2" t="s">
        <v>87</v>
      </c>
      <c r="M25" s="2"/>
      <c r="N25" s="2"/>
      <c r="O25" s="2"/>
      <c r="P25" s="2"/>
      <c r="Q25" s="2"/>
      <c r="R25" s="2"/>
      <c r="S25" s="2" t="s">
        <v>73</v>
      </c>
      <c r="T25" s="2"/>
      <c r="U25" s="2"/>
      <c r="V25" s="2"/>
      <c r="W25" s="2"/>
      <c r="X25" s="2" t="s">
        <v>88</v>
      </c>
    </row>
    <row r="26" spans="1:24" x14ac:dyDescent="0.2">
      <c r="A26" s="2" t="s">
        <v>10</v>
      </c>
      <c r="B26" s="2">
        <v>1</v>
      </c>
      <c r="C26" s="2" t="s">
        <v>89</v>
      </c>
      <c r="D26" s="2" t="s">
        <v>89</v>
      </c>
      <c r="E26" s="2" t="s">
        <v>90</v>
      </c>
      <c r="F26" s="2" t="s">
        <v>91</v>
      </c>
      <c r="G26" s="2" t="s">
        <v>89</v>
      </c>
      <c r="H26" s="2" t="s">
        <v>141</v>
      </c>
      <c r="I26" s="2" t="s">
        <v>92</v>
      </c>
      <c r="J26" s="2">
        <v>3.69</v>
      </c>
      <c r="K26" s="4">
        <f t="shared" ref="K26:K30" si="2">J26*B26</f>
        <v>3.69</v>
      </c>
    </row>
    <row r="27" spans="1:24" x14ac:dyDescent="0.2">
      <c r="A27" s="2" t="s">
        <v>10</v>
      </c>
      <c r="B27" s="2">
        <v>1</v>
      </c>
      <c r="C27" s="2" t="s">
        <v>93</v>
      </c>
      <c r="D27" s="2" t="s">
        <v>93</v>
      </c>
      <c r="E27" s="2" t="s">
        <v>94</v>
      </c>
      <c r="F27" s="2" t="s">
        <v>95</v>
      </c>
      <c r="G27" s="1" t="s">
        <v>142</v>
      </c>
      <c r="H27" s="1" t="s">
        <v>143</v>
      </c>
      <c r="I27" s="2" t="s">
        <v>96</v>
      </c>
      <c r="J27" s="2">
        <v>3.2</v>
      </c>
      <c r="K27" s="4">
        <f t="shared" si="2"/>
        <v>3.2</v>
      </c>
    </row>
    <row r="28" spans="1:24" x14ac:dyDescent="0.2">
      <c r="A28" s="2" t="s">
        <v>10</v>
      </c>
      <c r="B28" s="2">
        <v>1</v>
      </c>
      <c r="C28" s="2" t="s">
        <v>97</v>
      </c>
      <c r="D28" s="2" t="s">
        <v>97</v>
      </c>
      <c r="E28" s="2" t="s">
        <v>98</v>
      </c>
      <c r="F28" s="2" t="s">
        <v>99</v>
      </c>
      <c r="G28" s="1" t="s">
        <v>97</v>
      </c>
      <c r="H28" s="1" t="s">
        <v>149</v>
      </c>
      <c r="I28" s="2" t="s">
        <v>32</v>
      </c>
      <c r="J28" s="2">
        <v>34.479999999999997</v>
      </c>
      <c r="K28" s="4">
        <f t="shared" si="2"/>
        <v>34.479999999999997</v>
      </c>
    </row>
    <row r="29" spans="1:24" x14ac:dyDescent="0.2">
      <c r="A29" s="2" t="s">
        <v>10</v>
      </c>
      <c r="B29" s="2">
        <v>8</v>
      </c>
      <c r="C29" s="2" t="s">
        <v>100</v>
      </c>
      <c r="D29" s="2" t="s">
        <v>100</v>
      </c>
      <c r="E29" s="2" t="s">
        <v>100</v>
      </c>
      <c r="F29" s="2" t="s">
        <v>101</v>
      </c>
      <c r="G29" s="2" t="s">
        <v>100</v>
      </c>
      <c r="H29" s="2" t="s">
        <v>144</v>
      </c>
      <c r="I29" s="2" t="s">
        <v>102</v>
      </c>
      <c r="J29" s="2">
        <v>1.57</v>
      </c>
      <c r="K29" s="4">
        <f t="shared" si="2"/>
        <v>12.56</v>
      </c>
    </row>
    <row r="30" spans="1:24" x14ac:dyDescent="0.2">
      <c r="A30" s="2" t="s">
        <v>10</v>
      </c>
      <c r="B30" s="2">
        <v>8</v>
      </c>
      <c r="C30" s="2" t="s">
        <v>103</v>
      </c>
      <c r="D30" s="2" t="s">
        <v>103</v>
      </c>
      <c r="E30" s="2" t="s">
        <v>103</v>
      </c>
      <c r="F30" s="2" t="s">
        <v>104</v>
      </c>
      <c r="G30" s="2" t="s">
        <v>145</v>
      </c>
      <c r="H30" s="2" t="s">
        <v>146</v>
      </c>
      <c r="I30" s="2" t="s">
        <v>105</v>
      </c>
      <c r="J30" s="2">
        <v>1.3</v>
      </c>
      <c r="K30" s="4">
        <f t="shared" si="2"/>
        <v>10.4</v>
      </c>
    </row>
    <row r="31" spans="1:24" s="3" customFormat="1" hidden="1" x14ac:dyDescent="0.2">
      <c r="A31" s="3" t="s">
        <v>73</v>
      </c>
      <c r="B31" s="2">
        <v>2</v>
      </c>
      <c r="C31" s="2" t="s">
        <v>106</v>
      </c>
      <c r="D31" s="2" t="s">
        <v>106</v>
      </c>
      <c r="E31" s="2" t="s">
        <v>107</v>
      </c>
      <c r="F31" s="2" t="s">
        <v>108</v>
      </c>
      <c r="G31" s="2"/>
      <c r="H31" s="2"/>
      <c r="I31" s="2" t="s">
        <v>109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K32" s="4"/>
    </row>
    <row r="33" spans="11:11" x14ac:dyDescent="0.2">
      <c r="K33" s="4">
        <f>SUM(K2:K30)</f>
        <v>109.50900000000001</v>
      </c>
    </row>
    <row r="35" spans="11:11" x14ac:dyDescent="0.2">
      <c r="K35" s="4"/>
    </row>
  </sheetData>
  <autoFilter ref="A1:Y31">
    <filterColumn colId="0">
      <filters>
        <filter val="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2018-02-24T02:02:34Z</dcterms:created>
  <dcterms:modified xsi:type="dcterms:W3CDTF">2018-03-08T02:33:35Z</dcterms:modified>
</cp:coreProperties>
</file>