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Projects/beerFace/PCB/mainPCB/"/>
    </mc:Choice>
  </mc:AlternateContent>
  <bookViews>
    <workbookView xWindow="0" yWindow="460" windowWidth="25600" windowHeight="15460" tabRatio="500"/>
  </bookViews>
  <sheets>
    <sheet name="perParts" sheetId="1" r:id="rId1"/>
    <sheet name="perValue" sheetId="3" r:id="rId2"/>
  </sheets>
  <definedNames>
    <definedName name="mainPCB_BOM" localSheetId="0">perParts!$A$1:$F$51</definedName>
    <definedName name="mainPCB_perValue" localSheetId="1">perValue!$A$1:$P$14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J2" i="3"/>
  <c r="H3" i="3"/>
  <c r="J3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J16" i="3"/>
  <c r="H4" i="3"/>
  <c r="I53" i="1"/>
</calcChain>
</file>

<file path=xl/connections.xml><?xml version="1.0" encoding="utf-8"?>
<connections xmlns="http://schemas.openxmlformats.org/spreadsheetml/2006/main">
  <connection id="1" name="mainPCB-BOM" type="6" refreshedVersion="0" background="1" saveData="1">
    <textPr fileType="mac" codePage="10000" sourceFile="/Users/diegoaguilera/Projects/beerFace/PCB/mainPCB/mainPCB-BOM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inPCB-perValue" type="6" refreshedVersion="0" background="1" saveData="1">
    <textPr fileType="mac" codePage="10000" sourceFile="/Users/diegoaguilera/Projects/beerFace/PCB/mainPCB/mainPCB-perValue.csv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<sst xmlns="http://schemas.openxmlformats.org/spreadsheetml/2006/main" count="403" uniqueCount="122">
  <si>
    <t>Part</t>
  </si>
  <si>
    <t>Value</t>
  </si>
  <si>
    <t>Device</t>
  </si>
  <si>
    <t>Package</t>
  </si>
  <si>
    <t>Description</t>
  </si>
  <si>
    <t>CN1</t>
  </si>
  <si>
    <t>SDS-50J</t>
  </si>
  <si>
    <t>DIN 5-Pin - Circular</t>
  </si>
  <si>
    <t>CN2</t>
  </si>
  <si>
    <t>CN3</t>
  </si>
  <si>
    <t>CN4</t>
  </si>
  <si>
    <t>D2</t>
  </si>
  <si>
    <t>DIODESMA</t>
  </si>
  <si>
    <t>SMA-DIODE</t>
  </si>
  <si>
    <t>Diode</t>
  </si>
  <si>
    <t>D3</t>
  </si>
  <si>
    <t>D4</t>
  </si>
  <si>
    <t>D6</t>
  </si>
  <si>
    <t>F1</t>
  </si>
  <si>
    <t>3544-2</t>
  </si>
  <si>
    <t>Keystone Electronics Fuse Holder - 3544-2</t>
  </si>
  <si>
    <t>F2</t>
  </si>
  <si>
    <t>F3</t>
  </si>
  <si>
    <t>F4</t>
  </si>
  <si>
    <t>J1</t>
  </si>
  <si>
    <t>M022.54MM_SCREWTERM</t>
  </si>
  <si>
    <t>1X02_2.54_SCREWTERM</t>
  </si>
  <si>
    <t>Standard 2-pin 0.1 header. Use with"</t>
  </si>
  <si>
    <t>J2</t>
  </si>
  <si>
    <t>RASPBERRYPI-40-PIN-GPIO</t>
  </si>
  <si>
    <t>2X20-SHROUDED</t>
  </si>
  <si>
    <t>Second Generation Raspberry Pi GPIO Header</t>
  </si>
  <si>
    <t>J3</t>
  </si>
  <si>
    <t>J4</t>
  </si>
  <si>
    <t>J5</t>
  </si>
  <si>
    <t>R1</t>
  </si>
  <si>
    <t>RESISTOR0603-RES</t>
  </si>
  <si>
    <t>0603-RES</t>
  </si>
  <si>
    <t>Resistor</t>
  </si>
  <si>
    <t>R2</t>
  </si>
  <si>
    <t>R3</t>
  </si>
  <si>
    <t>R4</t>
  </si>
  <si>
    <t>R5</t>
  </si>
  <si>
    <t>10k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</si>
  <si>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</si>
  <si>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</si>
  <si>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</si>
  <si>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</si>
  <si>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</si>
  <si>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</si>
  <si>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</si>
  <si>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</si>
  <si>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</si>
  <si>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</si>
  <si>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</si>
  <si>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</si>
  <si>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</si>
  <si>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</si>
  <si>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</si>
  <si>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T2</t>
  </si>
  <si>
    <t>BC817</t>
  </si>
  <si>
    <t>NPN Transistor BC817</t>
  </si>
  <si>
    <t>T3</t>
  </si>
  <si>
    <t>T4</t>
  </si>
  <si>
    <t>T6</t>
  </si>
  <si>
    <t>U$1</t>
  </si>
  <si>
    <t>MCP3208I/SL</t>
  </si>
  <si>
    <t>SO-16DW</t>
  </si>
  <si>
    <t>Microchip MCP3208 8-bit ADC</t>
  </si>
  <si>
    <t>U3</t>
  </si>
  <si>
    <t>SFH615A-07</t>
  </si>
  <si>
    <t>Vishay Optocoupler SFH615A-007</t>
  </si>
  <si>
    <t>U4</t>
  </si>
  <si>
    <t>ALQ105</t>
  </si>
  <si>
    <t>ALQ105 Solenoid</t>
  </si>
  <si>
    <t>U5</t>
  </si>
  <si>
    <t>U6</t>
  </si>
  <si>
    <t>U7</t>
  </si>
  <si>
    <t>U8</t>
  </si>
  <si>
    <t>U11</t>
  </si>
  <si>
    <t>U12</t>
  </si>
  <si>
    <t>CP-2350-ND</t>
  </si>
  <si>
    <t>PN</t>
  </si>
  <si>
    <t>Digikey PN</t>
  </si>
  <si>
    <t xml:space="preserve">Price </t>
  </si>
  <si>
    <t>36-3544-2-ND</t>
  </si>
  <si>
    <t>BC817-25-7-F</t>
  </si>
  <si>
    <t>BC817-25FDICT-ND</t>
  </si>
  <si>
    <t>282834-2</t>
  </si>
  <si>
    <t>A98333-ND</t>
  </si>
  <si>
    <t>929975-01-21-RK</t>
  </si>
  <si>
    <t>929975E-01-21-ND</t>
  </si>
  <si>
    <t>RC0603JR-070RL</t>
  </si>
  <si>
    <t>311-0.0GRCT-ND</t>
  </si>
  <si>
    <t>RC0603JR-0747RL</t>
  </si>
  <si>
    <t>311-47GRCT-ND</t>
  </si>
  <si>
    <t>RC0603FR-0710KL</t>
  </si>
  <si>
    <t>311-10.0KHRCT-ND</t>
  </si>
  <si>
    <t>47k</t>
  </si>
  <si>
    <t>RC0603FR-0747KL</t>
  </si>
  <si>
    <t>311-47.0KHRCT-ND</t>
  </si>
  <si>
    <t>MCP3208T-CI/SLCT-ND</t>
  </si>
  <si>
    <t>MCP3208T-CI/SL</t>
  </si>
  <si>
    <t>SFH615A-4X017T</t>
  </si>
  <si>
    <t>SFH615A-4X017TCT-ND</t>
  </si>
  <si>
    <t>255-3565-ND</t>
  </si>
  <si>
    <t>BAV21WS-7-F</t>
  </si>
  <si>
    <t>BAV21WS-FDICT-ND</t>
  </si>
  <si>
    <t>Qty</t>
  </si>
  <si>
    <t>Parts</t>
  </si>
  <si>
    <t>D2, D3, D4, D6</t>
  </si>
  <si>
    <t>J1, J3, J4, J5</t>
  </si>
  <si>
    <t>R5, R8, R11, R17</t>
  </si>
  <si>
    <t>F1, F2, F3, F4</t>
  </si>
  <si>
    <t>R4, R7, R10, R16</t>
  </si>
  <si>
    <t>R6, R9, R12, R18</t>
  </si>
  <si>
    <t>U4, U6, U8, U12</t>
  </si>
  <si>
    <t>T2, T3, T4, T6</t>
  </si>
  <si>
    <t>CN1, CN2, CN3, CN4</t>
  </si>
  <si>
    <t>U3, U5, U7, U11</t>
  </si>
  <si>
    <t>R1, R2, R3, R13, R14, R15, R19, R20</t>
  </si>
  <si>
    <t>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</si>
</sst>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inPCB-B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inPCB-perValu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H50" sqref="H50"/>
    </sheetView>
  </sheetViews>
  <sheetFormatPr baseColWidth="10" defaultRowHeight="16" x14ac:dyDescent="0.2"/>
  <cols>
    <col min="1" max="1" width="8" bestFit="1" customWidth="1"/>
    <col min="2" max="2" width="24.6640625" style="1" bestFit="1" customWidth="1"/>
    <col min="3" max="3" width="24.6640625" bestFit="1" customWidth="1"/>
    <col min="4" max="4" width="21.33203125" bestFit="1" customWidth="1"/>
    <col min="5" max="5" width="38.1640625" bestFit="1" customWidth="1"/>
    <col min="7" max="7" width="18.1640625" customWidth="1"/>
    <col min="8" max="8" width="21.33203125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82</v>
      </c>
      <c r="H1" t="s">
        <v>83</v>
      </c>
      <c r="I1" t="s">
        <v>84</v>
      </c>
    </row>
    <row r="2" spans="1:9" x14ac:dyDescent="0.2">
      <c r="A2" t="s">
        <v>5</v>
      </c>
      <c r="B2" s="1" t="s">
        <v>6</v>
      </c>
      <c r="C2" t="s">
        <v>6</v>
      </c>
      <c r="D2" t="s">
        <v>6</v>
      </c>
      <c r="E2" t="s">
        <v>7</v>
      </c>
      <c r="G2" t="s">
        <v>6</v>
      </c>
      <c r="H2" t="s">
        <v>81</v>
      </c>
      <c r="I2">
        <v>1.17</v>
      </c>
    </row>
    <row r="3" spans="1:9" x14ac:dyDescent="0.2">
      <c r="A3" t="s">
        <v>8</v>
      </c>
      <c r="B3" s="1" t="s">
        <v>6</v>
      </c>
      <c r="C3" t="s">
        <v>6</v>
      </c>
      <c r="D3" t="s">
        <v>6</v>
      </c>
      <c r="E3" t="s">
        <v>7</v>
      </c>
      <c r="G3" t="s">
        <v>6</v>
      </c>
      <c r="H3" t="s">
        <v>81</v>
      </c>
      <c r="I3">
        <v>1.17</v>
      </c>
    </row>
    <row r="4" spans="1:9" x14ac:dyDescent="0.2">
      <c r="A4" t="s">
        <v>9</v>
      </c>
      <c r="B4" s="1" t="s">
        <v>6</v>
      </c>
      <c r="C4" t="s">
        <v>6</v>
      </c>
      <c r="D4" t="s">
        <v>6</v>
      </c>
      <c r="E4" t="s">
        <v>7</v>
      </c>
      <c r="G4" t="s">
        <v>6</v>
      </c>
      <c r="H4" t="s">
        <v>81</v>
      </c>
      <c r="I4">
        <v>1.17</v>
      </c>
    </row>
    <row r="5" spans="1:9" x14ac:dyDescent="0.2">
      <c r="A5" t="s">
        <v>10</v>
      </c>
      <c r="B5" s="1" t="s">
        <v>6</v>
      </c>
      <c r="C5" t="s">
        <v>6</v>
      </c>
      <c r="D5" t="s">
        <v>6</v>
      </c>
      <c r="E5" t="s">
        <v>7</v>
      </c>
      <c r="G5" t="s">
        <v>6</v>
      </c>
      <c r="H5" t="s">
        <v>81</v>
      </c>
      <c r="I5">
        <v>1.17</v>
      </c>
    </row>
    <row r="6" spans="1:9" x14ac:dyDescent="0.2">
      <c r="A6" t="s">
        <v>11</v>
      </c>
      <c r="C6" t="s">
        <v>12</v>
      </c>
      <c r="D6" t="s">
        <v>13</v>
      </c>
      <c r="E6" t="s">
        <v>14</v>
      </c>
      <c r="G6" t="s">
        <v>106</v>
      </c>
      <c r="H6" t="s">
        <v>107</v>
      </c>
      <c r="I6">
        <v>0.22</v>
      </c>
    </row>
    <row r="7" spans="1:9" x14ac:dyDescent="0.2">
      <c r="A7" t="s">
        <v>15</v>
      </c>
      <c r="C7" t="s">
        <v>12</v>
      </c>
      <c r="D7" t="s">
        <v>13</v>
      </c>
      <c r="E7" t="s">
        <v>14</v>
      </c>
      <c r="G7" t="s">
        <v>106</v>
      </c>
      <c r="H7" t="s">
        <v>107</v>
      </c>
      <c r="I7">
        <v>0.22</v>
      </c>
    </row>
    <row r="8" spans="1:9" x14ac:dyDescent="0.2">
      <c r="A8" t="s">
        <v>16</v>
      </c>
      <c r="C8" t="s">
        <v>12</v>
      </c>
      <c r="D8" t="s">
        <v>13</v>
      </c>
      <c r="E8" t="s">
        <v>14</v>
      </c>
      <c r="G8" t="s">
        <v>106</v>
      </c>
      <c r="H8" t="s">
        <v>107</v>
      </c>
      <c r="I8">
        <v>0.22</v>
      </c>
    </row>
    <row r="9" spans="1:9" x14ac:dyDescent="0.2">
      <c r="A9" t="s">
        <v>17</v>
      </c>
      <c r="C9" t="s">
        <v>12</v>
      </c>
      <c r="D9" t="s">
        <v>13</v>
      </c>
      <c r="E9" t="s">
        <v>14</v>
      </c>
      <c r="G9" t="s">
        <v>106</v>
      </c>
      <c r="H9" t="s">
        <v>107</v>
      </c>
      <c r="I9">
        <v>0.22</v>
      </c>
    </row>
    <row r="10" spans="1:9" x14ac:dyDescent="0.2">
      <c r="A10" t="s">
        <v>18</v>
      </c>
      <c r="B10" s="1" t="s">
        <v>19</v>
      </c>
      <c r="C10" t="s">
        <v>19</v>
      </c>
      <c r="D10" t="s">
        <v>19</v>
      </c>
      <c r="E10" t="s">
        <v>20</v>
      </c>
      <c r="G10" t="s">
        <v>19</v>
      </c>
      <c r="H10" t="s">
        <v>85</v>
      </c>
      <c r="I10">
        <v>0.91</v>
      </c>
    </row>
    <row r="11" spans="1:9" x14ac:dyDescent="0.2">
      <c r="A11" t="s">
        <v>21</v>
      </c>
      <c r="B11" s="1" t="s">
        <v>19</v>
      </c>
      <c r="C11" t="s">
        <v>19</v>
      </c>
      <c r="D11" t="s">
        <v>19</v>
      </c>
      <c r="E11" t="s">
        <v>20</v>
      </c>
      <c r="G11" t="s">
        <v>19</v>
      </c>
      <c r="H11" t="s">
        <v>85</v>
      </c>
      <c r="I11">
        <v>0.91</v>
      </c>
    </row>
    <row r="12" spans="1:9" x14ac:dyDescent="0.2">
      <c r="A12" t="s">
        <v>22</v>
      </c>
      <c r="B12" s="1" t="s">
        <v>19</v>
      </c>
      <c r="C12" t="s">
        <v>19</v>
      </c>
      <c r="D12" t="s">
        <v>19</v>
      </c>
      <c r="E12" t="s">
        <v>20</v>
      </c>
      <c r="G12" t="s">
        <v>19</v>
      </c>
      <c r="H12" t="s">
        <v>85</v>
      </c>
      <c r="I12">
        <v>0.91</v>
      </c>
    </row>
    <row r="13" spans="1:9" x14ac:dyDescent="0.2">
      <c r="A13" t="s">
        <v>23</v>
      </c>
      <c r="B13" s="1" t="s">
        <v>19</v>
      </c>
      <c r="C13" t="s">
        <v>19</v>
      </c>
      <c r="D13" t="s">
        <v>19</v>
      </c>
      <c r="E13" t="s">
        <v>20</v>
      </c>
      <c r="G13" t="s">
        <v>19</v>
      </c>
      <c r="H13" t="s">
        <v>85</v>
      </c>
      <c r="I13">
        <v>0.91</v>
      </c>
    </row>
    <row r="14" spans="1:9" x14ac:dyDescent="0.2">
      <c r="A14" t="s">
        <v>24</v>
      </c>
      <c r="C14" t="s">
        <v>25</v>
      </c>
      <c r="D14" t="s">
        <v>26</v>
      </c>
      <c r="E14" t="s">
        <v>27</v>
      </c>
      <c r="G14" t="s">
        <v>88</v>
      </c>
      <c r="H14" t="s">
        <v>89</v>
      </c>
      <c r="I14">
        <v>0.96</v>
      </c>
    </row>
    <row r="15" spans="1:9" x14ac:dyDescent="0.2">
      <c r="A15" t="s">
        <v>28</v>
      </c>
      <c r="B15" s="1" t="s">
        <v>29</v>
      </c>
      <c r="C15" t="s">
        <v>29</v>
      </c>
      <c r="D15" t="s">
        <v>30</v>
      </c>
      <c r="E15" t="s">
        <v>31</v>
      </c>
      <c r="G15" t="s">
        <v>90</v>
      </c>
      <c r="H15" t="s">
        <v>91</v>
      </c>
      <c r="I15">
        <v>3.32</v>
      </c>
    </row>
    <row r="16" spans="1:9" x14ac:dyDescent="0.2">
      <c r="A16" t="s">
        <v>32</v>
      </c>
      <c r="C16" t="s">
        <v>25</v>
      </c>
      <c r="D16" t="s">
        <v>26</v>
      </c>
      <c r="E16" t="s">
        <v>27</v>
      </c>
      <c r="G16" t="s">
        <v>88</v>
      </c>
      <c r="H16" t="s">
        <v>89</v>
      </c>
      <c r="I16">
        <v>0.96</v>
      </c>
    </row>
    <row r="17" spans="1:9" x14ac:dyDescent="0.2">
      <c r="A17" t="s">
        <v>33</v>
      </c>
      <c r="C17" t="s">
        <v>25</v>
      </c>
      <c r="D17" t="s">
        <v>26</v>
      </c>
      <c r="E17" t="s">
        <v>27</v>
      </c>
      <c r="G17" t="s">
        <v>88</v>
      </c>
      <c r="H17" t="s">
        <v>89</v>
      </c>
      <c r="I17">
        <v>0.96</v>
      </c>
    </row>
    <row r="18" spans="1:9" x14ac:dyDescent="0.2">
      <c r="A18" t="s">
        <v>34</v>
      </c>
      <c r="C18" t="s">
        <v>25</v>
      </c>
      <c r="D18" t="s">
        <v>26</v>
      </c>
      <c r="E18" t="s">
        <v>27</v>
      </c>
      <c r="G18" t="s">
        <v>88</v>
      </c>
      <c r="H18" t="s">
        <v>89</v>
      </c>
      <c r="I18">
        <v>0.96</v>
      </c>
    </row>
    <row r="19" spans="1:9" x14ac:dyDescent="0.2">
      <c r="A19" t="s">
        <v>35</v>
      </c>
      <c r="B19" s="1">
        <v>0</v>
      </c>
      <c r="C19" t="s">
        <v>36</v>
      </c>
      <c r="D19" t="s">
        <v>37</v>
      </c>
      <c r="E19" t="s">
        <v>38</v>
      </c>
      <c r="G19" t="s">
        <v>92</v>
      </c>
      <c r="H19" t="s">
        <v>93</v>
      </c>
      <c r="I19">
        <v>0.1</v>
      </c>
    </row>
    <row r="20" spans="1:9" x14ac:dyDescent="0.2">
      <c r="A20" t="s">
        <v>39</v>
      </c>
      <c r="B20" s="1">
        <v>0</v>
      </c>
      <c r="C20" t="s">
        <v>36</v>
      </c>
      <c r="D20" t="s">
        <v>37</v>
      </c>
      <c r="E20" t="s">
        <v>38</v>
      </c>
      <c r="G20" t="s">
        <v>92</v>
      </c>
      <c r="H20" t="s">
        <v>93</v>
      </c>
      <c r="I20">
        <v>0.1</v>
      </c>
    </row>
    <row r="21" spans="1:9" x14ac:dyDescent="0.2">
      <c r="A21" t="s">
        <v>40</v>
      </c>
      <c r="B21" s="1">
        <v>0</v>
      </c>
      <c r="C21" t="s">
        <v>36</v>
      </c>
      <c r="D21" t="s">
        <v>37</v>
      </c>
      <c r="E21" t="s">
        <v>38</v>
      </c>
      <c r="G21" t="s">
        <v>92</v>
      </c>
      <c r="H21" t="s">
        <v>93</v>
      </c>
      <c r="I21">
        <v>0.1</v>
      </c>
    </row>
    <row r="22" spans="1:9" x14ac:dyDescent="0.2">
      <c r="A22" t="s">
        <v>41</v>
      </c>
      <c r="B22" s="1">
        <v>47</v>
      </c>
      <c r="C22" t="s">
        <v>36</v>
      </c>
      <c r="D22" t="s">
        <v>37</v>
      </c>
      <c r="E22" t="s">
        <v>38</v>
      </c>
      <c r="G22" t="s">
        <v>94</v>
      </c>
      <c r="H22" t="s">
        <v>95</v>
      </c>
      <c r="I22">
        <v>0.1</v>
      </c>
    </row>
    <row r="23" spans="1:9" x14ac:dyDescent="0.2">
      <c r="A23" t="s">
        <v>42</v>
      </c>
      <c r="B23" s="1" t="s">
        <v>43</v>
      </c>
      <c r="C23" t="s">
        <v>36</v>
      </c>
      <c r="D23" t="s">
        <v>37</v>
      </c>
      <c r="E23" t="s">
        <v>38</v>
      </c>
      <c r="G23" t="s">
        <v>96</v>
      </c>
      <c r="H23" t="s">
        <v>97</v>
      </c>
      <c r="I23">
        <v>0.1</v>
      </c>
    </row>
    <row r="24" spans="1:9" x14ac:dyDescent="0.2">
      <c r="A24" t="s">
        <v>44</v>
      </c>
      <c r="B24" s="1" t="s">
        <v>98</v>
      </c>
      <c r="C24" t="s">
        <v>36</v>
      </c>
      <c r="D24" t="s">
        <v>37</v>
      </c>
      <c r="E24" t="s">
        <v>38</v>
      </c>
      <c r="G24" t="s">
        <v>99</v>
      </c>
      <c r="H24" t="s">
        <v>100</v>
      </c>
      <c r="I24">
        <v>0.1</v>
      </c>
    </row>
    <row r="25" spans="1:9" x14ac:dyDescent="0.2">
      <c r="A25" t="s">
        <v>45</v>
      </c>
      <c r="B25" s="1">
        <v>47</v>
      </c>
      <c r="C25" t="s">
        <v>36</v>
      </c>
      <c r="D25" t="s">
        <v>37</v>
      </c>
      <c r="E25" t="s">
        <v>38</v>
      </c>
      <c r="G25" t="s">
        <v>94</v>
      </c>
      <c r="H25" t="s">
        <v>95</v>
      </c>
      <c r="I25">
        <v>0.1</v>
      </c>
    </row>
    <row r="26" spans="1:9" x14ac:dyDescent="0.2">
      <c r="A26" t="s">
        <v>46</v>
      </c>
      <c r="B26" s="1" t="s">
        <v>43</v>
      </c>
      <c r="C26" t="s">
        <v>36</v>
      </c>
      <c r="D26" t="s">
        <v>37</v>
      </c>
      <c r="E26" t="s">
        <v>38</v>
      </c>
      <c r="G26" t="s">
        <v>96</v>
      </c>
      <c r="H26" t="s">
        <v>97</v>
      </c>
      <c r="I26">
        <v>0.1</v>
      </c>
    </row>
    <row r="27" spans="1:9" x14ac:dyDescent="0.2">
      <c r="A27" t="s">
        <v>47</v>
      </c>
      <c r="B27" s="1" t="s">
        <v>98</v>
      </c>
      <c r="C27" t="s">
        <v>36</v>
      </c>
      <c r="D27" t="s">
        <v>37</v>
      </c>
      <c r="E27" t="s">
        <v>38</v>
      </c>
      <c r="G27" t="s">
        <v>99</v>
      </c>
      <c r="H27" t="s">
        <v>100</v>
      </c>
      <c r="I27">
        <v>0.1</v>
      </c>
    </row>
    <row r="28" spans="1:9" x14ac:dyDescent="0.2">
      <c r="A28" t="s">
        <v>48</v>
      </c>
      <c r="B28" s="1">
        <v>47</v>
      </c>
      <c r="C28" t="s">
        <v>36</v>
      </c>
      <c r="D28" t="s">
        <v>37</v>
      </c>
      <c r="E28" t="s">
        <v>38</v>
      </c>
      <c r="G28" t="s">
        <v>94</v>
      </c>
      <c r="H28" t="s">
        <v>95</v>
      </c>
      <c r="I28">
        <v>0.1</v>
      </c>
    </row>
    <row r="29" spans="1:9" x14ac:dyDescent="0.2">
      <c r="A29" t="s">
        <v>49</v>
      </c>
      <c r="B29" s="1" t="s">
        <v>43</v>
      </c>
      <c r="C29" t="s">
        <v>36</v>
      </c>
      <c r="D29" t="s">
        <v>37</v>
      </c>
      <c r="E29" t="s">
        <v>38</v>
      </c>
      <c r="G29" t="s">
        <v>96</v>
      </c>
      <c r="H29" t="s">
        <v>97</v>
      </c>
      <c r="I29">
        <v>0.1</v>
      </c>
    </row>
    <row r="30" spans="1:9" x14ac:dyDescent="0.2">
      <c r="A30" t="s">
        <v>50</v>
      </c>
      <c r="B30" s="1" t="s">
        <v>98</v>
      </c>
      <c r="C30" t="s">
        <v>36</v>
      </c>
      <c r="D30" t="s">
        <v>37</v>
      </c>
      <c r="E30" t="s">
        <v>38</v>
      </c>
      <c r="G30" t="s">
        <v>99</v>
      </c>
      <c r="H30" t="s">
        <v>100</v>
      </c>
      <c r="I30">
        <v>0.1</v>
      </c>
    </row>
    <row r="31" spans="1:9" x14ac:dyDescent="0.2">
      <c r="A31" t="s">
        <v>51</v>
      </c>
      <c r="B31" s="1">
        <v>0</v>
      </c>
      <c r="C31" t="s">
        <v>36</v>
      </c>
      <c r="D31" t="s">
        <v>37</v>
      </c>
      <c r="E31" t="s">
        <v>38</v>
      </c>
      <c r="G31" t="s">
        <v>92</v>
      </c>
      <c r="H31" t="s">
        <v>93</v>
      </c>
      <c r="I31">
        <v>0.1</v>
      </c>
    </row>
    <row r="32" spans="1:9" x14ac:dyDescent="0.2">
      <c r="A32" t="s">
        <v>52</v>
      </c>
      <c r="B32" s="1">
        <v>0</v>
      </c>
      <c r="C32" t="s">
        <v>36</v>
      </c>
      <c r="D32" t="s">
        <v>37</v>
      </c>
      <c r="E32" t="s">
        <v>38</v>
      </c>
      <c r="G32" t="s">
        <v>92</v>
      </c>
      <c r="H32" t="s">
        <v>93</v>
      </c>
      <c r="I32">
        <v>0.1</v>
      </c>
    </row>
    <row r="33" spans="1:9" x14ac:dyDescent="0.2">
      <c r="A33" t="s">
        <v>53</v>
      </c>
      <c r="B33" s="1">
        <v>0</v>
      </c>
      <c r="C33" t="s">
        <v>36</v>
      </c>
      <c r="D33" t="s">
        <v>37</v>
      </c>
      <c r="E33" t="s">
        <v>38</v>
      </c>
      <c r="G33" t="s">
        <v>92</v>
      </c>
      <c r="H33" t="s">
        <v>93</v>
      </c>
      <c r="I33">
        <v>0.1</v>
      </c>
    </row>
    <row r="34" spans="1:9" x14ac:dyDescent="0.2">
      <c r="A34" t="s">
        <v>54</v>
      </c>
      <c r="B34" s="1">
        <v>47</v>
      </c>
      <c r="C34" t="s">
        <v>36</v>
      </c>
      <c r="D34" t="s">
        <v>37</v>
      </c>
      <c r="E34" t="s">
        <v>38</v>
      </c>
      <c r="G34" t="s">
        <v>94</v>
      </c>
      <c r="H34" t="s">
        <v>95</v>
      </c>
      <c r="I34">
        <v>0.1</v>
      </c>
    </row>
    <row r="35" spans="1:9" x14ac:dyDescent="0.2">
      <c r="A35" t="s">
        <v>55</v>
      </c>
      <c r="B35" s="1" t="s">
        <v>43</v>
      </c>
      <c r="C35" t="s">
        <v>36</v>
      </c>
      <c r="D35" t="s">
        <v>37</v>
      </c>
      <c r="E35" t="s">
        <v>38</v>
      </c>
      <c r="G35" t="s">
        <v>96</v>
      </c>
      <c r="H35" t="s">
        <v>97</v>
      </c>
      <c r="I35">
        <v>0.1</v>
      </c>
    </row>
    <row r="36" spans="1:9" x14ac:dyDescent="0.2">
      <c r="A36" t="s">
        <v>56</v>
      </c>
      <c r="B36" s="1" t="s">
        <v>98</v>
      </c>
      <c r="C36" t="s">
        <v>36</v>
      </c>
      <c r="D36" t="s">
        <v>37</v>
      </c>
      <c r="E36" t="s">
        <v>38</v>
      </c>
      <c r="G36" t="s">
        <v>99</v>
      </c>
      <c r="H36" t="s">
        <v>100</v>
      </c>
      <c r="I36">
        <v>0.1</v>
      </c>
    </row>
    <row r="37" spans="1:9" x14ac:dyDescent="0.2">
      <c r="A37" t="s">
        <v>57</v>
      </c>
      <c r="B37" s="1">
        <v>0</v>
      </c>
      <c r="C37" t="s">
        <v>36</v>
      </c>
      <c r="D37" t="s">
        <v>37</v>
      </c>
      <c r="E37" t="s">
        <v>38</v>
      </c>
      <c r="G37" t="s">
        <v>92</v>
      </c>
      <c r="H37" t="s">
        <v>93</v>
      </c>
      <c r="I37">
        <v>0.1</v>
      </c>
    </row>
    <row r="38" spans="1:9" x14ac:dyDescent="0.2">
      <c r="A38" t="s">
        <v>58</v>
      </c>
      <c r="B38" s="1">
        <v>0</v>
      </c>
      <c r="C38" t="s">
        <v>36</v>
      </c>
      <c r="D38" t="s">
        <v>37</v>
      </c>
      <c r="E38" t="s">
        <v>38</v>
      </c>
      <c r="G38" t="s">
        <v>92</v>
      </c>
      <c r="H38" t="s">
        <v>93</v>
      </c>
      <c r="I38">
        <v>0.1</v>
      </c>
    </row>
    <row r="39" spans="1:9" x14ac:dyDescent="0.2">
      <c r="A39" t="s">
        <v>59</v>
      </c>
      <c r="B39" s="1" t="s">
        <v>60</v>
      </c>
      <c r="C39" t="s">
        <v>60</v>
      </c>
      <c r="D39" t="s">
        <v>60</v>
      </c>
      <c r="E39" t="s">
        <v>61</v>
      </c>
      <c r="G39" t="s">
        <v>86</v>
      </c>
      <c r="H39" t="s">
        <v>87</v>
      </c>
      <c r="I39">
        <v>0.22</v>
      </c>
    </row>
    <row r="40" spans="1:9" x14ac:dyDescent="0.2">
      <c r="A40" t="s">
        <v>62</v>
      </c>
      <c r="B40" s="1" t="s">
        <v>60</v>
      </c>
      <c r="C40" t="s">
        <v>60</v>
      </c>
      <c r="D40" t="s">
        <v>60</v>
      </c>
      <c r="E40" t="s">
        <v>61</v>
      </c>
      <c r="G40" t="s">
        <v>86</v>
      </c>
      <c r="H40" t="s">
        <v>87</v>
      </c>
      <c r="I40">
        <v>0.22</v>
      </c>
    </row>
    <row r="41" spans="1:9" x14ac:dyDescent="0.2">
      <c r="A41" t="s">
        <v>63</v>
      </c>
      <c r="B41" s="1" t="s">
        <v>60</v>
      </c>
      <c r="C41" t="s">
        <v>60</v>
      </c>
      <c r="D41" t="s">
        <v>60</v>
      </c>
      <c r="E41" t="s">
        <v>61</v>
      </c>
      <c r="G41" t="s">
        <v>86</v>
      </c>
      <c r="H41" t="s">
        <v>87</v>
      </c>
      <c r="I41">
        <v>0.22</v>
      </c>
    </row>
    <row r="42" spans="1:9" x14ac:dyDescent="0.2">
      <c r="A42" t="s">
        <v>64</v>
      </c>
      <c r="B42" s="1" t="s">
        <v>60</v>
      </c>
      <c r="C42" t="s">
        <v>60</v>
      </c>
      <c r="D42" t="s">
        <v>60</v>
      </c>
      <c r="E42" t="s">
        <v>61</v>
      </c>
      <c r="G42" t="s">
        <v>86</v>
      </c>
      <c r="H42" t="s">
        <v>87</v>
      </c>
      <c r="I42">
        <v>0.22</v>
      </c>
    </row>
    <row r="43" spans="1:9" x14ac:dyDescent="0.2">
      <c r="A43" t="s">
        <v>65</v>
      </c>
      <c r="B43" s="1" t="s">
        <v>66</v>
      </c>
      <c r="C43" t="s">
        <v>66</v>
      </c>
      <c r="D43" t="s">
        <v>67</v>
      </c>
      <c r="E43" t="s">
        <v>68</v>
      </c>
      <c r="G43" t="s">
        <v>102</v>
      </c>
      <c r="H43" t="s">
        <v>101</v>
      </c>
      <c r="I43">
        <v>3.65</v>
      </c>
    </row>
    <row r="44" spans="1:9" x14ac:dyDescent="0.2">
      <c r="A44" t="s">
        <v>69</v>
      </c>
      <c r="B44" s="1" t="s">
        <v>70</v>
      </c>
      <c r="C44" t="s">
        <v>70</v>
      </c>
      <c r="D44" t="s">
        <v>70</v>
      </c>
      <c r="E44" t="s">
        <v>71</v>
      </c>
      <c r="G44" t="s">
        <v>103</v>
      </c>
      <c r="H44" t="s">
        <v>104</v>
      </c>
      <c r="I44">
        <v>1.03</v>
      </c>
    </row>
    <row r="45" spans="1:9" x14ac:dyDescent="0.2">
      <c r="A45" t="s">
        <v>72</v>
      </c>
      <c r="B45" s="1" t="s">
        <v>73</v>
      </c>
      <c r="C45" t="s">
        <v>73</v>
      </c>
      <c r="D45" t="s">
        <v>73</v>
      </c>
      <c r="E45" t="s">
        <v>74</v>
      </c>
      <c r="G45" t="s">
        <v>73</v>
      </c>
      <c r="H45" t="s">
        <v>105</v>
      </c>
      <c r="I45">
        <v>2.42</v>
      </c>
    </row>
    <row r="46" spans="1:9" x14ac:dyDescent="0.2">
      <c r="A46" t="s">
        <v>75</v>
      </c>
      <c r="B46" s="1" t="s">
        <v>70</v>
      </c>
      <c r="C46" t="s">
        <v>70</v>
      </c>
      <c r="D46" t="s">
        <v>70</v>
      </c>
      <c r="E46" t="s">
        <v>71</v>
      </c>
      <c r="G46" t="s">
        <v>103</v>
      </c>
      <c r="H46" t="s">
        <v>104</v>
      </c>
      <c r="I46">
        <v>1.03</v>
      </c>
    </row>
    <row r="47" spans="1:9" x14ac:dyDescent="0.2">
      <c r="A47" t="s">
        <v>76</v>
      </c>
      <c r="B47" s="1" t="s">
        <v>73</v>
      </c>
      <c r="C47" t="s">
        <v>73</v>
      </c>
      <c r="D47" t="s">
        <v>73</v>
      </c>
      <c r="E47" t="s">
        <v>74</v>
      </c>
      <c r="G47" t="s">
        <v>73</v>
      </c>
      <c r="H47" t="s">
        <v>105</v>
      </c>
      <c r="I47">
        <v>2.42</v>
      </c>
    </row>
    <row r="48" spans="1:9" x14ac:dyDescent="0.2">
      <c r="A48" t="s">
        <v>77</v>
      </c>
      <c r="B48" s="1" t="s">
        <v>70</v>
      </c>
      <c r="C48" t="s">
        <v>70</v>
      </c>
      <c r="D48" t="s">
        <v>70</v>
      </c>
      <c r="E48" t="s">
        <v>71</v>
      </c>
      <c r="G48" t="s">
        <v>103</v>
      </c>
      <c r="H48" t="s">
        <v>104</v>
      </c>
      <c r="I48">
        <v>1.03</v>
      </c>
    </row>
    <row r="49" spans="1:9" x14ac:dyDescent="0.2">
      <c r="A49" t="s">
        <v>78</v>
      </c>
      <c r="B49" s="1" t="s">
        <v>73</v>
      </c>
      <c r="C49" t="s">
        <v>73</v>
      </c>
      <c r="D49" t="s">
        <v>73</v>
      </c>
      <c r="E49" t="s">
        <v>74</v>
      </c>
      <c r="G49" t="s">
        <v>73</v>
      </c>
      <c r="H49" t="s">
        <v>105</v>
      </c>
      <c r="I49">
        <v>2.42</v>
      </c>
    </row>
    <row r="50" spans="1:9" x14ac:dyDescent="0.2">
      <c r="A50" t="s">
        <v>79</v>
      </c>
      <c r="B50" s="1" t="s">
        <v>70</v>
      </c>
      <c r="C50" t="s">
        <v>70</v>
      </c>
      <c r="D50" t="s">
        <v>70</v>
      </c>
      <c r="E50" t="s">
        <v>71</v>
      </c>
      <c r="G50" t="s">
        <v>103</v>
      </c>
      <c r="H50" t="s">
        <v>104</v>
      </c>
      <c r="I50">
        <v>1.03</v>
      </c>
    </row>
    <row r="51" spans="1:9" x14ac:dyDescent="0.2">
      <c r="A51" t="s">
        <v>80</v>
      </c>
      <c r="B51" s="1" t="s">
        <v>73</v>
      </c>
      <c r="C51" t="s">
        <v>73</v>
      </c>
      <c r="D51" t="s">
        <v>73</v>
      </c>
      <c r="E51" t="s">
        <v>74</v>
      </c>
    </row>
    <row r="53" spans="1:9" x14ac:dyDescent="0.2">
      <c r="I53">
        <f>SUM(I2:I50)</f>
        <v>34.270000000000032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1" sqref="F21"/>
    </sheetView>
  </sheetViews>
  <sheetFormatPr baseColWidth="10" defaultRowHeight="16" x14ac:dyDescent="0.2"/>
  <cols>
    <col min="1" max="1" width="4" bestFit="1" customWidth="1"/>
    <col min="2" max="2" width="11" style="1" customWidth="1"/>
    <col min="3" max="3" width="24.6640625" bestFit="1" customWidth="1"/>
    <col min="4" max="4" width="21.33203125" bestFit="1" customWidth="1"/>
    <col min="5" max="5" width="29.6640625" bestFit="1" customWidth="1"/>
    <col min="6" max="6" width="29.6640625" customWidth="1"/>
    <col min="7" max="7" width="7.83203125" customWidth="1"/>
    <col min="8" max="8" width="12" bestFit="1" customWidth="1"/>
    <col min="9" max="9" width="9.33203125" customWidth="1"/>
    <col min="10" max="10" width="9.33203125" bestFit="1" customWidth="1"/>
    <col min="11" max="11" width="4" bestFit="1" customWidth="1"/>
    <col min="12" max="12" width="7.5" bestFit="1" customWidth="1"/>
    <col min="13" max="13" width="8.83203125" bestFit="1" customWidth="1"/>
    <col min="14" max="14" width="8.5" bestFit="1" customWidth="1"/>
    <col min="15" max="15" width="8.33203125" bestFit="1" customWidth="1"/>
  </cols>
  <sheetData>
    <row r="1" spans="1:10" x14ac:dyDescent="0.2">
      <c r="A1" t="s">
        <v>108</v>
      </c>
      <c r="B1" s="1" t="s">
        <v>1</v>
      </c>
      <c r="C1" t="s">
        <v>2</v>
      </c>
      <c r="D1" t="s">
        <v>3</v>
      </c>
      <c r="E1" t="s">
        <v>109</v>
      </c>
      <c r="H1" s="2">
        <v>5</v>
      </c>
      <c r="I1" s="2" t="s">
        <v>121</v>
      </c>
      <c r="J1" s="2"/>
    </row>
    <row r="2" spans="1:10" x14ac:dyDescent="0.2">
      <c r="A2">
        <v>4</v>
      </c>
      <c r="C2" t="s">
        <v>12</v>
      </c>
      <c r="D2" t="s">
        <v>13</v>
      </c>
      <c r="E2" t="s">
        <v>110</v>
      </c>
      <c r="F2" t="s">
        <v>107</v>
      </c>
      <c r="G2">
        <v>8</v>
      </c>
      <c r="H2" s="2">
        <f>G2*$H$1</f>
        <v>40</v>
      </c>
      <c r="I2" s="3">
        <v>0.183</v>
      </c>
      <c r="J2" s="2">
        <f>H2*I2</f>
        <v>7.32</v>
      </c>
    </row>
    <row r="3" spans="1:10" x14ac:dyDescent="0.2">
      <c r="A3">
        <v>4</v>
      </c>
      <c r="C3" t="s">
        <v>25</v>
      </c>
      <c r="D3" t="s">
        <v>26</v>
      </c>
      <c r="E3" t="s">
        <v>111</v>
      </c>
      <c r="F3" t="s">
        <v>89</v>
      </c>
      <c r="G3">
        <v>4</v>
      </c>
      <c r="H3" s="2">
        <f>G3*$H$1</f>
        <v>20</v>
      </c>
      <c r="I3" s="3">
        <v>0.67400000000000004</v>
      </c>
      <c r="J3" s="2">
        <f t="shared" ref="J3:J14" si="0">H3*I3</f>
        <v>13.48</v>
      </c>
    </row>
    <row r="4" spans="1:10" x14ac:dyDescent="0.2">
      <c r="A4">
        <v>8</v>
      </c>
      <c r="B4" s="1">
        <v>0</v>
      </c>
      <c r="C4" t="s">
        <v>36</v>
      </c>
      <c r="D4" t="s">
        <v>37</v>
      </c>
      <c r="E4" t="s">
        <v>120</v>
      </c>
      <c r="F4" t="s">
        <v>93</v>
      </c>
      <c r="G4">
        <v>4</v>
      </c>
      <c r="H4" s="2">
        <f>G4*$H$1</f>
        <v>20</v>
      </c>
      <c r="I4" s="2"/>
      <c r="J4" s="2"/>
    </row>
    <row r="5" spans="1:10" x14ac:dyDescent="0.2">
      <c r="A5">
        <v>4</v>
      </c>
      <c r="B5" s="1" t="s">
        <v>43</v>
      </c>
      <c r="C5" t="s">
        <v>36</v>
      </c>
      <c r="D5" t="s">
        <v>37</v>
      </c>
      <c r="E5" t="s">
        <v>112</v>
      </c>
      <c r="F5" t="s">
        <v>97</v>
      </c>
      <c r="G5">
        <v>8</v>
      </c>
      <c r="H5" s="2">
        <f>G5*$H$1</f>
        <v>40</v>
      </c>
      <c r="I5" s="3">
        <v>1.4999999999999999E-2</v>
      </c>
      <c r="J5" s="2">
        <f t="shared" si="0"/>
        <v>0.6</v>
      </c>
    </row>
    <row r="6" spans="1:10" x14ac:dyDescent="0.2">
      <c r="A6">
        <v>4</v>
      </c>
      <c r="B6" s="1" t="s">
        <v>19</v>
      </c>
      <c r="C6" t="s">
        <v>19</v>
      </c>
      <c r="D6" t="s">
        <v>19</v>
      </c>
      <c r="E6" t="s">
        <v>113</v>
      </c>
      <c r="F6" t="s">
        <v>85</v>
      </c>
      <c r="G6">
        <v>8</v>
      </c>
      <c r="H6" s="2">
        <f>G6*$H$1</f>
        <v>40</v>
      </c>
      <c r="I6" s="3">
        <v>0.77800000000000002</v>
      </c>
      <c r="J6" s="2">
        <f t="shared" si="0"/>
        <v>31.12</v>
      </c>
    </row>
    <row r="7" spans="1:10" x14ac:dyDescent="0.2">
      <c r="A7">
        <v>4</v>
      </c>
      <c r="B7" s="1">
        <v>47</v>
      </c>
      <c r="C7" t="s">
        <v>36</v>
      </c>
      <c r="D7" t="s">
        <v>37</v>
      </c>
      <c r="E7" t="s">
        <v>114</v>
      </c>
      <c r="F7" t="s">
        <v>95</v>
      </c>
      <c r="G7">
        <v>8</v>
      </c>
      <c r="H7" s="2">
        <f>G7*$H$1</f>
        <v>40</v>
      </c>
      <c r="I7" s="3">
        <v>1.0999999999999999E-2</v>
      </c>
      <c r="J7" s="2">
        <f t="shared" si="0"/>
        <v>0.43999999999999995</v>
      </c>
    </row>
    <row r="8" spans="1:10" x14ac:dyDescent="0.2">
      <c r="A8">
        <v>4</v>
      </c>
      <c r="B8" s="1" t="s">
        <v>98</v>
      </c>
      <c r="C8" t="s">
        <v>36</v>
      </c>
      <c r="D8" t="s">
        <v>37</v>
      </c>
      <c r="E8" t="s">
        <v>115</v>
      </c>
      <c r="F8" t="s">
        <v>100</v>
      </c>
      <c r="G8">
        <v>8</v>
      </c>
      <c r="H8" s="2">
        <f>G8*$H$1</f>
        <v>40</v>
      </c>
      <c r="I8" s="3">
        <v>1.4999999999999999E-2</v>
      </c>
      <c r="J8" s="2">
        <f t="shared" si="0"/>
        <v>0.6</v>
      </c>
    </row>
    <row r="9" spans="1:10" x14ac:dyDescent="0.2">
      <c r="A9">
        <v>4</v>
      </c>
      <c r="B9" s="1" t="s">
        <v>73</v>
      </c>
      <c r="C9" t="s">
        <v>73</v>
      </c>
      <c r="D9" t="s">
        <v>73</v>
      </c>
      <c r="E9" t="s">
        <v>116</v>
      </c>
      <c r="F9" t="s">
        <v>105</v>
      </c>
      <c r="G9">
        <v>8</v>
      </c>
      <c r="H9" s="2">
        <f>G9*$H$1</f>
        <v>40</v>
      </c>
      <c r="I9" s="3">
        <v>2.2730000000000001</v>
      </c>
      <c r="J9" s="2">
        <f t="shared" si="0"/>
        <v>90.92</v>
      </c>
    </row>
    <row r="10" spans="1:10" x14ac:dyDescent="0.2">
      <c r="A10">
        <v>4</v>
      </c>
      <c r="B10" s="1" t="s">
        <v>60</v>
      </c>
      <c r="C10" t="s">
        <v>60</v>
      </c>
      <c r="D10" t="s">
        <v>60</v>
      </c>
      <c r="E10" t="s">
        <v>117</v>
      </c>
      <c r="F10" t="s">
        <v>87</v>
      </c>
      <c r="G10">
        <v>8</v>
      </c>
      <c r="H10" s="2">
        <f>G10*$H$1</f>
        <v>40</v>
      </c>
      <c r="I10" s="3">
        <v>0.183</v>
      </c>
      <c r="J10" s="2">
        <f t="shared" si="0"/>
        <v>7.32</v>
      </c>
    </row>
    <row r="11" spans="1:10" x14ac:dyDescent="0.2">
      <c r="A11">
        <v>1</v>
      </c>
      <c r="B11" s="1" t="s">
        <v>66</v>
      </c>
      <c r="C11" t="s">
        <v>66</v>
      </c>
      <c r="D11" t="s">
        <v>67</v>
      </c>
      <c r="E11" t="s">
        <v>65</v>
      </c>
      <c r="F11" t="s">
        <v>101</v>
      </c>
      <c r="G11">
        <v>1</v>
      </c>
      <c r="H11" s="2">
        <f>G11*$H$1</f>
        <v>5</v>
      </c>
      <c r="I11" s="3">
        <v>3.65</v>
      </c>
      <c r="J11" s="2">
        <f t="shared" si="0"/>
        <v>18.25</v>
      </c>
    </row>
    <row r="12" spans="1:10" x14ac:dyDescent="0.2">
      <c r="A12">
        <v>1</v>
      </c>
      <c r="B12" s="1" t="s">
        <v>29</v>
      </c>
      <c r="C12" t="s">
        <v>29</v>
      </c>
      <c r="D12" t="s">
        <v>30</v>
      </c>
      <c r="E12" t="s">
        <v>28</v>
      </c>
      <c r="F12" t="s">
        <v>91</v>
      </c>
      <c r="G12">
        <v>1</v>
      </c>
      <c r="H12" s="2">
        <f>G12*$H$1</f>
        <v>5</v>
      </c>
      <c r="I12" s="3">
        <v>2.9710000000000001</v>
      </c>
      <c r="J12" s="2">
        <f t="shared" si="0"/>
        <v>14.855</v>
      </c>
    </row>
    <row r="13" spans="1:10" x14ac:dyDescent="0.2">
      <c r="A13">
        <v>4</v>
      </c>
      <c r="B13" s="1" t="s">
        <v>6</v>
      </c>
      <c r="C13" t="s">
        <v>6</v>
      </c>
      <c r="D13" t="s">
        <v>6</v>
      </c>
      <c r="E13" t="s">
        <v>118</v>
      </c>
      <c r="F13" t="s">
        <v>81</v>
      </c>
      <c r="G13">
        <v>8</v>
      </c>
      <c r="H13" s="2">
        <f>G13*$H$1</f>
        <v>40</v>
      </c>
      <c r="I13" s="3">
        <v>0.96719999999999995</v>
      </c>
      <c r="J13" s="2">
        <f t="shared" si="0"/>
        <v>38.687999999999995</v>
      </c>
    </row>
    <row r="14" spans="1:10" x14ac:dyDescent="0.2">
      <c r="A14">
        <v>4</v>
      </c>
      <c r="B14" s="1" t="s">
        <v>70</v>
      </c>
      <c r="C14" t="s">
        <v>70</v>
      </c>
      <c r="D14" t="s">
        <v>70</v>
      </c>
      <c r="E14" t="s">
        <v>119</v>
      </c>
      <c r="F14" t="s">
        <v>104</v>
      </c>
      <c r="G14">
        <v>8</v>
      </c>
      <c r="H14" s="2">
        <f>G14*$H$1</f>
        <v>40</v>
      </c>
      <c r="I14" s="3">
        <v>0.64639999999999997</v>
      </c>
      <c r="J14" s="2">
        <f t="shared" si="0"/>
        <v>25.855999999999998</v>
      </c>
    </row>
    <row r="16" spans="1:10" x14ac:dyDescent="0.2">
      <c r="J16">
        <f>SUM(J2:J14)/5</f>
        <v>49.889799999999994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perParts</vt:lpstr>
      <vt:lpstr>perValue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2017-09-30T00:59:24Z</dcterms:created>
  <dcterms:modified xsi:type="dcterms:W3CDTF">2017-09-30T03:15:46Z</dcterms:modified>
</cp:coreProperties>
</file>