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aguilera/Projects/drumSetPCB/HW/"/>
    </mc:Choice>
  </mc:AlternateContent>
  <xr:revisionPtr revIDLastSave="0" documentId="13_ncr:1_{8472DBD4-77C7-4849-84D2-DC911D950D27}" xr6:coauthVersionLast="45" xr6:coauthVersionMax="45" xr10:uidLastSave="{00000000-0000-0000-0000-000000000000}"/>
  <bookViews>
    <workbookView xWindow="780" yWindow="960" windowWidth="27640" windowHeight="16540" activeTab="1" xr2:uid="{A76C6BC2-C7B3-9E4B-8720-7C96F69735FA}"/>
  </bookViews>
  <sheets>
    <sheet name="Sheet1" sheetId="1" r:id="rId1"/>
    <sheet name="Sheet2" sheetId="2" r:id="rId2"/>
  </sheets>
  <definedNames>
    <definedName name="_xlnm._FilterDatabase" localSheetId="0" hidden="1">Sheet1!$A$1:$U$40</definedName>
    <definedName name="BOM_v0_1" localSheetId="0">Sheet1!$A$1:$P$40</definedName>
    <definedName name="BOM_v0_1_ByValues" localSheetId="1">Sheet2!$A$1:$V$14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3" i="2"/>
  <c r="B4" i="2"/>
  <c r="B5" i="2"/>
  <c r="B6" i="2"/>
  <c r="B7" i="2"/>
  <c r="B9" i="2"/>
  <c r="B10" i="2"/>
  <c r="B11" i="2"/>
  <c r="B12" i="2"/>
  <c r="B13" i="2"/>
  <c r="B14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63286-A3B3-0441-8C65-1DAF5C73F365}" name="BOM-v0_1" type="6" refreshedVersion="6" background="1" saveData="1">
    <textPr codePage="10000" sourceFile="/Users/diegoaguilera/Projects/drumSetPCB/HW/BOM-v0_1.csv" tab="0" semicolon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F3822F9-3BCB-824B-93CB-D688BE9E54A3}" name="BOM-v0_1-ByValues" type="6" refreshedVersion="6" background="1" saveData="1">
    <textPr codePage="10000" sourceFile="/Users/diegoaguilera/Projects/drumSetPCB/HW/BOM-v0_1-ByValues.csv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<sst xmlns="http://schemas.openxmlformats.org/spreadsheetml/2006/main" count="331" uniqueCount="135">
  <si>
    <t>Part</t>
  </si>
  <si>
    <t>Value</t>
  </si>
  <si>
    <t>Device</t>
  </si>
  <si>
    <t>Package</t>
  </si>
  <si>
    <t>Description</t>
  </si>
  <si>
    <t>AVAILABILITY</t>
  </si>
  <si>
    <t>BOM</t>
  </si>
  <si>
    <t>CENTERLINE_PITCH</t>
  </si>
  <si>
    <t>COMMENT</t>
  </si>
  <si>
    <t>DESCRIPTION</t>
  </si>
  <si>
    <t>DK_PN</t>
  </si>
  <si>
    <t>JLC_PN</t>
  </si>
  <si>
    <t>MF</t>
  </si>
  <si>
    <t>MP</t>
  </si>
  <si>
    <t>NUMBER_OF_POSITIONS</t>
  </si>
  <si>
    <t>PACKAGE</t>
  </si>
  <si>
    <t>PN</t>
  </si>
  <si>
    <t>POPULARITY</t>
  </si>
  <si>
    <t>PRICE</t>
  </si>
  <si>
    <t>PRODUCT_TYPE</t>
  </si>
  <si>
    <t>TE_PURCHASE_URL</t>
  </si>
  <si>
    <t>C1</t>
  </si>
  <si>
    <t>1uF</t>
  </si>
  <si>
    <t>CAP_CERAMIC0603_NO</t>
  </si>
  <si>
    <t>0603-NO</t>
  </si>
  <si>
    <t>Ceramic Capacitors</t>
  </si>
  <si>
    <t>399-17705-1-ND</t>
  </si>
  <si>
    <t>C2</t>
  </si>
  <si>
    <t>C3</t>
  </si>
  <si>
    <t>C4</t>
  </si>
  <si>
    <t>C5</t>
  </si>
  <si>
    <t>C6</t>
  </si>
  <si>
    <t>10¬µF</t>
  </si>
  <si>
    <t>CAP_CERAMIC0805-NOOUTLINE</t>
  </si>
  <si>
    <t>0805-NO</t>
  </si>
  <si>
    <t>490-14381-1-ND</t>
  </si>
  <si>
    <t>10uF</t>
  </si>
  <si>
    <t>C7</t>
  </si>
  <si>
    <t>C8</t>
  </si>
  <si>
    <t>C9</t>
  </si>
  <si>
    <t>C10</t>
  </si>
  <si>
    <t>C11</t>
  </si>
  <si>
    <t>C12</t>
  </si>
  <si>
    <t>D2</t>
  </si>
  <si>
    <t>MBR120</t>
  </si>
  <si>
    <t>DIODE_SOD-123FL</t>
  </si>
  <si>
    <t>SOD-123FL</t>
  </si>
  <si>
    <t>Diode</t>
  </si>
  <si>
    <t>MBR120LSFT1GOSCT-ND</t>
  </si>
  <si>
    <t>MBR120LSF</t>
  </si>
  <si>
    <t>J1</t>
  </si>
  <si>
    <t>2040002-1</t>
  </si>
  <si>
    <t>TE_2040002-1</t>
  </si>
  <si>
    <t>Conn USB Type B RCP 5 POS 0.65mm Solder RA SMD 5 Terminal 1 Port T/R</t>
  </si>
  <si>
    <t>Unavailable</t>
  </si>
  <si>
    <t>.65 mm[.025 in]</t>
  </si>
  <si>
    <t xml:space="preserve"> Conn Micro USB 2.0 Type B RCP 5 POS 0.65mm Solder RA SMD 5 Terminal 1 Port T/R </t>
  </si>
  <si>
    <t>A108263CT-ND</t>
  </si>
  <si>
    <t>TE Connectivity</t>
  </si>
  <si>
    <t>None</t>
  </si>
  <si>
    <t>Connector</t>
  </si>
  <si>
    <t>https://www.te.com/usa-en/product-2040002-1.html?te_bu=Cor&amp;te_type=disp&amp;te_campaign=seda_glo_cor-seda-global-disp-prtnr-fy19-seda-model-bom-cta_sma-317_1&amp;elqCampaignId=32493</t>
  </si>
  <si>
    <t>JP2</t>
  </si>
  <si>
    <t>PINHD-2X2</t>
  </si>
  <si>
    <t>2X02</t>
  </si>
  <si>
    <t>PIN HEADER</t>
  </si>
  <si>
    <t>L</t>
  </si>
  <si>
    <t>RED</t>
  </si>
  <si>
    <t>LED0805_NOOUTLINE</t>
  </si>
  <si>
    <t>CHIPLED_0805_NOOUTLINE</t>
  </si>
  <si>
    <t>LED</t>
  </si>
  <si>
    <t>475-1415-1-ND</t>
  </si>
  <si>
    <t>RED LED</t>
  </si>
  <si>
    <t>L1</t>
  </si>
  <si>
    <t>AP102-2020</t>
  </si>
  <si>
    <t>APA1022020</t>
  </si>
  <si>
    <t>APA102_2020</t>
  </si>
  <si>
    <t>APA102/DotStar Pixels</t>
  </si>
  <si>
    <t>1528-1826-ND</t>
  </si>
  <si>
    <t>L2</t>
  </si>
  <si>
    <t>L3</t>
  </si>
  <si>
    <t>L4</t>
  </si>
  <si>
    <t>L5</t>
  </si>
  <si>
    <t>L6</t>
  </si>
  <si>
    <t>L7</t>
  </si>
  <si>
    <t>R1</t>
  </si>
  <si>
    <t>100k</t>
  </si>
  <si>
    <t>RESISTOR_0603_NOOUT</t>
  </si>
  <si>
    <t>Resistors</t>
  </si>
  <si>
    <t>P100KDBCT-ND</t>
  </si>
  <si>
    <t>R2</t>
  </si>
  <si>
    <t>R3</t>
  </si>
  <si>
    <t>P0.0GCT-ND</t>
  </si>
  <si>
    <t>R4</t>
  </si>
  <si>
    <t>R5</t>
  </si>
  <si>
    <t>R6</t>
  </si>
  <si>
    <t>R7</t>
  </si>
  <si>
    <t>2.2K</t>
  </si>
  <si>
    <t>P2.2KDBCT-ND</t>
  </si>
  <si>
    <t>2.2k</t>
  </si>
  <si>
    <t>R8</t>
  </si>
  <si>
    <t>R9</t>
  </si>
  <si>
    <t>R10</t>
  </si>
  <si>
    <t>SW1</t>
  </si>
  <si>
    <t>SPST_TACT-KMR2</t>
  </si>
  <si>
    <t>KMR2</t>
  </si>
  <si>
    <t>SMT 6mm switch, EVQQ2 series</t>
  </si>
  <si>
    <t>401-1426-1-ND</t>
  </si>
  <si>
    <t>KMR211GLFS</t>
  </si>
  <si>
    <t>U$4</t>
  </si>
  <si>
    <t>ATSAMD21G18</t>
  </si>
  <si>
    <t>ATSAMD21G_QFN</t>
  </si>
  <si>
    <t>TQFN48_7MM</t>
  </si>
  <si>
    <t>ATSAMD21G18A-MU-ND</t>
  </si>
  <si>
    <t>ATSAMD21G18A-MU</t>
  </si>
  <si>
    <t>U$34</t>
  </si>
  <si>
    <t>FIDUCIAL_1MM</t>
  </si>
  <si>
    <t>Fiducial Alignment Points</t>
  </si>
  <si>
    <t>U$35</t>
  </si>
  <si>
    <t>U1</t>
  </si>
  <si>
    <t>flash</t>
  </si>
  <si>
    <t>SPIFLASH_8PINUX</t>
  </si>
  <si>
    <t>USON8</t>
  </si>
  <si>
    <t>SOIC8 SPI Flash</t>
  </si>
  <si>
    <t>1092-1184-1-ND</t>
  </si>
  <si>
    <t>MX25R2035FZUIL0</t>
  </si>
  <si>
    <t>U2</t>
  </si>
  <si>
    <t>AP2112K-3.3</t>
  </si>
  <si>
    <t>VREG_SOT23-5</t>
  </si>
  <si>
    <t>SOT23-5</t>
  </si>
  <si>
    <t>SOT23-5 Fixed Voltage Regulators</t>
  </si>
  <si>
    <t>AP2112K-3.3TRG1DICT-ND</t>
  </si>
  <si>
    <t>AP2112K-3.3TRG1</t>
  </si>
  <si>
    <t>Qty</t>
  </si>
  <si>
    <t>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</si>
</sst>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-v0_1" connectionId="1" xr16:uid="{048AD4BC-1009-5748-A588-2E6F6E4468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-v0_1-ByValues" connectionId="2" xr16:uid="{FD0CA7B8-38BE-5D45-A66A-59144D85694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946C-5892-6745-AD4A-4622C7F4B4AC}">
  <dimension ref="A1:P40"/>
  <sheetViews>
    <sheetView workbookViewId="0">
      <selection activeCell="E23" sqref="E23"/>
    </sheetView>
  </sheetViews>
  <sheetFormatPr baseColWidth="10" defaultRowHeight="16" x14ac:dyDescent="0.2"/>
  <cols>
    <col min="1" max="1" width="5.5" bestFit="1" customWidth="1"/>
    <col min="2" max="2" width="15.83203125" bestFit="1" customWidth="1"/>
    <col min="3" max="3" width="28" bestFit="1" customWidth="1"/>
    <col min="4" max="4" width="24.1640625" bestFit="1" customWidth="1"/>
    <col min="5" max="5" width="64.1640625" bestFit="1" customWidth="1"/>
    <col min="6" max="6" width="23.1640625" bestFit="1" customWidth="1"/>
    <col min="7" max="7" width="16" bestFit="1" customWidth="1"/>
    <col min="8" max="8" width="13.5" bestFit="1" customWidth="1"/>
    <col min="9" max="9" width="9.83203125" bestFit="1" customWidth="1"/>
    <col min="10" max="10" width="22.5" bestFit="1" customWidth="1"/>
    <col min="11" max="11" width="8.83203125" bestFit="1" customWidth="1"/>
    <col min="12" max="12" width="18.6640625" bestFit="1" customWidth="1"/>
    <col min="13" max="13" width="11.5" bestFit="1" customWidth="1"/>
    <col min="14" max="14" width="5.83203125" bestFit="1" customWidth="1"/>
    <col min="15" max="15" width="14.1640625" bestFit="1" customWidth="1"/>
    <col min="16" max="16" width="80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22</v>
      </c>
    </row>
    <row r="3" spans="1:16" x14ac:dyDescent="0.2">
      <c r="A3" t="s">
        <v>27</v>
      </c>
      <c r="B3" t="s">
        <v>22</v>
      </c>
      <c r="C3" t="s">
        <v>23</v>
      </c>
      <c r="D3" t="s">
        <v>24</v>
      </c>
      <c r="E3" t="s">
        <v>25</v>
      </c>
    </row>
    <row r="4" spans="1:16" x14ac:dyDescent="0.2">
      <c r="A4" t="s">
        <v>28</v>
      </c>
      <c r="B4" t="s">
        <v>22</v>
      </c>
      <c r="C4" t="s">
        <v>23</v>
      </c>
      <c r="D4" t="s">
        <v>24</v>
      </c>
      <c r="E4" t="s">
        <v>25</v>
      </c>
    </row>
    <row r="5" spans="1:16" x14ac:dyDescent="0.2">
      <c r="A5" t="s">
        <v>29</v>
      </c>
      <c r="B5" t="s">
        <v>22</v>
      </c>
      <c r="C5" t="s">
        <v>23</v>
      </c>
      <c r="D5" t="s">
        <v>24</v>
      </c>
      <c r="E5" t="s">
        <v>25</v>
      </c>
    </row>
    <row r="6" spans="1:16" x14ac:dyDescent="0.2">
      <c r="A6" t="s">
        <v>30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22</v>
      </c>
    </row>
    <row r="7" spans="1:16" x14ac:dyDescent="0.2">
      <c r="A7" t="s">
        <v>31</v>
      </c>
      <c r="B7" t="s">
        <v>32</v>
      </c>
      <c r="C7" t="s">
        <v>33</v>
      </c>
      <c r="D7" t="s">
        <v>34</v>
      </c>
      <c r="E7" t="s">
        <v>25</v>
      </c>
      <c r="F7" t="s">
        <v>35</v>
      </c>
      <c r="G7" t="s">
        <v>36</v>
      </c>
    </row>
    <row r="8" spans="1:16" x14ac:dyDescent="0.2">
      <c r="A8" t="s">
        <v>37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22</v>
      </c>
    </row>
    <row r="9" spans="1:16" x14ac:dyDescent="0.2">
      <c r="A9" t="s">
        <v>38</v>
      </c>
      <c r="B9" t="s">
        <v>32</v>
      </c>
      <c r="C9" t="s">
        <v>33</v>
      </c>
      <c r="D9" t="s">
        <v>34</v>
      </c>
      <c r="E9" t="s">
        <v>25</v>
      </c>
      <c r="F9" t="s">
        <v>35</v>
      </c>
      <c r="G9" t="s">
        <v>36</v>
      </c>
    </row>
    <row r="10" spans="1:16" x14ac:dyDescent="0.2">
      <c r="A10" t="s">
        <v>39</v>
      </c>
      <c r="B10" t="s">
        <v>22</v>
      </c>
      <c r="C10" t="s">
        <v>23</v>
      </c>
      <c r="D10" t="s">
        <v>24</v>
      </c>
      <c r="E10" t="s">
        <v>25</v>
      </c>
    </row>
    <row r="11" spans="1:16" x14ac:dyDescent="0.2">
      <c r="A11" t="s">
        <v>40</v>
      </c>
      <c r="B11" t="s">
        <v>22</v>
      </c>
      <c r="C11" t="s">
        <v>23</v>
      </c>
      <c r="D11" t="s">
        <v>24</v>
      </c>
      <c r="E11" t="s">
        <v>25</v>
      </c>
    </row>
    <row r="12" spans="1:16" x14ac:dyDescent="0.2">
      <c r="A12" t="s">
        <v>41</v>
      </c>
      <c r="B12" t="s">
        <v>22</v>
      </c>
      <c r="C12" t="s">
        <v>23</v>
      </c>
      <c r="D12" t="s">
        <v>24</v>
      </c>
      <c r="E12" t="s">
        <v>25</v>
      </c>
    </row>
    <row r="13" spans="1:16" x14ac:dyDescent="0.2">
      <c r="A13" t="s">
        <v>42</v>
      </c>
      <c r="B13" t="s">
        <v>22</v>
      </c>
      <c r="C13" t="s">
        <v>23</v>
      </c>
      <c r="D13" t="s">
        <v>24</v>
      </c>
      <c r="E13" t="s">
        <v>25</v>
      </c>
    </row>
    <row r="14" spans="1:16" x14ac:dyDescent="0.2">
      <c r="A14" t="s">
        <v>43</v>
      </c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</row>
    <row r="15" spans="1:16" x14ac:dyDescent="0.2">
      <c r="A15" t="s">
        <v>50</v>
      </c>
      <c r="B15" t="s">
        <v>51</v>
      </c>
      <c r="C15" t="s">
        <v>51</v>
      </c>
      <c r="D15" t="s">
        <v>52</v>
      </c>
      <c r="E15" t="s">
        <v>53</v>
      </c>
      <c r="F15" t="s">
        <v>57</v>
      </c>
      <c r="H15" t="s">
        <v>58</v>
      </c>
      <c r="I15" t="s">
        <v>51</v>
      </c>
      <c r="J15">
        <v>5</v>
      </c>
      <c r="K15" t="s">
        <v>59</v>
      </c>
      <c r="L15" t="s">
        <v>51</v>
      </c>
      <c r="N15" t="s">
        <v>59</v>
      </c>
      <c r="O15" t="s">
        <v>60</v>
      </c>
      <c r="P15" t="s">
        <v>61</v>
      </c>
    </row>
    <row r="16" spans="1:16" x14ac:dyDescent="0.2">
      <c r="A16" t="s">
        <v>62</v>
      </c>
      <c r="C16" t="s">
        <v>63</v>
      </c>
      <c r="D16" t="s">
        <v>64</v>
      </c>
      <c r="E16" t="s">
        <v>65</v>
      </c>
      <c r="M16">
        <v>0</v>
      </c>
    </row>
    <row r="17" spans="1:12" x14ac:dyDescent="0.2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</row>
    <row r="18" spans="1:12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  <c r="L18">
        <v>3341</v>
      </c>
    </row>
    <row r="19" spans="1:12" x14ac:dyDescent="0.2">
      <c r="A19" t="s">
        <v>79</v>
      </c>
      <c r="B19" t="s">
        <v>74</v>
      </c>
      <c r="C19" t="s">
        <v>75</v>
      </c>
      <c r="D19" t="s">
        <v>76</v>
      </c>
      <c r="E19" t="s">
        <v>77</v>
      </c>
      <c r="F19" t="s">
        <v>78</v>
      </c>
      <c r="L19">
        <v>3341</v>
      </c>
    </row>
    <row r="20" spans="1:12" x14ac:dyDescent="0.2">
      <c r="A20" t="s">
        <v>80</v>
      </c>
      <c r="B20" t="s">
        <v>74</v>
      </c>
      <c r="C20" t="s">
        <v>75</v>
      </c>
      <c r="D20" t="s">
        <v>76</v>
      </c>
      <c r="E20" t="s">
        <v>77</v>
      </c>
      <c r="F20" t="s">
        <v>78</v>
      </c>
      <c r="L20">
        <v>3341</v>
      </c>
    </row>
    <row r="21" spans="1:12" x14ac:dyDescent="0.2">
      <c r="A21" t="s">
        <v>81</v>
      </c>
      <c r="B21" t="s">
        <v>74</v>
      </c>
      <c r="C21" t="s">
        <v>75</v>
      </c>
      <c r="D21" t="s">
        <v>76</v>
      </c>
      <c r="E21" t="s">
        <v>77</v>
      </c>
      <c r="F21" t="s">
        <v>78</v>
      </c>
      <c r="L21">
        <v>3341</v>
      </c>
    </row>
    <row r="22" spans="1:12" x14ac:dyDescent="0.2">
      <c r="A22" t="s">
        <v>82</v>
      </c>
      <c r="B22" t="s">
        <v>74</v>
      </c>
      <c r="C22" t="s">
        <v>75</v>
      </c>
      <c r="D22" t="s">
        <v>76</v>
      </c>
      <c r="E22" t="s">
        <v>77</v>
      </c>
      <c r="F22" t="s">
        <v>78</v>
      </c>
      <c r="L22">
        <v>3341</v>
      </c>
    </row>
    <row r="23" spans="1:12" x14ac:dyDescent="0.2">
      <c r="A23" t="s">
        <v>83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L23">
        <v>3341</v>
      </c>
    </row>
    <row r="24" spans="1:12" x14ac:dyDescent="0.2">
      <c r="A24" t="s">
        <v>84</v>
      </c>
      <c r="B24" t="s">
        <v>74</v>
      </c>
      <c r="C24" t="s">
        <v>75</v>
      </c>
      <c r="D24" t="s">
        <v>76</v>
      </c>
      <c r="E24" t="s">
        <v>77</v>
      </c>
      <c r="F24" t="s">
        <v>78</v>
      </c>
      <c r="L24">
        <v>3341</v>
      </c>
    </row>
    <row r="25" spans="1:12" x14ac:dyDescent="0.2">
      <c r="A25" t="s">
        <v>85</v>
      </c>
      <c r="B25" t="s">
        <v>86</v>
      </c>
      <c r="C25" t="s">
        <v>87</v>
      </c>
      <c r="D25" t="s">
        <v>24</v>
      </c>
      <c r="E25" t="s">
        <v>88</v>
      </c>
      <c r="F25" t="s">
        <v>89</v>
      </c>
      <c r="G25" t="s">
        <v>86</v>
      </c>
    </row>
    <row r="26" spans="1:12" x14ac:dyDescent="0.2">
      <c r="A26" t="s">
        <v>90</v>
      </c>
      <c r="B26" t="s">
        <v>86</v>
      </c>
      <c r="C26" t="s">
        <v>87</v>
      </c>
      <c r="D26" t="s">
        <v>24</v>
      </c>
      <c r="E26" t="s">
        <v>88</v>
      </c>
      <c r="F26" t="s">
        <v>89</v>
      </c>
      <c r="G26" t="s">
        <v>86</v>
      </c>
    </row>
    <row r="27" spans="1:12" x14ac:dyDescent="0.2">
      <c r="A27" t="s">
        <v>91</v>
      </c>
      <c r="B27">
        <v>0</v>
      </c>
      <c r="C27" t="s">
        <v>87</v>
      </c>
      <c r="D27" t="s">
        <v>24</v>
      </c>
      <c r="E27" t="s">
        <v>88</v>
      </c>
      <c r="F27" t="s">
        <v>92</v>
      </c>
      <c r="G27">
        <v>0</v>
      </c>
    </row>
    <row r="28" spans="1:12" x14ac:dyDescent="0.2">
      <c r="A28" t="s">
        <v>93</v>
      </c>
      <c r="B28">
        <v>0</v>
      </c>
      <c r="C28" t="s">
        <v>87</v>
      </c>
      <c r="D28" t="s">
        <v>24</v>
      </c>
      <c r="E28" t="s">
        <v>88</v>
      </c>
      <c r="F28" t="s">
        <v>92</v>
      </c>
      <c r="G28">
        <v>0</v>
      </c>
    </row>
    <row r="29" spans="1:12" x14ac:dyDescent="0.2">
      <c r="A29" t="s">
        <v>94</v>
      </c>
      <c r="B29">
        <v>0</v>
      </c>
      <c r="C29" t="s">
        <v>87</v>
      </c>
      <c r="D29" t="s">
        <v>24</v>
      </c>
      <c r="E29" t="s">
        <v>88</v>
      </c>
      <c r="F29" t="s">
        <v>92</v>
      </c>
      <c r="G29">
        <v>0</v>
      </c>
    </row>
    <row r="30" spans="1:12" x14ac:dyDescent="0.2">
      <c r="A30" t="s">
        <v>95</v>
      </c>
      <c r="B30">
        <v>0</v>
      </c>
      <c r="C30" t="s">
        <v>87</v>
      </c>
      <c r="D30" t="s">
        <v>24</v>
      </c>
      <c r="E30" t="s">
        <v>88</v>
      </c>
      <c r="F30" t="s">
        <v>92</v>
      </c>
      <c r="G30">
        <v>0</v>
      </c>
    </row>
    <row r="31" spans="1:12" x14ac:dyDescent="0.2">
      <c r="A31" t="s">
        <v>96</v>
      </c>
      <c r="B31" t="s">
        <v>97</v>
      </c>
      <c r="C31" t="s">
        <v>87</v>
      </c>
      <c r="D31" t="s">
        <v>24</v>
      </c>
      <c r="E31" t="s">
        <v>88</v>
      </c>
      <c r="F31" t="s">
        <v>98</v>
      </c>
      <c r="G31" t="s">
        <v>99</v>
      </c>
    </row>
    <row r="32" spans="1:12" x14ac:dyDescent="0.2">
      <c r="A32" t="s">
        <v>100</v>
      </c>
      <c r="B32">
        <v>0</v>
      </c>
      <c r="C32" t="s">
        <v>87</v>
      </c>
      <c r="D32" t="s">
        <v>24</v>
      </c>
      <c r="E32" t="s">
        <v>88</v>
      </c>
      <c r="F32" t="s">
        <v>92</v>
      </c>
      <c r="G32">
        <v>0</v>
      </c>
    </row>
    <row r="33" spans="1:12" x14ac:dyDescent="0.2">
      <c r="A33" t="s">
        <v>101</v>
      </c>
      <c r="B33">
        <v>0</v>
      </c>
      <c r="C33" t="s">
        <v>87</v>
      </c>
      <c r="D33" t="s">
        <v>24</v>
      </c>
      <c r="E33" t="s">
        <v>88</v>
      </c>
      <c r="F33" t="s">
        <v>92</v>
      </c>
      <c r="G33">
        <v>0</v>
      </c>
    </row>
    <row r="34" spans="1:12" x14ac:dyDescent="0.2">
      <c r="A34" t="s">
        <v>102</v>
      </c>
      <c r="B34">
        <v>0</v>
      </c>
      <c r="C34" t="s">
        <v>87</v>
      </c>
      <c r="D34" t="s">
        <v>24</v>
      </c>
      <c r="E34" t="s">
        <v>88</v>
      </c>
      <c r="F34" t="s">
        <v>92</v>
      </c>
      <c r="G34">
        <v>0</v>
      </c>
    </row>
    <row r="35" spans="1:12" x14ac:dyDescent="0.2">
      <c r="A35" t="s">
        <v>103</v>
      </c>
      <c r="B35" t="s">
        <v>104</v>
      </c>
      <c r="C35" t="s">
        <v>104</v>
      </c>
      <c r="D35" t="s">
        <v>105</v>
      </c>
      <c r="E35" t="s">
        <v>106</v>
      </c>
      <c r="F35" t="s">
        <v>107</v>
      </c>
      <c r="L35" t="s">
        <v>108</v>
      </c>
    </row>
    <row r="36" spans="1:12" x14ac:dyDescent="0.2">
      <c r="A36" t="s">
        <v>109</v>
      </c>
      <c r="B36" t="s">
        <v>110</v>
      </c>
      <c r="C36" t="s">
        <v>111</v>
      </c>
      <c r="D36" t="s">
        <v>112</v>
      </c>
      <c r="F36" t="s">
        <v>113</v>
      </c>
      <c r="L36" t="s">
        <v>114</v>
      </c>
    </row>
    <row r="37" spans="1:12" x14ac:dyDescent="0.2">
      <c r="A37" t="s">
        <v>115</v>
      </c>
      <c r="B37" t="s">
        <v>116</v>
      </c>
      <c r="C37" t="s">
        <v>116</v>
      </c>
      <c r="D37" t="s">
        <v>116</v>
      </c>
      <c r="E37" t="s">
        <v>117</v>
      </c>
    </row>
    <row r="38" spans="1:12" x14ac:dyDescent="0.2">
      <c r="A38" t="s">
        <v>118</v>
      </c>
      <c r="B38" t="s">
        <v>116</v>
      </c>
      <c r="C38" t="s">
        <v>116</v>
      </c>
      <c r="D38" t="s">
        <v>116</v>
      </c>
      <c r="E38" t="s">
        <v>117</v>
      </c>
    </row>
    <row r="39" spans="1:12" x14ac:dyDescent="0.2">
      <c r="A39" t="s">
        <v>119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L39" t="s">
        <v>125</v>
      </c>
    </row>
    <row r="40" spans="1:12" x14ac:dyDescent="0.2">
      <c r="A40" t="s">
        <v>126</v>
      </c>
      <c r="B40" t="s">
        <v>127</v>
      </c>
      <c r="C40" t="s">
        <v>128</v>
      </c>
      <c r="D40" t="s">
        <v>129</v>
      </c>
      <c r="E40" t="s">
        <v>130</v>
      </c>
      <c r="F40" t="s">
        <v>131</v>
      </c>
      <c r="G40" t="s">
        <v>132</v>
      </c>
      <c r="L40" t="s">
        <v>132</v>
      </c>
    </row>
  </sheetData>
  <autoFilter ref="A1:U40" xr:uid="{83FCED66-403F-6F4A-9197-3E5FA1434FC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B09-4A15-3F40-BCE7-F54C6A4FF756}">
  <dimension ref="A1:U14"/>
  <sheetViews>
    <sheetView tabSelected="1" workbookViewId="0">
      <selection activeCell="B2" sqref="B2:D14"/>
    </sheetView>
  </sheetViews>
  <sheetFormatPr baseColWidth="10" defaultRowHeight="16" x14ac:dyDescent="0.2"/>
  <cols>
    <col min="1" max="1" width="4" bestFit="1" customWidth="1"/>
    <col min="2" max="2" width="4" customWidth="1"/>
    <col min="3" max="3" width="23.1640625" bestFit="1" customWidth="1"/>
    <col min="4" max="4" width="24.5" customWidth="1"/>
    <col min="6" max="6" width="64.1640625" bestFit="1" customWidth="1"/>
    <col min="7" max="7" width="12.1640625" bestFit="1" customWidth="1"/>
    <col min="8" max="8" width="8.5" bestFit="1" customWidth="1"/>
    <col min="9" max="9" width="17.1640625" bestFit="1" customWidth="1"/>
    <col min="10" max="10" width="10.1640625" bestFit="1" customWidth="1"/>
    <col min="11" max="11" width="73.6640625" bestFit="1" customWidth="1"/>
    <col min="12" max="12" width="16" bestFit="1" customWidth="1"/>
    <col min="13" max="13" width="13.5" bestFit="1" customWidth="1"/>
    <col min="14" max="14" width="9.83203125" bestFit="1" customWidth="1"/>
    <col min="15" max="15" width="22.5" bestFit="1" customWidth="1"/>
    <col min="16" max="16" width="8.83203125" bestFit="1" customWidth="1"/>
    <col min="17" max="17" width="18.6640625" bestFit="1" customWidth="1"/>
    <col min="18" max="18" width="11.5" bestFit="1" customWidth="1"/>
    <col min="19" max="19" width="5.83203125" bestFit="1" customWidth="1"/>
    <col min="20" max="20" width="14.1640625" bestFit="1" customWidth="1"/>
    <col min="21" max="21" width="80.6640625" bestFit="1" customWidth="1"/>
  </cols>
  <sheetData>
    <row r="1" spans="1:21" x14ac:dyDescent="0.2">
      <c r="A1" t="s">
        <v>133</v>
      </c>
      <c r="C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7</v>
      </c>
      <c r="B2">
        <f>A2*3</f>
        <v>21</v>
      </c>
      <c r="C2" t="s">
        <v>92</v>
      </c>
      <c r="D2" t="s">
        <v>134</v>
      </c>
      <c r="F2" t="s">
        <v>88</v>
      </c>
      <c r="L2">
        <v>0</v>
      </c>
    </row>
    <row r="3" spans="1:21" x14ac:dyDescent="0.2">
      <c r="A3">
        <v>2</v>
      </c>
      <c r="B3">
        <f t="shared" ref="B3:B14" si="0">A3*3</f>
        <v>6</v>
      </c>
      <c r="C3" t="s">
        <v>89</v>
      </c>
      <c r="D3" t="s">
        <v>134</v>
      </c>
      <c r="F3" t="s">
        <v>88</v>
      </c>
      <c r="L3" t="s">
        <v>86</v>
      </c>
    </row>
    <row r="4" spans="1:21" x14ac:dyDescent="0.2">
      <c r="A4">
        <v>2</v>
      </c>
      <c r="B4">
        <f t="shared" si="0"/>
        <v>6</v>
      </c>
      <c r="C4" t="s">
        <v>35</v>
      </c>
      <c r="D4" t="s">
        <v>134</v>
      </c>
      <c r="F4" t="s">
        <v>25</v>
      </c>
      <c r="L4" t="s">
        <v>36</v>
      </c>
    </row>
    <row r="5" spans="1:21" x14ac:dyDescent="0.2">
      <c r="A5">
        <v>3</v>
      </c>
      <c r="B5">
        <f t="shared" si="0"/>
        <v>9</v>
      </c>
      <c r="C5" t="s">
        <v>26</v>
      </c>
      <c r="D5" t="s">
        <v>134</v>
      </c>
      <c r="F5" t="s">
        <v>25</v>
      </c>
      <c r="L5" t="s">
        <v>22</v>
      </c>
    </row>
    <row r="6" spans="1:21" x14ac:dyDescent="0.2">
      <c r="A6">
        <v>1</v>
      </c>
      <c r="B6">
        <f t="shared" si="0"/>
        <v>3</v>
      </c>
      <c r="C6" t="s">
        <v>98</v>
      </c>
      <c r="D6" t="s">
        <v>134</v>
      </c>
      <c r="F6" t="s">
        <v>88</v>
      </c>
      <c r="L6" t="s">
        <v>99</v>
      </c>
    </row>
    <row r="7" spans="1:21" x14ac:dyDescent="0.2">
      <c r="A7">
        <v>1</v>
      </c>
      <c r="B7">
        <f t="shared" si="0"/>
        <v>3</v>
      </c>
      <c r="C7" t="s">
        <v>57</v>
      </c>
      <c r="D7" t="s">
        <v>134</v>
      </c>
      <c r="F7" t="s">
        <v>53</v>
      </c>
      <c r="G7" t="s">
        <v>54</v>
      </c>
      <c r="I7" t="s">
        <v>55</v>
      </c>
      <c r="J7" t="s">
        <v>51</v>
      </c>
      <c r="K7" t="s">
        <v>56</v>
      </c>
      <c r="M7" t="s">
        <v>58</v>
      </c>
      <c r="N7" t="s">
        <v>51</v>
      </c>
      <c r="O7">
        <v>5</v>
      </c>
      <c r="P7" t="s">
        <v>59</v>
      </c>
      <c r="Q7" t="s">
        <v>51</v>
      </c>
      <c r="S7" t="s">
        <v>59</v>
      </c>
      <c r="T7" t="s">
        <v>60</v>
      </c>
      <c r="U7" t="s">
        <v>61</v>
      </c>
    </row>
    <row r="8" spans="1:21" x14ac:dyDescent="0.2">
      <c r="A8">
        <v>7</v>
      </c>
      <c r="B8">
        <f>ROUNDUP(((A8*3)/5),0)</f>
        <v>5</v>
      </c>
      <c r="C8" t="s">
        <v>78</v>
      </c>
      <c r="D8" t="s">
        <v>134</v>
      </c>
      <c r="F8" t="s">
        <v>77</v>
      </c>
      <c r="Q8">
        <v>3341</v>
      </c>
    </row>
    <row r="9" spans="1:21" x14ac:dyDescent="0.2">
      <c r="A9">
        <v>1</v>
      </c>
      <c r="B9">
        <f t="shared" si="0"/>
        <v>3</v>
      </c>
      <c r="C9" t="s">
        <v>131</v>
      </c>
      <c r="D9" t="s">
        <v>134</v>
      </c>
      <c r="F9" t="s">
        <v>130</v>
      </c>
      <c r="L9" t="s">
        <v>132</v>
      </c>
      <c r="Q9" t="s">
        <v>132</v>
      </c>
    </row>
    <row r="10" spans="1:21" x14ac:dyDescent="0.2">
      <c r="A10">
        <v>1</v>
      </c>
      <c r="B10">
        <f t="shared" si="0"/>
        <v>3</v>
      </c>
      <c r="C10" t="s">
        <v>113</v>
      </c>
      <c r="D10" t="s">
        <v>134</v>
      </c>
      <c r="Q10" t="s">
        <v>114</v>
      </c>
    </row>
    <row r="11" spans="1:21" x14ac:dyDescent="0.2">
      <c r="A11">
        <v>1</v>
      </c>
      <c r="B11">
        <f t="shared" si="0"/>
        <v>3</v>
      </c>
      <c r="C11" t="s">
        <v>48</v>
      </c>
      <c r="D11" t="s">
        <v>134</v>
      </c>
      <c r="F11" t="s">
        <v>47</v>
      </c>
      <c r="L11" t="s">
        <v>49</v>
      </c>
    </row>
    <row r="12" spans="1:21" x14ac:dyDescent="0.2">
      <c r="A12">
        <v>1</v>
      </c>
      <c r="B12">
        <f t="shared" si="0"/>
        <v>3</v>
      </c>
      <c r="C12" t="s">
        <v>71</v>
      </c>
      <c r="D12" t="s">
        <v>134</v>
      </c>
      <c r="F12" t="s">
        <v>70</v>
      </c>
      <c r="L12" t="s">
        <v>72</v>
      </c>
    </row>
    <row r="13" spans="1:21" x14ac:dyDescent="0.2">
      <c r="A13">
        <v>1</v>
      </c>
      <c r="B13">
        <f t="shared" si="0"/>
        <v>3</v>
      </c>
      <c r="C13" t="s">
        <v>107</v>
      </c>
      <c r="D13" t="s">
        <v>134</v>
      </c>
      <c r="F13" t="s">
        <v>106</v>
      </c>
      <c r="Q13" t="s">
        <v>108</v>
      </c>
    </row>
    <row r="14" spans="1:21" x14ac:dyDescent="0.2">
      <c r="A14">
        <v>1</v>
      </c>
      <c r="B14">
        <f t="shared" si="0"/>
        <v>3</v>
      </c>
      <c r="C14" t="s">
        <v>124</v>
      </c>
      <c r="D14" t="s">
        <v>134</v>
      </c>
      <c r="F14" t="s">
        <v>123</v>
      </c>
      <c r="Q1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Sheet1!BOM_v0_1</vt:lpstr>
      <vt:lpstr>Sheet2!BOM_v0_1_ByValues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2020-04-29T02:27:40Z</dcterms:created>
  <dcterms:modified xsi:type="dcterms:W3CDTF">2020-04-30T01:26:15Z</dcterms:modified>
</cp:coreProperties>
</file>