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f39f42b363ab067/Seminar ^M TA latest/Laporan kemajuan fisheris/"/>
    </mc:Choice>
  </mc:AlternateContent>
  <xr:revisionPtr revIDLastSave="0" documentId="8_{85D022A6-5863-4AD0-9D58-57598CFED7C4}" xr6:coauthVersionLast="47" xr6:coauthVersionMax="47" xr10:uidLastSave="{00000000-0000-0000-0000-000000000000}"/>
  <bookViews>
    <workbookView xWindow="7605" yWindow="6960" windowWidth="21600" windowHeight="11385" xr2:uid="{E4F97762-6530-4F9D-BC0C-2A493200555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9" i="1" l="1"/>
  <c r="E25" i="1"/>
  <c r="B16" i="1"/>
  <c r="E2" i="1"/>
  <c r="C16" i="1"/>
  <c r="D13" i="1"/>
  <c r="E13" i="1" s="1"/>
  <c r="D14" i="1"/>
  <c r="D15" i="1"/>
  <c r="E15" i="1" s="1"/>
  <c r="D12" i="1"/>
  <c r="E12" i="1" s="1"/>
  <c r="C7" i="1"/>
  <c r="B7" i="1"/>
  <c r="E3" i="1"/>
  <c r="E4" i="1"/>
  <c r="E5" i="1"/>
  <c r="E6" i="1"/>
  <c r="D2" i="1"/>
  <c r="D3" i="1"/>
  <c r="D4" i="1"/>
  <c r="D5" i="1"/>
  <c r="D6" i="1"/>
  <c r="D16" i="1" l="1"/>
  <c r="E14" i="1"/>
  <c r="E16" i="1" s="1"/>
  <c r="D18" i="1" s="1"/>
  <c r="D7" i="1"/>
  <c r="E7" i="1"/>
  <c r="D9" i="1" s="1"/>
</calcChain>
</file>

<file path=xl/sharedStrings.xml><?xml version="1.0" encoding="utf-8"?>
<sst xmlns="http://schemas.openxmlformats.org/spreadsheetml/2006/main" count="17" uniqueCount="16">
  <si>
    <t>ikan ke</t>
  </si>
  <si>
    <t>Sensor Berat Device</t>
  </si>
  <si>
    <t>Timbangan Komersil</t>
  </si>
  <si>
    <t>Selisih</t>
  </si>
  <si>
    <t>Presentase Selisih</t>
  </si>
  <si>
    <t>jam ke</t>
  </si>
  <si>
    <t>07.00</t>
  </si>
  <si>
    <t>12.00</t>
  </si>
  <si>
    <t>16.00</t>
  </si>
  <si>
    <t>19.00</t>
  </si>
  <si>
    <t>Sensor Suhu Device</t>
  </si>
  <si>
    <t>Termometer Komersil</t>
  </si>
  <si>
    <t>Presentase selisih</t>
  </si>
  <si>
    <t>Rata-rata</t>
  </si>
  <si>
    <t>Akurasi</t>
  </si>
  <si>
    <t>akurasi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</si>
</sst>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1621E-37ED-4273-AA45-678D6A1E975C}">
  <dimension ref="A1:E29"/>
  <sheetViews>
    <sheetView tabSelected="1" workbookViewId="0">
      <selection activeCell="D30" sqref="D30"/>
    </sheetView>
  </sheetViews>
  <sheetFormatPr defaultRowHeight="15" x14ac:dyDescent="0.25"/>
  <cols>
    <col min="2" max="2" width="20.42578125" customWidth="1"/>
    <col min="3" max="3" width="19.7109375" customWidth="1"/>
    <col min="4" max="4" width="12.28515625" customWidth="1"/>
    <col min="5" max="5" width="19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363.1</v>
      </c>
      <c r="C2">
        <v>362</v>
      </c>
      <c r="D2">
        <f>ABS(B2-C2)</f>
        <v>1.1000000000000227</v>
      </c>
      <c r="E2">
        <f>ABS((B2-C2)/C2*100)</f>
        <v>0.3038674033149234</v>
      </c>
    </row>
    <row r="3" spans="1:5" x14ac:dyDescent="0.25">
      <c r="A3">
        <v>2</v>
      </c>
      <c r="B3">
        <v>297.89999999999998</v>
      </c>
      <c r="C3">
        <v>297</v>
      </c>
      <c r="D3">
        <f t="shared" ref="D3:D6" si="0">ABS(B3-C3)</f>
        <v>0.89999999999997726</v>
      </c>
      <c r="E3">
        <f t="shared" ref="E3:E6" si="1">ABS((B3-C3)/C3*100)</f>
        <v>0.30303030303029538</v>
      </c>
    </row>
    <row r="4" spans="1:5" x14ac:dyDescent="0.25">
      <c r="A4">
        <v>3</v>
      </c>
      <c r="B4">
        <v>243.1</v>
      </c>
      <c r="C4">
        <v>243</v>
      </c>
      <c r="D4">
        <f t="shared" si="0"/>
        <v>9.9999999999994316E-2</v>
      </c>
      <c r="E4">
        <f t="shared" si="1"/>
        <v>4.1152263374483258E-2</v>
      </c>
    </row>
    <row r="5" spans="1:5" x14ac:dyDescent="0.25">
      <c r="A5">
        <v>4</v>
      </c>
      <c r="B5">
        <v>220</v>
      </c>
      <c r="C5">
        <v>210</v>
      </c>
      <c r="D5">
        <f t="shared" si="0"/>
        <v>10</v>
      </c>
      <c r="E5">
        <f t="shared" si="1"/>
        <v>4.7619047619047619</v>
      </c>
    </row>
    <row r="6" spans="1:5" x14ac:dyDescent="0.25">
      <c r="A6">
        <v>5</v>
      </c>
      <c r="B6">
        <v>217</v>
      </c>
      <c r="C6">
        <v>220</v>
      </c>
      <c r="D6">
        <f t="shared" si="0"/>
        <v>3</v>
      </c>
      <c r="E6">
        <f t="shared" si="1"/>
        <v>1.3636363636363635</v>
      </c>
    </row>
    <row r="7" spans="1:5" x14ac:dyDescent="0.25">
      <c r="B7">
        <f>SUM(B2:B6)/COUNT(A2:A6)</f>
        <v>268.21999999999997</v>
      </c>
      <c r="C7">
        <f>SUM(C2:C6)/COUNT(B2:B6)</f>
        <v>266.39999999999998</v>
      </c>
      <c r="D7">
        <f>SUM(D2:D6)/COUNT(C2:C6)</f>
        <v>3.0199999999999987</v>
      </c>
      <c r="E7">
        <f>SUM(E2:E6)/COUNT(D2:D6)</f>
        <v>1.3547182190521654</v>
      </c>
    </row>
    <row r="9" spans="1:5" x14ac:dyDescent="0.25">
      <c r="C9" t="s">
        <v>14</v>
      </c>
      <c r="D9">
        <f>100-E7</f>
        <v>98.64528178094784</v>
      </c>
    </row>
    <row r="11" spans="1:5" x14ac:dyDescent="0.25">
      <c r="A11" t="s">
        <v>5</v>
      </c>
      <c r="B11" t="s">
        <v>10</v>
      </c>
      <c r="C11" t="s">
        <v>11</v>
      </c>
      <c r="D11" t="s">
        <v>3</v>
      </c>
      <c r="E11" t="s">
        <v>12</v>
      </c>
    </row>
    <row r="12" spans="1:5" x14ac:dyDescent="0.25">
      <c r="A12" t="s">
        <v>6</v>
      </c>
      <c r="B12">
        <v>21.9</v>
      </c>
      <c r="C12">
        <v>22.1</v>
      </c>
      <c r="D12">
        <f>ABS(B12-C12)</f>
        <v>0.20000000000000284</v>
      </c>
      <c r="E12">
        <f>D12/C12*100</f>
        <v>0.90497737556562363</v>
      </c>
    </row>
    <row r="13" spans="1:5" x14ac:dyDescent="0.25">
      <c r="A13" t="s">
        <v>7</v>
      </c>
      <c r="B13">
        <v>38.700000000000003</v>
      </c>
      <c r="C13">
        <v>39.200000000000003</v>
      </c>
      <c r="D13">
        <f t="shared" ref="D13:D15" si="2">ABS(B13-C13)</f>
        <v>0.5</v>
      </c>
      <c r="E13">
        <f t="shared" ref="E13:E15" si="3">D13/C13*100</f>
        <v>1.2755102040816324</v>
      </c>
    </row>
    <row r="14" spans="1:5" x14ac:dyDescent="0.25">
      <c r="A14" t="s">
        <v>8</v>
      </c>
      <c r="B14">
        <v>31.1</v>
      </c>
      <c r="C14">
        <v>32.9</v>
      </c>
      <c r="D14">
        <f t="shared" si="2"/>
        <v>1.7999999999999972</v>
      </c>
      <c r="E14">
        <f t="shared" si="3"/>
        <v>5.4711246200607819</v>
      </c>
    </row>
    <row r="15" spans="1:5" x14ac:dyDescent="0.25">
      <c r="A15" t="s">
        <v>9</v>
      </c>
      <c r="B15">
        <v>27.1</v>
      </c>
      <c r="C15">
        <v>26.8</v>
      </c>
      <c r="D15">
        <f t="shared" si="2"/>
        <v>0.30000000000000071</v>
      </c>
      <c r="E15">
        <f t="shared" si="3"/>
        <v>1.1194029850746294</v>
      </c>
    </row>
    <row r="16" spans="1:5" x14ac:dyDescent="0.25">
      <c r="A16" t="s">
        <v>13</v>
      </c>
      <c r="B16">
        <f>SUM(B12:B15)/4</f>
        <v>29.700000000000003</v>
      </c>
      <c r="C16">
        <f>SUM(C12:C15)/4</f>
        <v>30.25</v>
      </c>
      <c r="D16">
        <f t="shared" ref="D16:E16" si="4">SUM(D12:D15)/4</f>
        <v>0.70000000000000018</v>
      </c>
      <c r="E16">
        <f t="shared" si="4"/>
        <v>2.1927537961956669</v>
      </c>
    </row>
    <row r="18" spans="3:5" x14ac:dyDescent="0.25">
      <c r="C18" t="s">
        <v>15</v>
      </c>
      <c r="D18">
        <f>100-E16</f>
        <v>97.80724620380434</v>
      </c>
    </row>
    <row r="25" spans="3:5" x14ac:dyDescent="0.25">
      <c r="E25">
        <f>100-1.35</f>
        <v>98.65</v>
      </c>
    </row>
    <row r="29" spans="3:5" x14ac:dyDescent="0.25">
      <c r="D29">
        <f>100-2.2</f>
        <v>97.8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Agum Aditya</dc:creator>
  <cp:lastModifiedBy>Agum Aditya</cp:lastModifiedBy>
  <dcterms:created xsi:type="dcterms:W3CDTF">2022-09-19T19:54:36Z</dcterms:created>
  <dcterms:modified xsi:type="dcterms:W3CDTF">2022-09-19T20:43:19Z</dcterms:modified>
</cp:coreProperties>
</file>