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\Buku\Thesis\Pengujian\"/>
    </mc:Choice>
  </mc:AlternateContent>
  <bookViews>
    <workbookView xWindow="0" yWindow="0" windowWidth="20490" windowHeight="8340" activeTab="1"/>
  </bookViews>
  <sheets>
    <sheet name="hp_stratified_resul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65" i="1" l="1"/>
  <c r="J65" i="1"/>
  <c r="I66" i="1"/>
  <c r="J66" i="1"/>
  <c r="H66" i="1"/>
  <c r="H65" i="1"/>
  <c r="D41" i="2"/>
  <c r="C41" i="2"/>
  <c r="B41" i="2"/>
  <c r="E40" i="2"/>
  <c r="D40" i="2"/>
  <c r="C40" i="2"/>
  <c r="B40" i="2"/>
  <c r="D33" i="2"/>
  <c r="C33" i="2"/>
  <c r="B33" i="2"/>
  <c r="E32" i="2"/>
  <c r="D32" i="2"/>
  <c r="C32" i="2"/>
  <c r="B32" i="2"/>
  <c r="D25" i="2"/>
  <c r="C25" i="2"/>
  <c r="B25" i="2"/>
  <c r="E24" i="2"/>
  <c r="D24" i="2"/>
  <c r="C24" i="2"/>
  <c r="B24" i="2"/>
  <c r="D17" i="2"/>
  <c r="C17" i="2"/>
  <c r="B17" i="2"/>
  <c r="E16" i="2"/>
  <c r="D16" i="2"/>
  <c r="C16" i="2"/>
  <c r="B16" i="2"/>
  <c r="D9" i="2"/>
  <c r="C9" i="2"/>
  <c r="B9" i="2"/>
  <c r="E8" i="2"/>
  <c r="D8" i="2"/>
  <c r="C8" i="2"/>
  <c r="B8" i="2"/>
  <c r="B60" i="1" l="1"/>
  <c r="G66" i="1"/>
  <c r="F66" i="1"/>
  <c r="E66" i="1"/>
  <c r="D66" i="1"/>
  <c r="C66" i="1"/>
  <c r="B66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G55" i="1" l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<sst xmlns="http://schemas.openxmlformats.org/spreadsheetml/2006/main" count="81" uniqueCount="38">
  <si>
    <t>Data: House Price</t>
  </si>
  <si>
    <t>Type: Regression</t>
  </si>
  <si>
    <t>Data Count: 1460</t>
  </si>
  <si>
    <t>Sampling Type: Stratified</t>
  </si>
  <si>
    <t>---</t>
  </si>
  <si>
    <t xml:space="preserve">All Data Result (RMSE): </t>
  </si>
  <si>
    <t>Lasso Regression</t>
  </si>
  <si>
    <t>Regression Tree</t>
  </si>
  <si>
    <t>SVR</t>
  </si>
  <si>
    <t xml:space="preserve">All Data Result (Time): </t>
  </si>
  <si>
    <t>Percentage Sampling</t>
  </si>
  <si>
    <t>Acc. Regression Tree</t>
  </si>
  <si>
    <t>Acc. SVR</t>
  </si>
  <si>
    <t>Acc. Lasso Regression</t>
  </si>
  <si>
    <t>Time. Regression Tree</t>
  </si>
  <si>
    <t>Time. SVR</t>
  </si>
  <si>
    <t>Time. Lasso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</si>
  <si>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</si>
  <si>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</si>
  <si>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</si>
  <si>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</si>
  <si>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</si>
  <si>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</si>
  <si>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</si>
  <si>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</si>
  <si>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</si>
  <si>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</si>
  <si>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</si>
  <si>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</si>
  <si>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</si>
  <si>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</si>
  <si>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</si>
  <si>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</si>
  <si>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</si>
  <si>
    <t>Sampling</t>
  </si>
  <si>
    <t>Reg.Tree</t>
  </si>
  <si>
    <t>Recommender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</si>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</sst>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7" workbookViewId="0">
      <selection activeCell="A59" sqref="A59:J66"/>
    </sheetView>
  </sheetViews>
  <sheetFormatPr defaultRowHeight="15" x14ac:dyDescent="0.25"/>
  <cols>
    <col min="1" max="1" width="23.5703125" bestFit="1" customWidth="1"/>
    <col min="2" max="2" width="19.42578125" bestFit="1" customWidth="1"/>
    <col min="3" max="3" width="12" bestFit="1" customWidth="1"/>
    <col min="4" max="4" width="20.140625" bestFit="1" customWidth="1"/>
    <col min="5" max="5" width="20.85546875" bestFit="1" customWidth="1"/>
    <col min="6" max="6" width="12" bestFit="1" customWidth="1"/>
    <col min="7" max="7" width="21.710937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6</v>
      </c>
    </row>
    <row r="12" spans="1:10" x14ac:dyDescent="0.25">
      <c r="A12">
        <v>2</v>
      </c>
      <c r="B12" t="s">
        <v>7</v>
      </c>
    </row>
    <row r="13" spans="1:10" x14ac:dyDescent="0.25">
      <c r="A13">
        <v>3</v>
      </c>
      <c r="B13" t="s">
        <v>8</v>
      </c>
    </row>
    <row r="14" spans="1:10" x14ac:dyDescent="0.25">
      <c r="A14" t="s">
        <v>4</v>
      </c>
    </row>
    <row r="15" spans="1:10" x14ac:dyDescent="0.25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</row>
    <row r="16" spans="1:10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2">
        <v>0.1</v>
      </c>
      <c r="B17" s="2">
        <v>62882.919715853997</v>
      </c>
      <c r="C17" s="2">
        <v>79033.169954196404</v>
      </c>
      <c r="D17" s="2">
        <v>67695.169621703797</v>
      </c>
      <c r="E17" s="2">
        <v>8.2545143450310804E-2</v>
      </c>
      <c r="F17" s="2">
        <v>7.4646505817767606E-2</v>
      </c>
      <c r="G17" s="2">
        <v>1.70516957750774</v>
      </c>
      <c r="H17" s="2">
        <v>0.33333333333333298</v>
      </c>
      <c r="I17" s="2">
        <v>0.33333333333333298</v>
      </c>
      <c r="J17" s="2">
        <v>5.0476795621422497</v>
      </c>
    </row>
    <row r="18" spans="1:10" x14ac:dyDescent="0.25">
      <c r="A18" s="2">
        <v>0.2</v>
      </c>
      <c r="B18" s="2">
        <v>59828.502430818298</v>
      </c>
      <c r="C18" s="2">
        <v>74341.175656098902</v>
      </c>
      <c r="D18" s="2">
        <v>81008.963633695006</v>
      </c>
      <c r="E18" s="2">
        <v>8.8155818945296005E-2</v>
      </c>
      <c r="F18" s="2">
        <v>7.4202988645957604E-2</v>
      </c>
      <c r="G18" s="2">
        <v>1.73284175014075</v>
      </c>
      <c r="H18" s="2">
        <v>0</v>
      </c>
      <c r="I18" s="2">
        <v>0.33333333333333298</v>
      </c>
      <c r="J18" s="2">
        <v>5.17333860666698</v>
      </c>
    </row>
    <row r="19" spans="1:10" x14ac:dyDescent="0.25">
      <c r="A19" s="2">
        <v>0.3</v>
      </c>
      <c r="B19" s="2">
        <v>59510.4590105276</v>
      </c>
      <c r="C19" s="2">
        <v>78687.202593169801</v>
      </c>
      <c r="D19" s="2">
        <v>76652.854270220196</v>
      </c>
      <c r="E19" s="2">
        <v>9.0811790372526902E-2</v>
      </c>
      <c r="F19" s="2">
        <v>7.3371668856147196E-2</v>
      </c>
      <c r="G19" s="2">
        <v>1.77454775910199</v>
      </c>
      <c r="H19" s="2">
        <v>0.33333333333333298</v>
      </c>
      <c r="I19" s="2">
        <v>0.33333333333333298</v>
      </c>
      <c r="J19" s="2">
        <v>5.1306447640048702</v>
      </c>
    </row>
    <row r="20" spans="1:10" x14ac:dyDescent="0.25">
      <c r="A20" s="2">
        <v>0.4</v>
      </c>
      <c r="B20" s="2">
        <v>59855.716342033797</v>
      </c>
      <c r="C20" s="2">
        <v>74101.957217164701</v>
      </c>
      <c r="D20" s="2">
        <v>88510.411060344995</v>
      </c>
      <c r="E20" s="2">
        <v>9.3524575982918606E-2</v>
      </c>
      <c r="F20" s="2">
        <v>7.4536909425731296E-2</v>
      </c>
      <c r="G20" s="2">
        <v>1.8960828270151</v>
      </c>
      <c r="H20" s="2">
        <v>0</v>
      </c>
      <c r="I20" s="2">
        <v>0.33333333333333298</v>
      </c>
      <c r="J20" s="2">
        <v>5.3730386277798603</v>
      </c>
    </row>
    <row r="21" spans="1:10" x14ac:dyDescent="0.25">
      <c r="A21" s="2">
        <v>0.5</v>
      </c>
      <c r="B21" s="2">
        <v>61024.684416038101</v>
      </c>
      <c r="C21" s="2">
        <v>76040.7079751821</v>
      </c>
      <c r="D21" s="2">
        <v>69169.9632822766</v>
      </c>
      <c r="E21" s="2">
        <v>9.0593697217784097E-2</v>
      </c>
      <c r="F21" s="2">
        <v>7.8971348057606805E-2</v>
      </c>
      <c r="G21" s="2">
        <v>1.72747079384441</v>
      </c>
      <c r="H21" s="2">
        <v>0.33333333333333298</v>
      </c>
      <c r="I21" s="2">
        <v>0.33333333333333298</v>
      </c>
      <c r="J21" s="2">
        <v>5.2224693130102304</v>
      </c>
    </row>
    <row r="22" spans="1:10" x14ac:dyDescent="0.25">
      <c r="A22" s="1" t="s">
        <v>25</v>
      </c>
      <c r="B22" s="2">
        <f>AVERAGE(B17:B21)</f>
        <v>60620.456383054356</v>
      </c>
      <c r="C22" s="2">
        <f t="shared" ref="C22:I22" si="0">AVERAGE(C17:C21)</f>
        <v>76440.842679162379</v>
      </c>
      <c r="D22" s="2">
        <f t="shared" si="0"/>
        <v>76607.47237364811</v>
      </c>
      <c r="E22" s="2">
        <f t="shared" si="0"/>
        <v>8.912620519376728E-2</v>
      </c>
      <c r="F22" s="2">
        <f t="shared" si="0"/>
        <v>7.5145884160642107E-2</v>
      </c>
      <c r="G22" s="2">
        <f t="shared" si="0"/>
        <v>1.767222541521998</v>
      </c>
      <c r="H22" s="2">
        <f t="shared" si="0"/>
        <v>0.19999999999999979</v>
      </c>
      <c r="I22" s="2">
        <f t="shared" si="0"/>
        <v>0.33333333333333298</v>
      </c>
      <c r="J22" s="2"/>
    </row>
    <row r="23" spans="1:10" x14ac:dyDescent="0.25">
      <c r="A23" s="1" t="s">
        <v>26</v>
      </c>
      <c r="B23" s="2">
        <f>_xlfn.STDEV.P(B17:B21)</f>
        <v>1243.0811071471974</v>
      </c>
      <c r="C23" s="2">
        <f t="shared" ref="C23:G23" si="1">_xlfn.STDEV.P(C17:C21)</f>
        <v>2088.3193317861369</v>
      </c>
      <c r="D23" s="2">
        <f t="shared" si="1"/>
        <v>7691.5644186942764</v>
      </c>
      <c r="E23" s="2">
        <f t="shared" si="1"/>
        <v>3.7038471614437682E-3</v>
      </c>
      <c r="F23" s="2">
        <f t="shared" si="1"/>
        <v>1.9642451416454227E-3</v>
      </c>
      <c r="G23" s="2">
        <f t="shared" si="1"/>
        <v>6.8222346181198268E-2</v>
      </c>
      <c r="H23" s="2"/>
      <c r="I23" s="2"/>
      <c r="J23" s="2"/>
    </row>
    <row r="24" spans="1:10" x14ac:dyDescent="0.25">
      <c r="A24" s="3" t="s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">
        <v>0.1</v>
      </c>
      <c r="B25" s="2">
        <v>54204.061052875797</v>
      </c>
      <c r="C25" s="2">
        <v>83648.202678033005</v>
      </c>
      <c r="D25" s="2">
        <v>91228.589779483504</v>
      </c>
      <c r="E25" s="2">
        <v>8.9826522473487103E-2</v>
      </c>
      <c r="F25" s="2">
        <v>7.5501650910197698E-2</v>
      </c>
      <c r="G25" s="2">
        <v>1.8304822387867099</v>
      </c>
      <c r="H25" s="2">
        <v>0</v>
      </c>
      <c r="I25" s="2">
        <v>0.33333333333333298</v>
      </c>
      <c r="J25" s="2">
        <v>5.3306284894904703</v>
      </c>
    </row>
    <row r="26" spans="1:10" x14ac:dyDescent="0.25">
      <c r="A26" s="2">
        <v>0.2</v>
      </c>
      <c r="B26" s="2">
        <v>71459.082959328895</v>
      </c>
      <c r="C26" s="2">
        <v>83223.451384861604</v>
      </c>
      <c r="D26" s="2">
        <v>86862.980051265302</v>
      </c>
      <c r="E26" s="2">
        <v>8.95846040161387E-2</v>
      </c>
      <c r="F26" s="2">
        <v>7.2867672070003595E-2</v>
      </c>
      <c r="G26" s="2">
        <v>1.8156735303087099</v>
      </c>
      <c r="H26" s="2">
        <v>0</v>
      </c>
      <c r="I26" s="2">
        <v>0.33333333333333298</v>
      </c>
      <c r="J26" s="2">
        <v>5.2141377879562603</v>
      </c>
    </row>
    <row r="27" spans="1:10" x14ac:dyDescent="0.25">
      <c r="A27" s="2">
        <v>0.3</v>
      </c>
      <c r="B27" s="2">
        <v>71100.998628880407</v>
      </c>
      <c r="C27" s="2">
        <v>83086.214521252507</v>
      </c>
      <c r="D27" s="2">
        <v>69324.268721638393</v>
      </c>
      <c r="E27" s="2">
        <v>8.3995188021958697E-2</v>
      </c>
      <c r="F27" s="2">
        <v>7.4773329736331107E-2</v>
      </c>
      <c r="G27" s="2">
        <v>1.86689939710987</v>
      </c>
      <c r="H27" s="2">
        <v>1</v>
      </c>
      <c r="I27" s="2">
        <v>0.33333333333333298</v>
      </c>
      <c r="J27" s="2">
        <v>5.1991850280332104</v>
      </c>
    </row>
    <row r="28" spans="1:10" x14ac:dyDescent="0.25">
      <c r="A28" s="2">
        <v>0.4</v>
      </c>
      <c r="B28" s="2">
        <v>70204.498142593598</v>
      </c>
      <c r="C28" s="2">
        <v>84646.637717834499</v>
      </c>
      <c r="D28" s="2">
        <v>101453.710452171</v>
      </c>
      <c r="E28" s="2">
        <v>0.104786613258895</v>
      </c>
      <c r="F28" s="2">
        <v>7.5016714366142795E-2</v>
      </c>
      <c r="G28" s="2">
        <v>1.83212508503801</v>
      </c>
      <c r="H28" s="2">
        <v>0</v>
      </c>
      <c r="I28" s="2">
        <v>0.33333333333333298</v>
      </c>
      <c r="J28" s="2">
        <v>5.3533449991789404</v>
      </c>
    </row>
    <row r="29" spans="1:10" x14ac:dyDescent="0.25">
      <c r="A29" s="2">
        <v>0.5</v>
      </c>
      <c r="B29" s="2">
        <v>72534.460679521202</v>
      </c>
      <c r="C29" s="2">
        <v>79156.704388863407</v>
      </c>
      <c r="D29" s="2">
        <v>66745.179591127497</v>
      </c>
      <c r="E29" s="2">
        <v>9.9703026766448405E-2</v>
      </c>
      <c r="F29" s="2">
        <v>7.4426579947441895E-2</v>
      </c>
      <c r="G29" s="2">
        <v>1.8781104848925401</v>
      </c>
      <c r="H29" s="2">
        <v>1</v>
      </c>
      <c r="I29" s="2">
        <v>0.33333333333333298</v>
      </c>
      <c r="J29" s="2">
        <v>5.6928592269165801</v>
      </c>
    </row>
    <row r="30" spans="1:10" x14ac:dyDescent="0.25">
      <c r="A30" s="1" t="s">
        <v>25</v>
      </c>
      <c r="B30" s="2">
        <f>AVERAGE(B25:B29)</f>
        <v>67900.620292639971</v>
      </c>
      <c r="C30" s="2">
        <f t="shared" ref="C30:I30" si="2">AVERAGE(C25:C29)</f>
        <v>82752.242138169007</v>
      </c>
      <c r="D30" s="2">
        <f t="shared" si="2"/>
        <v>83122.945719137133</v>
      </c>
      <c r="E30" s="2">
        <f t="shared" si="2"/>
        <v>9.3579190907385576E-2</v>
      </c>
      <c r="F30" s="2">
        <f t="shared" si="2"/>
        <v>7.4517189406023421E-2</v>
      </c>
      <c r="G30" s="2">
        <f t="shared" si="2"/>
        <v>1.8446581472271677</v>
      </c>
      <c r="H30" s="2">
        <f t="shared" si="2"/>
        <v>0.4</v>
      </c>
      <c r="I30" s="2">
        <f t="shared" si="2"/>
        <v>0.33333333333333298</v>
      </c>
      <c r="J30" s="2"/>
    </row>
    <row r="31" spans="1:10" x14ac:dyDescent="0.25">
      <c r="A31" s="1" t="s">
        <v>26</v>
      </c>
      <c r="B31" s="2">
        <f>_xlfn.STDEV.P(B25:B29)</f>
        <v>6888.8481320503242</v>
      </c>
      <c r="C31" s="2">
        <f t="shared" ref="C31:G31" si="3">_xlfn.STDEV.P(C25:C29)</f>
        <v>1878.9862859937109</v>
      </c>
      <c r="D31" s="2">
        <f t="shared" si="3"/>
        <v>13223.773806001402</v>
      </c>
      <c r="E31" s="2">
        <f t="shared" si="3"/>
        <v>7.5498349320793365E-3</v>
      </c>
      <c r="F31" s="2">
        <f t="shared" si="3"/>
        <v>8.9592578081087234E-4</v>
      </c>
      <c r="G31" s="2">
        <f t="shared" si="3"/>
        <v>2.3714443436362493E-2</v>
      </c>
      <c r="H31" s="2"/>
      <c r="I31" s="2"/>
      <c r="J31" s="2"/>
    </row>
    <row r="32" spans="1:10" x14ac:dyDescent="0.25">
      <c r="A32" s="3" t="s">
        <v>22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2">
        <v>0.1</v>
      </c>
      <c r="B33" s="2">
        <v>82858.549692160595</v>
      </c>
      <c r="C33" s="2">
        <v>89782.857893247798</v>
      </c>
      <c r="D33" s="2">
        <v>84468.3237048351</v>
      </c>
      <c r="E33" s="2">
        <v>0.10061278678332899</v>
      </c>
      <c r="F33" s="2">
        <v>7.6927137092994202E-2</v>
      </c>
      <c r="G33" s="2">
        <v>1.8584458131979</v>
      </c>
      <c r="H33" s="2">
        <v>0.33333333333333298</v>
      </c>
      <c r="I33" s="2">
        <v>0.33333333333333298</v>
      </c>
      <c r="J33" s="2">
        <v>5.2911620589753303</v>
      </c>
    </row>
    <row r="34" spans="1:10" x14ac:dyDescent="0.25">
      <c r="A34" s="2">
        <v>0.2</v>
      </c>
      <c r="B34" s="2">
        <v>64697.773138637902</v>
      </c>
      <c r="C34" s="2">
        <v>75307.108770131003</v>
      </c>
      <c r="D34" s="2">
        <v>92102.7405208485</v>
      </c>
      <c r="E34" s="2">
        <v>9.5246595547536103E-2</v>
      </c>
      <c r="F34" s="2">
        <v>7.4332744909455004E-2</v>
      </c>
      <c r="G34" s="2">
        <v>1.7508863012573801</v>
      </c>
      <c r="H34" s="2">
        <v>0</v>
      </c>
      <c r="I34" s="2">
        <v>0.33333333333333298</v>
      </c>
      <c r="J34" s="2">
        <v>5.0800757424697398</v>
      </c>
    </row>
    <row r="35" spans="1:10" x14ac:dyDescent="0.25">
      <c r="A35" s="2">
        <v>0.3</v>
      </c>
      <c r="B35" s="2">
        <v>80593.762050514793</v>
      </c>
      <c r="C35" s="2">
        <v>85251.086509003493</v>
      </c>
      <c r="D35" s="2">
        <v>100155.217385289</v>
      </c>
      <c r="E35" s="2">
        <v>0.10075830440085499</v>
      </c>
      <c r="F35" s="2">
        <v>7.5930139814204198E-2</v>
      </c>
      <c r="G35" s="2">
        <v>1.7394787463639001</v>
      </c>
      <c r="H35" s="2">
        <v>0</v>
      </c>
      <c r="I35" s="2">
        <v>0.33333333333333298</v>
      </c>
      <c r="J35" s="2">
        <v>5.1143588867645597</v>
      </c>
    </row>
    <row r="36" spans="1:10" x14ac:dyDescent="0.25">
      <c r="A36" s="2">
        <v>0.4</v>
      </c>
      <c r="B36" s="2">
        <v>68370.717952075502</v>
      </c>
      <c r="C36" s="2">
        <v>81930.156591508407</v>
      </c>
      <c r="D36" s="2">
        <v>103695.33009529101</v>
      </c>
      <c r="E36" s="2">
        <v>9.5437564511584499E-2</v>
      </c>
      <c r="F36" s="2">
        <v>7.4090826452092501E-2</v>
      </c>
      <c r="G36" s="2">
        <v>1.87965766339026</v>
      </c>
      <c r="H36" s="2">
        <v>0</v>
      </c>
      <c r="I36" s="2">
        <v>0.33333333333333298</v>
      </c>
      <c r="J36" s="2">
        <v>5.28539450302618</v>
      </c>
    </row>
    <row r="37" spans="1:10" x14ac:dyDescent="0.25">
      <c r="A37" s="2">
        <v>0.5</v>
      </c>
      <c r="B37" s="2">
        <v>64949.207504471597</v>
      </c>
      <c r="C37" s="2">
        <v>76332.425391748693</v>
      </c>
      <c r="D37" s="2">
        <v>61580.456821192201</v>
      </c>
      <c r="E37" s="2">
        <v>9.5187215562532401E-2</v>
      </c>
      <c r="F37" s="2">
        <v>7.5010483133155503E-2</v>
      </c>
      <c r="G37" s="2">
        <v>1.76005207844609</v>
      </c>
      <c r="H37" s="2">
        <v>1</v>
      </c>
      <c r="I37" s="2">
        <v>0.33333333333333298</v>
      </c>
      <c r="J37" s="2">
        <v>5.1631373451721796</v>
      </c>
    </row>
    <row r="38" spans="1:10" x14ac:dyDescent="0.25">
      <c r="A38" s="1" t="s">
        <v>25</v>
      </c>
      <c r="B38" s="2">
        <f>AVERAGE(B33:B37)</f>
        <v>72294.002067572073</v>
      </c>
      <c r="C38" s="2">
        <f t="shared" ref="C38:I38" si="4">AVERAGE(C33:C37)</f>
        <v>81720.72703112787</v>
      </c>
      <c r="D38" s="2">
        <f t="shared" si="4"/>
        <v>88400.413705491155</v>
      </c>
      <c r="E38" s="2">
        <f t="shared" si="4"/>
        <v>9.7448493361167385E-2</v>
      </c>
      <c r="F38" s="2">
        <f t="shared" si="4"/>
        <v>7.5258266280380279E-2</v>
      </c>
      <c r="G38" s="2">
        <f t="shared" si="4"/>
        <v>1.797704120531106</v>
      </c>
      <c r="H38" s="2">
        <f t="shared" si="4"/>
        <v>0.26666666666666661</v>
      </c>
      <c r="I38" s="2">
        <f t="shared" si="4"/>
        <v>0.33333333333333298</v>
      </c>
      <c r="J38" s="2"/>
    </row>
    <row r="39" spans="1:10" x14ac:dyDescent="0.25">
      <c r="A39" s="1" t="s">
        <v>26</v>
      </c>
      <c r="B39" s="2">
        <f>_xlfn.STDEV.P(B33:B37)</f>
        <v>7842.6595189703876</v>
      </c>
      <c r="C39" s="2">
        <f t="shared" ref="C39:G39" si="5">_xlfn.STDEV.P(C33:C37)</f>
        <v>5434.5845577461178</v>
      </c>
      <c r="D39" s="2">
        <f t="shared" si="5"/>
        <v>14970.561244109645</v>
      </c>
      <c r="E39" s="2">
        <f t="shared" si="5"/>
        <v>2.6447369654591987E-3</v>
      </c>
      <c r="F39" s="2">
        <f t="shared" si="5"/>
        <v>1.0504709309074965E-3</v>
      </c>
      <c r="G39" s="2">
        <f t="shared" si="5"/>
        <v>5.9001211999118543E-2</v>
      </c>
      <c r="H39" s="2"/>
      <c r="I39" s="2"/>
      <c r="J39" s="2"/>
    </row>
    <row r="40" spans="1:10" x14ac:dyDescent="0.25">
      <c r="A40" s="3" t="s">
        <v>23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2">
        <v>0.1</v>
      </c>
      <c r="B41" s="2">
        <v>67722.990201462802</v>
      </c>
      <c r="C41" s="2">
        <v>90563.954231173193</v>
      </c>
      <c r="D41" s="2">
        <v>85688.908692598794</v>
      </c>
      <c r="E41" s="2">
        <v>9.5655291123193806E-2</v>
      </c>
      <c r="F41" s="2">
        <v>7.4280695786796899E-2</v>
      </c>
      <c r="G41" s="2">
        <v>1.7489055022520199</v>
      </c>
      <c r="H41" s="2">
        <v>0.33333333333333298</v>
      </c>
      <c r="I41" s="2">
        <v>0.33333333333333298</v>
      </c>
      <c r="J41" s="2">
        <v>5.2414008984705003</v>
      </c>
    </row>
    <row r="42" spans="1:10" x14ac:dyDescent="0.25">
      <c r="A42" s="2">
        <v>0.2</v>
      </c>
      <c r="B42" s="2">
        <v>65627.324473329005</v>
      </c>
      <c r="C42" s="2">
        <v>81002.013064038503</v>
      </c>
      <c r="D42" s="2">
        <v>79305.370280187795</v>
      </c>
      <c r="E42" s="2">
        <v>9.1317619874246206E-2</v>
      </c>
      <c r="F42" s="2">
        <v>7.4062236088963104E-2</v>
      </c>
      <c r="G42" s="2">
        <v>1.75463273845829</v>
      </c>
      <c r="H42" s="2">
        <v>0.33333333333333298</v>
      </c>
      <c r="I42" s="2">
        <v>0.33333333333333298</v>
      </c>
      <c r="J42" s="2">
        <v>5.2979090181335904</v>
      </c>
    </row>
    <row r="43" spans="1:10" x14ac:dyDescent="0.25">
      <c r="A43" s="2">
        <v>0.3</v>
      </c>
      <c r="B43" s="2">
        <v>65360.773843291397</v>
      </c>
      <c r="C43" s="2">
        <v>86768.921902065995</v>
      </c>
      <c r="D43" s="2">
        <v>95329.926561388595</v>
      </c>
      <c r="E43" s="2">
        <v>8.9721324598855207E-2</v>
      </c>
      <c r="F43" s="2">
        <v>7.4053072511020404E-2</v>
      </c>
      <c r="G43" s="2">
        <v>1.86157095981513</v>
      </c>
      <c r="H43" s="2">
        <v>0</v>
      </c>
      <c r="I43" s="2">
        <v>0.33333333333333298</v>
      </c>
      <c r="J43" s="2">
        <v>5.2516219532935997</v>
      </c>
    </row>
    <row r="44" spans="1:10" x14ac:dyDescent="0.25">
      <c r="A44" s="2">
        <v>0.4</v>
      </c>
      <c r="B44" s="2">
        <v>58062.268100773203</v>
      </c>
      <c r="C44" s="2">
        <v>73975.613443002803</v>
      </c>
      <c r="D44" s="2">
        <v>76795.219655864406</v>
      </c>
      <c r="E44" s="2">
        <v>9.0459908979994397E-2</v>
      </c>
      <c r="F44" s="2">
        <v>7.4101089659393396E-2</v>
      </c>
      <c r="G44" s="2">
        <v>1.8136146576194101</v>
      </c>
      <c r="H44" s="2">
        <v>0</v>
      </c>
      <c r="I44" s="2">
        <v>0.33333333333333298</v>
      </c>
      <c r="J44" s="2">
        <v>5.2573700824575198</v>
      </c>
    </row>
    <row r="45" spans="1:10" x14ac:dyDescent="0.25">
      <c r="A45" s="2">
        <v>0.5</v>
      </c>
      <c r="B45" s="2">
        <v>63224.574409906199</v>
      </c>
      <c r="C45" s="2">
        <v>87558.101973405894</v>
      </c>
      <c r="D45" s="2">
        <v>90143.127523682706</v>
      </c>
      <c r="E45" s="2">
        <v>9.3040739068214806E-2</v>
      </c>
      <c r="F45" s="2">
        <v>7.4986657830550002E-2</v>
      </c>
      <c r="G45" s="2">
        <v>1.7396704484141801</v>
      </c>
      <c r="H45" s="2">
        <v>0</v>
      </c>
      <c r="I45" s="2">
        <v>0.33333333333333298</v>
      </c>
      <c r="J45" s="2">
        <v>5.0204813297598001</v>
      </c>
    </row>
    <row r="46" spans="1:10" x14ac:dyDescent="0.25">
      <c r="A46" s="1" t="s">
        <v>25</v>
      </c>
      <c r="B46" s="2">
        <f>AVERAGE(B41:B45)</f>
        <v>63999.586205752523</v>
      </c>
      <c r="C46" s="2">
        <f t="shared" ref="C46:I46" si="6">AVERAGE(C41:C45)</f>
        <v>83973.720922737266</v>
      </c>
      <c r="D46" s="2">
        <f t="shared" si="6"/>
        <v>85452.510542744451</v>
      </c>
      <c r="E46" s="2">
        <f t="shared" si="6"/>
        <v>9.2038976728900893E-2</v>
      </c>
      <c r="F46" s="2">
        <f t="shared" si="6"/>
        <v>7.429675037534475E-2</v>
      </c>
      <c r="G46" s="2">
        <f t="shared" si="6"/>
        <v>1.783678861311806</v>
      </c>
      <c r="H46" s="2">
        <f t="shared" si="6"/>
        <v>0.13333333333333319</v>
      </c>
      <c r="I46" s="2">
        <f t="shared" si="6"/>
        <v>0.33333333333333298</v>
      </c>
      <c r="J46" s="2"/>
    </row>
    <row r="47" spans="1:10" x14ac:dyDescent="0.25">
      <c r="A47" s="1" t="s">
        <v>26</v>
      </c>
      <c r="B47" s="2">
        <f>_xlfn.STDEV.P(B41:B45)</f>
        <v>3292.9770886238794</v>
      </c>
      <c r="C47" s="2">
        <f t="shared" ref="C47:G47" si="7">_xlfn.STDEV.P(C41:C45)</f>
        <v>5880.2263878974109</v>
      </c>
      <c r="D47" s="2">
        <f t="shared" si="7"/>
        <v>6816.9954944988804</v>
      </c>
      <c r="E47" s="2">
        <f t="shared" si="7"/>
        <v>2.1197443075114996E-3</v>
      </c>
      <c r="F47" s="2">
        <f t="shared" si="7"/>
        <v>3.5465166414570538E-4</v>
      </c>
      <c r="G47" s="2">
        <f t="shared" si="7"/>
        <v>4.6803707264942526E-2</v>
      </c>
      <c r="H47" s="2"/>
      <c r="I47" s="2"/>
      <c r="J47" s="2"/>
    </row>
    <row r="48" spans="1:10" x14ac:dyDescent="0.25">
      <c r="A48" s="3" t="s">
        <v>24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2">
        <v>0.1</v>
      </c>
      <c r="B49" s="2">
        <v>71112.7057856959</v>
      </c>
      <c r="C49" s="2">
        <v>86126.917945249297</v>
      </c>
      <c r="D49" s="2">
        <v>107497.324946166</v>
      </c>
      <c r="E49" s="2">
        <v>9.8988634231034198E-2</v>
      </c>
      <c r="F49" s="2">
        <v>7.62277728253479E-2</v>
      </c>
      <c r="G49" s="2">
        <v>1.7418018966407001</v>
      </c>
      <c r="H49" s="2">
        <v>0</v>
      </c>
      <c r="I49" s="2">
        <v>0.33333333333333298</v>
      </c>
      <c r="J49" s="2">
        <v>5.0217121815473398</v>
      </c>
    </row>
    <row r="50" spans="1:10" x14ac:dyDescent="0.25">
      <c r="A50" s="2">
        <v>0.2</v>
      </c>
      <c r="B50" s="2">
        <v>62780.094284549101</v>
      </c>
      <c r="C50" s="2">
        <v>87074.126402181399</v>
      </c>
      <c r="D50" s="2">
        <v>107680.567954299</v>
      </c>
      <c r="E50" s="2">
        <v>9.3383823425909895E-2</v>
      </c>
      <c r="F50" s="2">
        <v>7.4603620273052201E-2</v>
      </c>
      <c r="G50" s="2">
        <v>1.83629414645304</v>
      </c>
      <c r="H50" s="2">
        <v>0</v>
      </c>
      <c r="I50" s="2">
        <v>0.33333333333333298</v>
      </c>
      <c r="J50" s="2">
        <v>5.1105688309327197</v>
      </c>
    </row>
    <row r="51" spans="1:10" x14ac:dyDescent="0.25">
      <c r="A51" s="2">
        <v>0.3</v>
      </c>
      <c r="B51" s="2">
        <v>73908.555152442103</v>
      </c>
      <c r="C51" s="2">
        <v>91881.4572041684</v>
      </c>
      <c r="D51" s="2">
        <v>112290.350159625</v>
      </c>
      <c r="E51" s="2">
        <v>0.10089575806980999</v>
      </c>
      <c r="F51" s="2">
        <v>7.3947508093254996E-2</v>
      </c>
      <c r="G51" s="2">
        <v>1.84682896218447</v>
      </c>
      <c r="H51" s="2">
        <v>0</v>
      </c>
      <c r="I51" s="2">
        <v>0.33333333333333298</v>
      </c>
      <c r="J51" s="2">
        <v>5.1818343430374503</v>
      </c>
    </row>
    <row r="52" spans="1:10" x14ac:dyDescent="0.25">
      <c r="A52" s="2">
        <v>0.4</v>
      </c>
      <c r="B52" s="2">
        <v>62965.399190761003</v>
      </c>
      <c r="C52" s="2">
        <v>83055.055285705996</v>
      </c>
      <c r="D52" s="2">
        <v>69163.601389390693</v>
      </c>
      <c r="E52" s="2">
        <v>9.6374082176055198E-2</v>
      </c>
      <c r="F52" s="2">
        <v>7.4345940461654395E-2</v>
      </c>
      <c r="G52" s="2">
        <v>1.7459955164445899</v>
      </c>
      <c r="H52" s="2">
        <v>0.33333333333333298</v>
      </c>
      <c r="I52" s="2">
        <v>0.33333333333333298</v>
      </c>
      <c r="J52" s="2">
        <v>5.0782661191000997</v>
      </c>
    </row>
    <row r="53" spans="1:10" x14ac:dyDescent="0.25">
      <c r="A53" s="2">
        <v>0.5</v>
      </c>
      <c r="B53" s="2">
        <v>71001.404789481996</v>
      </c>
      <c r="C53" s="2">
        <v>85279.626408253302</v>
      </c>
      <c r="D53" s="2">
        <v>90447.5958503703</v>
      </c>
      <c r="E53" s="2">
        <v>9.4188019025068501E-2</v>
      </c>
      <c r="F53" s="2">
        <v>7.3970600309649998E-2</v>
      </c>
      <c r="G53" s="2">
        <v>1.80249154018486</v>
      </c>
      <c r="H53" s="2">
        <v>0</v>
      </c>
      <c r="I53" s="2">
        <v>0.33333333333333298</v>
      </c>
      <c r="J53" s="2">
        <v>5.0642066247536901</v>
      </c>
    </row>
    <row r="54" spans="1:10" x14ac:dyDescent="0.25">
      <c r="A54" s="1" t="s">
        <v>25</v>
      </c>
      <c r="B54" s="2">
        <f>AVERAGE(B49:B53)</f>
        <v>68353.631840586022</v>
      </c>
      <c r="C54" s="2">
        <f t="shared" ref="C54:I54" si="8">AVERAGE(C49:C53)</f>
        <v>86683.436649111682</v>
      </c>
      <c r="D54" s="2">
        <f t="shared" si="8"/>
        <v>97415.888059970195</v>
      </c>
      <c r="E54" s="2">
        <f t="shared" si="8"/>
        <v>9.6766063385575557E-2</v>
      </c>
      <c r="F54" s="2">
        <f t="shared" si="8"/>
        <v>7.4619088392591904E-2</v>
      </c>
      <c r="G54" s="2">
        <f t="shared" si="8"/>
        <v>1.7946824123815319</v>
      </c>
      <c r="H54" s="2">
        <f t="shared" si="8"/>
        <v>6.6666666666666596E-2</v>
      </c>
      <c r="I54" s="2">
        <f t="shared" si="8"/>
        <v>0.33333333333333298</v>
      </c>
      <c r="J54" s="2"/>
    </row>
    <row r="55" spans="1:10" x14ac:dyDescent="0.25">
      <c r="A55" s="1" t="s">
        <v>26</v>
      </c>
      <c r="B55" s="2">
        <f>_xlfn.STDEV.P(B49:B53)</f>
        <v>4595.1656248994104</v>
      </c>
      <c r="C55" s="2">
        <f t="shared" ref="C55:G55" si="9">_xlfn.STDEV.P(C49:C53)</f>
        <v>2919.5069361912147</v>
      </c>
      <c r="D55" s="2">
        <f t="shared" si="9"/>
        <v>15968.703417700641</v>
      </c>
      <c r="E55" s="2">
        <f t="shared" si="9"/>
        <v>2.8366779332943443E-3</v>
      </c>
      <c r="F55" s="2">
        <f t="shared" si="9"/>
        <v>8.4074628173595137E-4</v>
      </c>
      <c r="G55" s="2">
        <f t="shared" si="9"/>
        <v>4.399669152749535E-2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10</v>
      </c>
      <c r="B59" s="2" t="s">
        <v>28</v>
      </c>
      <c r="C59" s="2" t="s">
        <v>29</v>
      </c>
      <c r="D59" s="2" t="s">
        <v>30</v>
      </c>
      <c r="E59" s="2" t="s">
        <v>31</v>
      </c>
      <c r="F59" s="2" t="s">
        <v>32</v>
      </c>
      <c r="G59" s="2" t="s">
        <v>33</v>
      </c>
      <c r="H59" s="2" t="s">
        <v>17</v>
      </c>
      <c r="I59" s="2" t="s">
        <v>18</v>
      </c>
      <c r="J59" s="2" t="s">
        <v>19</v>
      </c>
    </row>
    <row r="60" spans="1:10" x14ac:dyDescent="0.25">
      <c r="A60" s="2">
        <v>0.1</v>
      </c>
      <c r="B60" s="2">
        <f>AVERAGE(B17,B25,B33,B41,B49)</f>
        <v>67756.245289609811</v>
      </c>
      <c r="C60" s="2">
        <f t="shared" ref="C60:J66" si="10">AVERAGE(C17,C25,C33,C41,C49)</f>
        <v>85831.020540379948</v>
      </c>
      <c r="D60" s="2">
        <f t="shared" si="10"/>
        <v>87315.663348957445</v>
      </c>
      <c r="E60" s="2">
        <f t="shared" si="10"/>
        <v>9.3525675612270986E-2</v>
      </c>
      <c r="F60" s="2">
        <f t="shared" si="10"/>
        <v>7.5516752486620861E-2</v>
      </c>
      <c r="G60" s="2">
        <f t="shared" si="10"/>
        <v>1.776961005677014</v>
      </c>
      <c r="H60" s="2">
        <f t="shared" si="10"/>
        <v>0.19999999999999979</v>
      </c>
      <c r="I60" s="2">
        <f t="shared" si="10"/>
        <v>0.33333333333333298</v>
      </c>
      <c r="J60" s="2">
        <f t="shared" si="10"/>
        <v>5.1865166381251777</v>
      </c>
    </row>
    <row r="61" spans="1:10" x14ac:dyDescent="0.25">
      <c r="A61" s="2">
        <v>0.2</v>
      </c>
      <c r="B61" s="2">
        <f>AVERAGE(B18,B26,B34,B42,B50)</f>
        <v>64878.555457332652</v>
      </c>
      <c r="C61" s="2">
        <f t="shared" si="10"/>
        <v>80189.575055462279</v>
      </c>
      <c r="D61" s="2">
        <f t="shared" si="10"/>
        <v>89392.124488059111</v>
      </c>
      <c r="E61" s="2">
        <f t="shared" si="10"/>
        <v>9.1537692361825379E-2</v>
      </c>
      <c r="F61" s="2">
        <f t="shared" si="10"/>
        <v>7.4013852397486299E-2</v>
      </c>
      <c r="G61" s="2">
        <f t="shared" si="10"/>
        <v>1.7780656933236341</v>
      </c>
      <c r="H61" s="2">
        <f t="shared" si="10"/>
        <v>6.6666666666666596E-2</v>
      </c>
      <c r="I61" s="2">
        <f t="shared" si="10"/>
        <v>0.33333333333333298</v>
      </c>
      <c r="J61" s="2">
        <f t="shared" si="10"/>
        <v>5.175205997231858</v>
      </c>
    </row>
    <row r="62" spans="1:10" x14ac:dyDescent="0.25">
      <c r="A62" s="2">
        <v>0.3</v>
      </c>
      <c r="B62" s="2">
        <f t="shared" ref="B62:B66" si="11">AVERAGE(B19,B27,B35,B43,B51)</f>
        <v>70094.909737131253</v>
      </c>
      <c r="C62" s="2">
        <f t="shared" si="10"/>
        <v>85134.976545932033</v>
      </c>
      <c r="D62" s="2">
        <f t="shared" si="10"/>
        <v>90750.523419632242</v>
      </c>
      <c r="E62" s="2">
        <f t="shared" si="10"/>
        <v>9.323647309280117E-2</v>
      </c>
      <c r="F62" s="2">
        <f t="shared" si="10"/>
        <v>7.441514380219158E-2</v>
      </c>
      <c r="G62" s="2">
        <f t="shared" si="10"/>
        <v>1.8178651649150719</v>
      </c>
      <c r="H62" s="2">
        <f t="shared" si="10"/>
        <v>0.26666666666666661</v>
      </c>
      <c r="I62" s="2">
        <f t="shared" si="10"/>
        <v>0.33333333333333298</v>
      </c>
      <c r="J62" s="2">
        <f t="shared" si="10"/>
        <v>5.1755289950267382</v>
      </c>
    </row>
    <row r="63" spans="1:10" x14ac:dyDescent="0.25">
      <c r="A63" s="2">
        <v>0.4</v>
      </c>
      <c r="B63" s="2">
        <f t="shared" si="11"/>
        <v>63891.719945647426</v>
      </c>
      <c r="C63" s="2">
        <f t="shared" si="10"/>
        <v>79541.884051043278</v>
      </c>
      <c r="D63" s="2">
        <f t="shared" si="10"/>
        <v>87923.654530612432</v>
      </c>
      <c r="E63" s="2">
        <f t="shared" si="10"/>
        <v>9.6116548981889552E-2</v>
      </c>
      <c r="F63" s="2">
        <f t="shared" si="10"/>
        <v>7.4418296073002876E-2</v>
      </c>
      <c r="G63" s="2">
        <f t="shared" si="10"/>
        <v>1.833495149901474</v>
      </c>
      <c r="H63" s="2">
        <f t="shared" si="10"/>
        <v>6.6666666666666596E-2</v>
      </c>
      <c r="I63" s="2">
        <f t="shared" si="10"/>
        <v>0.33333333333333298</v>
      </c>
      <c r="J63" s="2">
        <f t="shared" si="10"/>
        <v>5.26948286630852</v>
      </c>
    </row>
    <row r="64" spans="1:10" x14ac:dyDescent="0.25">
      <c r="A64" s="2">
        <v>0.5</v>
      </c>
      <c r="B64" s="2">
        <f t="shared" si="11"/>
        <v>66546.866359883817</v>
      </c>
      <c r="C64" s="2">
        <f t="shared" si="10"/>
        <v>80873.513227490679</v>
      </c>
      <c r="D64" s="2">
        <f t="shared" si="10"/>
        <v>75617.264613729858</v>
      </c>
      <c r="E64" s="2">
        <f t="shared" si="10"/>
        <v>9.4542539528009645E-2</v>
      </c>
      <c r="F64" s="2">
        <f t="shared" si="10"/>
        <v>7.5473133855680843E-2</v>
      </c>
      <c r="G64" s="2">
        <f t="shared" si="10"/>
        <v>1.7815590691564158</v>
      </c>
      <c r="H64" s="2">
        <f t="shared" si="10"/>
        <v>0.46666666666666662</v>
      </c>
      <c r="I64" s="2">
        <f t="shared" si="10"/>
        <v>0.33333333333333298</v>
      </c>
      <c r="J64" s="2">
        <f t="shared" si="10"/>
        <v>5.2326307679224966</v>
      </c>
    </row>
    <row r="65" spans="1:10" x14ac:dyDescent="0.25">
      <c r="A65" s="1" t="s">
        <v>25</v>
      </c>
      <c r="B65" s="2">
        <f>AVERAGE(B22,B30,B38,B46,B54)</f>
        <v>66633.659357920988</v>
      </c>
      <c r="C65" s="2">
        <f t="shared" si="10"/>
        <v>82314.193884061649</v>
      </c>
      <c r="D65" s="2">
        <f t="shared" si="10"/>
        <v>86199.846080198215</v>
      </c>
      <c r="E65" s="2">
        <f t="shared" si="10"/>
        <v>9.3791785915359333E-2</v>
      </c>
      <c r="F65" s="2">
        <f t="shared" si="10"/>
        <v>7.4767435722996489E-2</v>
      </c>
      <c r="G65" s="2">
        <f t="shared" si="10"/>
        <v>1.7975892165947218</v>
      </c>
      <c r="H65" s="2">
        <f>AVERAGE(H60:H64)</f>
        <v>0.21333333333333324</v>
      </c>
      <c r="I65" s="2">
        <f t="shared" ref="I65:J65" si="12">AVERAGE(I60:I64)</f>
        <v>0.33333333333333298</v>
      </c>
      <c r="J65" s="2">
        <f t="shared" si="12"/>
        <v>5.2078730529229578</v>
      </c>
    </row>
    <row r="66" spans="1:10" x14ac:dyDescent="0.25">
      <c r="A66" s="1" t="s">
        <v>26</v>
      </c>
      <c r="B66" s="2">
        <f t="shared" si="11"/>
        <v>4772.5462943382399</v>
      </c>
      <c r="C66" s="2">
        <f t="shared" si="10"/>
        <v>3640.3246999229182</v>
      </c>
      <c r="D66" s="2">
        <f t="shared" si="10"/>
        <v>11734.319676200968</v>
      </c>
      <c r="E66" s="2">
        <f t="shared" si="10"/>
        <v>3.7709682599576292E-3</v>
      </c>
      <c r="F66" s="2">
        <f t="shared" si="10"/>
        <v>1.0212079598490896E-3</v>
      </c>
      <c r="G66" s="2">
        <f t="shared" si="10"/>
        <v>4.8347680081823441E-2</v>
      </c>
      <c r="H66" s="2">
        <f>AVERAGE(H61:H65)</f>
        <v>0.21599999999999991</v>
      </c>
      <c r="I66" s="2">
        <f t="shared" ref="I66:J66" si="13">AVERAGE(I61:I65)</f>
        <v>0.33333333333333298</v>
      </c>
      <c r="J66" s="2">
        <f t="shared" si="13"/>
        <v>5.212144335882515</v>
      </c>
    </row>
  </sheetData>
  <mergeCells count="6">
    <mergeCell ref="A58:J58"/>
    <mergeCell ref="A16:J16"/>
    <mergeCell ref="A24:J24"/>
    <mergeCell ref="A32:J32"/>
    <mergeCell ref="A40:J40"/>
    <mergeCell ref="A48:J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sqref="A1:F1"/>
    </sheetView>
  </sheetViews>
  <sheetFormatPr defaultRowHeight="15" x14ac:dyDescent="0.25"/>
  <cols>
    <col min="1" max="1" width="8.42578125" bestFit="1" customWidth="1"/>
    <col min="2" max="3" width="12" bestFit="1" customWidth="1"/>
    <col min="4" max="4" width="14.5703125" bestFit="1" customWidth="1"/>
    <col min="5" max="6" width="12" bestFit="1" customWidth="1"/>
    <col min="8" max="8" width="8.5703125" bestFit="1" customWidth="1"/>
    <col min="9" max="10" width="12" bestFit="1" customWidth="1"/>
    <col min="11" max="11" width="14.5703125" bestFit="1" customWidth="1"/>
    <col min="12" max="13" width="12" bestFit="1" customWidth="1"/>
  </cols>
  <sheetData>
    <row r="1" spans="1:13" x14ac:dyDescent="0.25">
      <c r="A1" s="4" t="s">
        <v>34</v>
      </c>
      <c r="B1" s="4" t="s">
        <v>35</v>
      </c>
      <c r="C1" s="4" t="s">
        <v>8</v>
      </c>
      <c r="D1" s="4" t="s">
        <v>6</v>
      </c>
      <c r="E1" s="4" t="s">
        <v>36</v>
      </c>
      <c r="F1" s="4" t="s">
        <v>37</v>
      </c>
      <c r="H1" s="4" t="s">
        <v>34</v>
      </c>
      <c r="I1" s="4" t="s">
        <v>35</v>
      </c>
      <c r="J1" s="4" t="s">
        <v>8</v>
      </c>
      <c r="K1" s="4" t="s">
        <v>6</v>
      </c>
      <c r="L1" s="4" t="s">
        <v>36</v>
      </c>
      <c r="M1" s="4" t="s">
        <v>37</v>
      </c>
    </row>
    <row r="2" spans="1:13" x14ac:dyDescent="0.25">
      <c r="A2" s="5" t="s">
        <v>20</v>
      </c>
      <c r="B2" s="5"/>
      <c r="C2" s="5"/>
      <c r="D2" s="5"/>
      <c r="E2" s="5"/>
      <c r="F2" s="5"/>
      <c r="H2" s="4">
        <v>0.1</v>
      </c>
      <c r="I2" s="4">
        <v>67756.245289609811</v>
      </c>
      <c r="J2" s="4">
        <v>85831.020540379948</v>
      </c>
      <c r="K2" s="4">
        <v>87315.663348957445</v>
      </c>
      <c r="L2" s="4">
        <v>0.19999999999999979</v>
      </c>
      <c r="M2" s="4">
        <v>5.1865166381251777</v>
      </c>
    </row>
    <row r="3" spans="1:13" x14ac:dyDescent="0.25">
      <c r="A3" s="4">
        <v>0.1</v>
      </c>
      <c r="B3" s="4">
        <v>62882.919715853997</v>
      </c>
      <c r="C3" s="4">
        <v>79033.169954196404</v>
      </c>
      <c r="D3" s="4">
        <v>67695.169621703797</v>
      </c>
      <c r="E3" s="4">
        <v>0.33333333333333298</v>
      </c>
      <c r="F3" s="4">
        <v>5.0476795621422497</v>
      </c>
      <c r="H3" s="4">
        <v>0.2</v>
      </c>
      <c r="I3" s="4">
        <v>64878.555457332652</v>
      </c>
      <c r="J3" s="4">
        <v>80189.575055462279</v>
      </c>
      <c r="K3" s="4">
        <v>89392.124488059111</v>
      </c>
      <c r="L3" s="4">
        <v>6.6666666666666596E-2</v>
      </c>
      <c r="M3" s="4">
        <v>5.175205997231858</v>
      </c>
    </row>
    <row r="4" spans="1:13" x14ac:dyDescent="0.25">
      <c r="A4" s="4">
        <v>0.2</v>
      </c>
      <c r="B4" s="4">
        <v>59828.502430818298</v>
      </c>
      <c r="C4" s="4">
        <v>74341.175656098902</v>
      </c>
      <c r="D4" s="4">
        <v>81008.963633695006</v>
      </c>
      <c r="E4" s="4">
        <v>0</v>
      </c>
      <c r="F4" s="4">
        <v>5.17333860666698</v>
      </c>
      <c r="H4" s="4">
        <v>0.3</v>
      </c>
      <c r="I4" s="4">
        <v>70094.909737131253</v>
      </c>
      <c r="J4" s="4">
        <v>85134.976545932033</v>
      </c>
      <c r="K4" s="4">
        <v>90750.523419632242</v>
      </c>
      <c r="L4" s="4">
        <v>0.26666666666666661</v>
      </c>
      <c r="M4" s="4">
        <v>5.1755289950267382</v>
      </c>
    </row>
    <row r="5" spans="1:13" x14ac:dyDescent="0.25">
      <c r="A5" s="4">
        <v>0.3</v>
      </c>
      <c r="B5" s="4">
        <v>59510.4590105276</v>
      </c>
      <c r="C5" s="4">
        <v>78687.202593169801</v>
      </c>
      <c r="D5" s="4">
        <v>76652.854270220196</v>
      </c>
      <c r="E5" s="4">
        <v>0.33333333333333298</v>
      </c>
      <c r="F5" s="4">
        <v>5.1306447640048702</v>
      </c>
      <c r="H5" s="4">
        <v>0.4</v>
      </c>
      <c r="I5" s="4">
        <v>63891.719945647426</v>
      </c>
      <c r="J5" s="4">
        <v>79541.884051043278</v>
      </c>
      <c r="K5" s="4">
        <v>87923.654530612432</v>
      </c>
      <c r="L5" s="4">
        <v>6.6666666666666596E-2</v>
      </c>
      <c r="M5" s="4">
        <v>5.26948286630852</v>
      </c>
    </row>
    <row r="6" spans="1:13" x14ac:dyDescent="0.25">
      <c r="A6" s="4">
        <v>0.4</v>
      </c>
      <c r="B6" s="4">
        <v>59855.716342033797</v>
      </c>
      <c r="C6" s="4">
        <v>74101.957217164701</v>
      </c>
      <c r="D6" s="4">
        <v>88510.411060344995</v>
      </c>
      <c r="E6" s="4">
        <v>0</v>
      </c>
      <c r="F6" s="4">
        <v>5.3730386277798603</v>
      </c>
      <c r="H6" s="4">
        <v>0.5</v>
      </c>
      <c r="I6" s="4">
        <v>66546.866359883817</v>
      </c>
      <c r="J6" s="4">
        <v>80873.513227490679</v>
      </c>
      <c r="K6" s="4">
        <v>75617.264613729858</v>
      </c>
      <c r="L6" s="4">
        <v>0.46666666666666662</v>
      </c>
      <c r="M6" s="4">
        <v>5.2326307679224966</v>
      </c>
    </row>
    <row r="7" spans="1:13" x14ac:dyDescent="0.25">
      <c r="A7" s="4">
        <v>0.5</v>
      </c>
      <c r="B7" s="4">
        <v>61024.684416038101</v>
      </c>
      <c r="C7" s="4">
        <v>76040.7079751821</v>
      </c>
      <c r="D7" s="4">
        <v>69169.9632822766</v>
      </c>
      <c r="E7" s="4">
        <v>0.33333333333333298</v>
      </c>
      <c r="F7" s="4">
        <v>5.2224693130102304</v>
      </c>
      <c r="H7" s="6" t="s">
        <v>25</v>
      </c>
      <c r="I7" s="4">
        <v>66633.659357920988</v>
      </c>
      <c r="J7" s="4">
        <v>82314.193884061649</v>
      </c>
      <c r="K7" s="4">
        <v>86199.846080198215</v>
      </c>
      <c r="L7" s="4">
        <v>0.21333333333333324</v>
      </c>
      <c r="M7" s="4">
        <v>5.2078730529229578</v>
      </c>
    </row>
    <row r="8" spans="1:13" x14ac:dyDescent="0.25">
      <c r="A8" s="6" t="s">
        <v>25</v>
      </c>
      <c r="B8" s="4">
        <f>AVERAGE(B3:B7)</f>
        <v>60620.456383054356</v>
      </c>
      <c r="C8" s="4">
        <f t="shared" ref="C8:E8" si="0">AVERAGE(C3:C7)</f>
        <v>76440.842679162379</v>
      </c>
      <c r="D8" s="4">
        <f t="shared" si="0"/>
        <v>76607.47237364811</v>
      </c>
      <c r="E8" s="4">
        <f t="shared" si="0"/>
        <v>0.19999999999999979</v>
      </c>
      <c r="F8" s="4"/>
      <c r="H8" s="6" t="s">
        <v>26</v>
      </c>
      <c r="I8" s="4">
        <v>4772.5462943382399</v>
      </c>
      <c r="J8" s="4">
        <v>3640.3246999229182</v>
      </c>
      <c r="K8" s="4">
        <v>11734.319676200968</v>
      </c>
      <c r="L8" s="4">
        <v>0.21599999999999991</v>
      </c>
      <c r="M8" s="4">
        <v>5.212144335882515</v>
      </c>
    </row>
    <row r="9" spans="1:13" x14ac:dyDescent="0.25">
      <c r="A9" s="6" t="s">
        <v>26</v>
      </c>
      <c r="B9" s="4">
        <f>_xlfn.STDEV.P(B3:B7)</f>
        <v>1243.0811071471974</v>
      </c>
      <c r="C9" s="4">
        <f t="shared" ref="C9:D9" si="1">_xlfn.STDEV.P(C3:C7)</f>
        <v>2088.3193317861369</v>
      </c>
      <c r="D9" s="4">
        <f t="shared" si="1"/>
        <v>7691.5644186942764</v>
      </c>
      <c r="E9" s="4"/>
      <c r="F9" s="4"/>
    </row>
    <row r="10" spans="1:13" x14ac:dyDescent="0.25">
      <c r="A10" s="5" t="s">
        <v>21</v>
      </c>
      <c r="B10" s="5"/>
      <c r="C10" s="5"/>
      <c r="D10" s="5"/>
      <c r="E10" s="5"/>
      <c r="F10" s="5"/>
    </row>
    <row r="11" spans="1:13" x14ac:dyDescent="0.25">
      <c r="A11" s="4">
        <v>0.1</v>
      </c>
      <c r="B11" s="4">
        <v>54204.061052875797</v>
      </c>
      <c r="C11" s="4">
        <v>83648.202678033005</v>
      </c>
      <c r="D11" s="4">
        <v>91228.589779483504</v>
      </c>
      <c r="E11" s="4">
        <v>0</v>
      </c>
      <c r="F11" s="4">
        <v>5.3306284894904703</v>
      </c>
    </row>
    <row r="12" spans="1:13" x14ac:dyDescent="0.25">
      <c r="A12" s="4">
        <v>0.2</v>
      </c>
      <c r="B12" s="4">
        <v>71459.082959328895</v>
      </c>
      <c r="C12" s="4">
        <v>83223.451384861604</v>
      </c>
      <c r="D12" s="4">
        <v>86862.980051265302</v>
      </c>
      <c r="E12" s="4">
        <v>0</v>
      </c>
      <c r="F12" s="4">
        <v>5.2141377879562603</v>
      </c>
    </row>
    <row r="13" spans="1:13" x14ac:dyDescent="0.25">
      <c r="A13" s="4">
        <v>0.3</v>
      </c>
      <c r="B13" s="4">
        <v>71100.998628880407</v>
      </c>
      <c r="C13" s="4">
        <v>83086.214521252507</v>
      </c>
      <c r="D13" s="4">
        <v>69324.268721638393</v>
      </c>
      <c r="E13" s="4">
        <v>1</v>
      </c>
      <c r="F13" s="4">
        <v>5.1991850280332104</v>
      </c>
    </row>
    <row r="14" spans="1:13" x14ac:dyDescent="0.25">
      <c r="A14" s="4">
        <v>0.4</v>
      </c>
      <c r="B14" s="4">
        <v>70204.498142593598</v>
      </c>
      <c r="C14" s="4">
        <v>84646.637717834499</v>
      </c>
      <c r="D14" s="4">
        <v>101453.710452171</v>
      </c>
      <c r="E14" s="4">
        <v>0</v>
      </c>
      <c r="F14" s="4">
        <v>5.3533449991789404</v>
      </c>
    </row>
    <row r="15" spans="1:13" x14ac:dyDescent="0.25">
      <c r="A15" s="4">
        <v>0.5</v>
      </c>
      <c r="B15" s="4">
        <v>72534.460679521202</v>
      </c>
      <c r="C15" s="4">
        <v>79156.704388863407</v>
      </c>
      <c r="D15" s="4">
        <v>66745.179591127497</v>
      </c>
      <c r="E15" s="4">
        <v>1</v>
      </c>
      <c r="F15" s="4">
        <v>5.6928592269165801</v>
      </c>
    </row>
    <row r="16" spans="1:13" x14ac:dyDescent="0.25">
      <c r="A16" s="6" t="s">
        <v>25</v>
      </c>
      <c r="B16" s="4">
        <f>AVERAGE(B11:B15)</f>
        <v>67900.620292639971</v>
      </c>
      <c r="C16" s="4">
        <f t="shared" ref="C16:E16" si="2">AVERAGE(C11:C15)</f>
        <v>82752.242138169007</v>
      </c>
      <c r="D16" s="4">
        <f t="shared" si="2"/>
        <v>83122.945719137133</v>
      </c>
      <c r="E16" s="4">
        <f t="shared" si="2"/>
        <v>0.4</v>
      </c>
      <c r="F16" s="4"/>
    </row>
    <row r="17" spans="1:6" x14ac:dyDescent="0.25">
      <c r="A17" s="6" t="s">
        <v>26</v>
      </c>
      <c r="B17" s="4">
        <f>_xlfn.STDEV.P(B11:B15)</f>
        <v>6888.8481320503242</v>
      </c>
      <c r="C17" s="4">
        <f t="shared" ref="C17:D17" si="3">_xlfn.STDEV.P(C11:C15)</f>
        <v>1878.9862859937109</v>
      </c>
      <c r="D17" s="4">
        <f t="shared" si="3"/>
        <v>13223.773806001402</v>
      </c>
      <c r="E17" s="4"/>
      <c r="F17" s="4"/>
    </row>
    <row r="18" spans="1:6" x14ac:dyDescent="0.25">
      <c r="A18" s="5" t="s">
        <v>22</v>
      </c>
      <c r="B18" s="5"/>
      <c r="C18" s="5"/>
      <c r="D18" s="5"/>
      <c r="E18" s="5"/>
      <c r="F18" s="5"/>
    </row>
    <row r="19" spans="1:6" x14ac:dyDescent="0.25">
      <c r="A19" s="4">
        <v>0.1</v>
      </c>
      <c r="B19" s="4">
        <v>82858.549692160595</v>
      </c>
      <c r="C19" s="4">
        <v>89782.857893247798</v>
      </c>
      <c r="D19" s="4">
        <v>84468.3237048351</v>
      </c>
      <c r="E19" s="4">
        <v>0.33333333333333298</v>
      </c>
      <c r="F19" s="4">
        <v>5.2911620589753303</v>
      </c>
    </row>
    <row r="20" spans="1:6" x14ac:dyDescent="0.25">
      <c r="A20" s="4">
        <v>0.2</v>
      </c>
      <c r="B20" s="4">
        <v>64697.773138637902</v>
      </c>
      <c r="C20" s="4">
        <v>75307.108770131003</v>
      </c>
      <c r="D20" s="4">
        <v>92102.7405208485</v>
      </c>
      <c r="E20" s="4">
        <v>0</v>
      </c>
      <c r="F20" s="4">
        <v>5.0800757424697398</v>
      </c>
    </row>
    <row r="21" spans="1:6" x14ac:dyDescent="0.25">
      <c r="A21" s="4">
        <v>0.3</v>
      </c>
      <c r="B21" s="4">
        <v>80593.762050514793</v>
      </c>
      <c r="C21" s="4">
        <v>85251.086509003493</v>
      </c>
      <c r="D21" s="4">
        <v>100155.217385289</v>
      </c>
      <c r="E21" s="4">
        <v>0</v>
      </c>
      <c r="F21" s="4">
        <v>5.1143588867645597</v>
      </c>
    </row>
    <row r="22" spans="1:6" x14ac:dyDescent="0.25">
      <c r="A22" s="4">
        <v>0.4</v>
      </c>
      <c r="B22" s="4">
        <v>68370.717952075502</v>
      </c>
      <c r="C22" s="4">
        <v>81930.156591508407</v>
      </c>
      <c r="D22" s="4">
        <v>103695.33009529101</v>
      </c>
      <c r="E22" s="4">
        <v>0</v>
      </c>
      <c r="F22" s="4">
        <v>5.28539450302618</v>
      </c>
    </row>
    <row r="23" spans="1:6" x14ac:dyDescent="0.25">
      <c r="A23" s="4">
        <v>0.5</v>
      </c>
      <c r="B23" s="4">
        <v>64949.207504471597</v>
      </c>
      <c r="C23" s="4">
        <v>76332.425391748693</v>
      </c>
      <c r="D23" s="4">
        <v>61580.456821192201</v>
      </c>
      <c r="E23" s="4">
        <v>1</v>
      </c>
      <c r="F23" s="4">
        <v>5.1631373451721796</v>
      </c>
    </row>
    <row r="24" spans="1:6" x14ac:dyDescent="0.25">
      <c r="A24" s="6" t="s">
        <v>25</v>
      </c>
      <c r="B24" s="4">
        <f>AVERAGE(B19:B23)</f>
        <v>72294.002067572073</v>
      </c>
      <c r="C24" s="4">
        <f t="shared" ref="C24:E24" si="4">AVERAGE(C19:C23)</f>
        <v>81720.72703112787</v>
      </c>
      <c r="D24" s="4">
        <f t="shared" si="4"/>
        <v>88400.413705491155</v>
      </c>
      <c r="E24" s="4">
        <f t="shared" si="4"/>
        <v>0.26666666666666661</v>
      </c>
      <c r="F24" s="4"/>
    </row>
    <row r="25" spans="1:6" x14ac:dyDescent="0.25">
      <c r="A25" s="6" t="s">
        <v>26</v>
      </c>
      <c r="B25" s="4">
        <f>_xlfn.STDEV.P(B19:B23)</f>
        <v>7842.6595189703876</v>
      </c>
      <c r="C25" s="4">
        <f t="shared" ref="C25:D25" si="5">_xlfn.STDEV.P(C19:C23)</f>
        <v>5434.5845577461178</v>
      </c>
      <c r="D25" s="4">
        <f t="shared" si="5"/>
        <v>14970.561244109645</v>
      </c>
      <c r="E25" s="4"/>
      <c r="F25" s="4"/>
    </row>
    <row r="26" spans="1:6" x14ac:dyDescent="0.25">
      <c r="A26" s="5" t="s">
        <v>23</v>
      </c>
      <c r="B26" s="5"/>
      <c r="C26" s="5"/>
      <c r="D26" s="5"/>
      <c r="E26" s="5"/>
      <c r="F26" s="5"/>
    </row>
    <row r="27" spans="1:6" x14ac:dyDescent="0.25">
      <c r="A27" s="4">
        <v>0.1</v>
      </c>
      <c r="B27" s="4">
        <v>67722.990201462802</v>
      </c>
      <c r="C27" s="4">
        <v>90563.954231173193</v>
      </c>
      <c r="D27" s="4">
        <v>85688.908692598794</v>
      </c>
      <c r="E27" s="4">
        <v>0.33333333333333298</v>
      </c>
      <c r="F27" s="4">
        <v>5.2414008984705003</v>
      </c>
    </row>
    <row r="28" spans="1:6" x14ac:dyDescent="0.25">
      <c r="A28" s="4">
        <v>0.2</v>
      </c>
      <c r="B28" s="4">
        <v>65627.324473329005</v>
      </c>
      <c r="C28" s="4">
        <v>81002.013064038503</v>
      </c>
      <c r="D28" s="4">
        <v>79305.370280187795</v>
      </c>
      <c r="E28" s="4">
        <v>0.33333333333333298</v>
      </c>
      <c r="F28" s="4">
        <v>5.2979090181335904</v>
      </c>
    </row>
    <row r="29" spans="1:6" x14ac:dyDescent="0.25">
      <c r="A29" s="4">
        <v>0.3</v>
      </c>
      <c r="B29" s="4">
        <v>65360.773843291397</v>
      </c>
      <c r="C29" s="4">
        <v>86768.921902065995</v>
      </c>
      <c r="D29" s="4">
        <v>95329.926561388595</v>
      </c>
      <c r="E29" s="4">
        <v>0</v>
      </c>
      <c r="F29" s="4">
        <v>5.2516219532935997</v>
      </c>
    </row>
    <row r="30" spans="1:6" x14ac:dyDescent="0.25">
      <c r="A30" s="4">
        <v>0.4</v>
      </c>
      <c r="B30" s="4">
        <v>58062.268100773203</v>
      </c>
      <c r="C30" s="4">
        <v>73975.613443002803</v>
      </c>
      <c r="D30" s="4">
        <v>76795.219655864406</v>
      </c>
      <c r="E30" s="4">
        <v>0</v>
      </c>
      <c r="F30" s="4">
        <v>5.2573700824575198</v>
      </c>
    </row>
    <row r="31" spans="1:6" x14ac:dyDescent="0.25">
      <c r="A31" s="4">
        <v>0.5</v>
      </c>
      <c r="B31" s="4">
        <v>63224.574409906199</v>
      </c>
      <c r="C31" s="4">
        <v>87558.101973405894</v>
      </c>
      <c r="D31" s="4">
        <v>90143.127523682706</v>
      </c>
      <c r="E31" s="4">
        <v>0</v>
      </c>
      <c r="F31" s="4">
        <v>5.0204813297598001</v>
      </c>
    </row>
    <row r="32" spans="1:6" x14ac:dyDescent="0.25">
      <c r="A32" s="6" t="s">
        <v>25</v>
      </c>
      <c r="B32" s="4">
        <f>AVERAGE(B27:B31)</f>
        <v>63999.586205752523</v>
      </c>
      <c r="C32" s="4">
        <f t="shared" ref="C32:E32" si="6">AVERAGE(C27:C31)</f>
        <v>83973.720922737266</v>
      </c>
      <c r="D32" s="4">
        <f t="shared" si="6"/>
        <v>85452.510542744451</v>
      </c>
      <c r="E32" s="4">
        <f t="shared" si="6"/>
        <v>0.13333333333333319</v>
      </c>
      <c r="F32" s="4"/>
    </row>
    <row r="33" spans="1:6" x14ac:dyDescent="0.25">
      <c r="A33" s="6" t="s">
        <v>26</v>
      </c>
      <c r="B33" s="4">
        <f>_xlfn.STDEV.P(B27:B31)</f>
        <v>3292.9770886238794</v>
      </c>
      <c r="C33" s="4">
        <f t="shared" ref="C33:D33" si="7">_xlfn.STDEV.P(C27:C31)</f>
        <v>5880.2263878974109</v>
      </c>
      <c r="D33" s="4">
        <f t="shared" si="7"/>
        <v>6816.9954944988804</v>
      </c>
      <c r="E33" s="4"/>
      <c r="F33" s="4"/>
    </row>
    <row r="34" spans="1:6" x14ac:dyDescent="0.25">
      <c r="A34" s="5" t="s">
        <v>24</v>
      </c>
      <c r="B34" s="5"/>
      <c r="C34" s="5"/>
      <c r="D34" s="5"/>
      <c r="E34" s="5"/>
      <c r="F34" s="5"/>
    </row>
    <row r="35" spans="1:6" x14ac:dyDescent="0.25">
      <c r="A35" s="4">
        <v>0.1</v>
      </c>
      <c r="B35" s="4">
        <v>71112.7057856959</v>
      </c>
      <c r="C35" s="4">
        <v>86126.917945249297</v>
      </c>
      <c r="D35" s="4">
        <v>107497.324946166</v>
      </c>
      <c r="E35" s="4">
        <v>0</v>
      </c>
      <c r="F35" s="4">
        <v>5.0217121815473398</v>
      </c>
    </row>
    <row r="36" spans="1:6" x14ac:dyDescent="0.25">
      <c r="A36" s="4">
        <v>0.2</v>
      </c>
      <c r="B36" s="4">
        <v>62780.094284549101</v>
      </c>
      <c r="C36" s="4">
        <v>87074.126402181399</v>
      </c>
      <c r="D36" s="4">
        <v>107680.567954299</v>
      </c>
      <c r="E36" s="4">
        <v>0</v>
      </c>
      <c r="F36" s="4">
        <v>5.1105688309327197</v>
      </c>
    </row>
    <row r="37" spans="1:6" x14ac:dyDescent="0.25">
      <c r="A37" s="4">
        <v>0.3</v>
      </c>
      <c r="B37" s="4">
        <v>73908.555152442103</v>
      </c>
      <c r="C37" s="4">
        <v>91881.4572041684</v>
      </c>
      <c r="D37" s="4">
        <v>112290.350159625</v>
      </c>
      <c r="E37" s="4">
        <v>0</v>
      </c>
      <c r="F37" s="4">
        <v>5.1818343430374503</v>
      </c>
    </row>
    <row r="38" spans="1:6" x14ac:dyDescent="0.25">
      <c r="A38" s="4">
        <v>0.4</v>
      </c>
      <c r="B38" s="4">
        <v>62965.399190761003</v>
      </c>
      <c r="C38" s="4">
        <v>83055.055285705996</v>
      </c>
      <c r="D38" s="4">
        <v>69163.601389390693</v>
      </c>
      <c r="E38" s="4">
        <v>0.33333333333333298</v>
      </c>
      <c r="F38" s="4">
        <v>5.0782661191000997</v>
      </c>
    </row>
    <row r="39" spans="1:6" x14ac:dyDescent="0.25">
      <c r="A39" s="4">
        <v>0.5</v>
      </c>
      <c r="B39" s="4">
        <v>71001.404789481996</v>
      </c>
      <c r="C39" s="4">
        <v>85279.626408253302</v>
      </c>
      <c r="D39" s="4">
        <v>90447.5958503703</v>
      </c>
      <c r="E39" s="4">
        <v>0</v>
      </c>
      <c r="F39" s="4">
        <v>5.0642066247536901</v>
      </c>
    </row>
    <row r="40" spans="1:6" x14ac:dyDescent="0.25">
      <c r="A40" s="6" t="s">
        <v>25</v>
      </c>
      <c r="B40" s="4">
        <f>AVERAGE(B35:B39)</f>
        <v>68353.631840586022</v>
      </c>
      <c r="C40" s="4">
        <f t="shared" ref="C40:E40" si="8">AVERAGE(C35:C39)</f>
        <v>86683.436649111682</v>
      </c>
      <c r="D40" s="4">
        <f t="shared" si="8"/>
        <v>97415.888059970195</v>
      </c>
      <c r="E40" s="4">
        <f t="shared" si="8"/>
        <v>6.6666666666666596E-2</v>
      </c>
      <c r="F40" s="4"/>
    </row>
    <row r="41" spans="1:6" x14ac:dyDescent="0.25">
      <c r="A41" s="6" t="s">
        <v>26</v>
      </c>
      <c r="B41" s="4">
        <f>_xlfn.STDEV.P(B35:B39)</f>
        <v>4595.1656248994104</v>
      </c>
      <c r="C41" s="4">
        <f t="shared" ref="C41:D41" si="9">_xlfn.STDEV.P(C35:C39)</f>
        <v>2919.5069361912147</v>
      </c>
      <c r="D41" s="4">
        <f t="shared" si="9"/>
        <v>15968.703417700641</v>
      </c>
      <c r="E41" s="4"/>
      <c r="F41" s="4"/>
    </row>
  </sheetData>
  <mergeCells count="5">
    <mergeCell ref="A2:F2"/>
    <mergeCell ref="A10:F10"/>
    <mergeCell ref="A18:F18"/>
    <mergeCell ref="A26:F26"/>
    <mergeCell ref="A34:F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hp_stratified_result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2017-11-29T09:14:20Z</dcterms:created>
  <dcterms:modified xsi:type="dcterms:W3CDTF">2017-11-29T18:58:07Z</dcterms:modified>
</cp:coreProperties>
</file>