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image" sheetId="2" state="visible" r:id="rId3"/>
    <sheet name="video" sheetId="3" state="visible" r:id="rId4"/>
    <sheet name="Sheet4" sheetId="4" state="visible" r:id="rId5"/>
    <sheet name="Sheet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<sst xmlns="http://schemas.openxmlformats.org/spreadsheetml/2006/main" count="160" uniqueCount="103">
  <si>
    <t xml:space="preserve">300 Epoch</t>
  </si>
  <si>
    <t xml:space="preserve">Train Loss</t>
  </si>
  <si>
    <t xml:space="preserve">Val Loss</t>
  </si>
  <si>
    <t xml:space="preserve">Time</t>
  </si>
  <si>
    <t xml:space="preserve">Model File</t>
  </si>
  <si>
    <t xml:space="preserve">mAP</t>
  </si>
  <si>
    <t xml:space="preserve">resnet101</t>
  </si>
  <si>
    <t xml:space="preserve">244 MB</t>
  </si>
  <si>
    <t xml:space="preserve">resnet50</t>
  </si>
  <si>
    <t xml:space="preserve">170.9 MB</t>
  </si>
  <si>
    <t xml:space="preserve">Pengujian</t>
  </si>
  <si>
    <t xml:space="preserve">Video-fajar</t>
  </si>
  <si>
    <t xml:space="preserve">frame800</t>
  </si>
  <si>
    <t xml:space="preserve">Resnet-50</t>
  </si>
  <si>
    <t xml:space="preserve">Resnet-101</t>
  </si>
  <si>
    <t xml:space="preserve">Mobilenet-V1</t>
  </si>
  <si>
    <t xml:space="preserve">Pedestrian(1)</t>
  </si>
  <si>
    <t xml:space="preserve">Motorbiker(1)</t>
  </si>
  <si>
    <t xml:space="preserve">Zebracross(1)</t>
  </si>
  <si>
    <t xml:space="preserve">Test-time</t>
  </si>
  <si>
    <t xml:space="preserve">Video Siang</t>
  </si>
  <si>
    <t xml:space="preserve">frame475</t>
  </si>
  <si>
    <t xml:space="preserve">Motorbiker(3)</t>
  </si>
  <si>
    <t xml:space="preserve">video Malam</t>
  </si>
  <si>
    <t xml:space="preserve">frame180</t>
  </si>
  <si>
    <t xml:space="preserve">Pedestrian(2)</t>
  </si>
  <si>
    <t xml:space="preserve">Motorbiker</t>
  </si>
  <si>
    <t xml:space="preserve">predict</t>
  </si>
  <si>
    <t xml:space="preserve">make_video</t>
  </si>
  <si>
    <t xml:space="preserve">input size</t>
  </si>
  <si>
    <t xml:space="preserve">output size</t>
  </si>
  <si>
    <t xml:space="preserve">mobilenet</t>
  </si>
  <si>
    <t xml:space="preserve">Video-siang</t>
  </si>
  <si>
    <t xml:space="preserve">Mobilenet-v1</t>
  </si>
  <si>
    <t xml:space="preserve">Video-malam</t>
  </si>
  <si>
    <t xml:space="preserve">fps</t>
  </si>
  <si>
    <t xml:space="preserve">t_frame</t>
  </si>
  <si>
    <t xml:space="preserve">durasi</t>
  </si>
  <si>
    <t xml:space="preserve">Resolution</t>
  </si>
  <si>
    <t xml:space="preserve">720x1280</t>
  </si>
  <si>
    <t xml:space="preserve">1080x1920</t>
  </si>
  <si>
    <t xml:space="preserve">convolutional matrix</t>
  </si>
  <si>
    <t xml:space="preserve">All</t>
  </si>
  <si>
    <t xml:space="preserve">ground truth class</t>
  </si>
  <si>
    <t xml:space="preserve">[2. 3. 3. 1. 2. 1. 1. 2. 3. 1. 2. 3. 3. 1. 1. 1. 0.]</t>
  </si>
  <si>
    <t xml:space="preserve">[2. 3. 3. 1. 2. 1. 1. 1. 2. 3. 1. 2. 3. 3. 1. 1.]</t>
  </si>
  <si>
    <t xml:space="preserve">[2. 2. 2. 3. 3. 3. 1. 3. 1. 1. 1. 1. 1. 2. 3. 1. 0. 0. 0.]</t>
  </si>
  <si>
    <t xml:space="preserve">prediction class</t>
  </si>
  <si>
    <t xml:space="preserve">[2. 3. 3. 1. 2. 1. 1. 2. 3. 1. 0. 0. 0. 0. 0. 0. 3.]</t>
  </si>
  <si>
    <t xml:space="preserve">[2. 3. 3. 1. 2. 1. 1. 1. 2. 3. 1. 0. 0. 0. 0. 0.]</t>
  </si>
  <si>
    <t xml:space="preserve">[2. 2. 0. 0. 0. 0. 0. 0. 0. 0. 0. 0. 0. 0. 0. 0. 2. 2. 2.]</t>
  </si>
  <si>
    <t xml:space="preserve">True Positive</t>
  </si>
  <si>
    <t xml:space="preserve">[0, 4, 3, 3]</t>
  </si>
  <si>
    <t xml:space="preserve">[0, 5, 3, 3]</t>
  </si>
  <si>
    <t xml:space="preserve">[0, 0, 2, 0]</t>
  </si>
  <si>
    <t xml:space="preserve">False Positive</t>
  </si>
  <si>
    <t xml:space="preserve">[1, 3, 1, 2]</t>
  </si>
  <si>
    <t xml:space="preserve">[0, 2, 1, 2]</t>
  </si>
  <si>
    <t xml:space="preserve">[3, 7, 2, 5]</t>
  </si>
  <si>
    <t xml:space="preserve">False Negatif</t>
  </si>
  <si>
    <t xml:space="preserve">[6, 0, 0, 1]</t>
  </si>
  <si>
    <t xml:space="preserve">[5, 0, 0, 0]</t>
  </si>
  <si>
    <t xml:space="preserve">[14, 0, 3, 0]</t>
  </si>
  <si>
    <t xml:space="preserve">fajar</t>
  </si>
  <si>
    <t xml:space="preserve">[2. 3. 1.]</t>
  </si>
  <si>
    <t xml:space="preserve">[2. 3. 1. 0.]</t>
  </si>
  <si>
    <t xml:space="preserve">[0. 0. 0. 2.]</t>
  </si>
  <si>
    <t xml:space="preserve">[1, 1, 1]</t>
  </si>
  <si>
    <t xml:space="preserve">[0, 0, 0, 0]</t>
  </si>
  <si>
    <t xml:space="preserve">[0, 0, 0]</t>
  </si>
  <si>
    <t xml:space="preserve">[1, 1, 1, 1]</t>
  </si>
  <si>
    <t xml:space="preserve">[3, 0, 1, 0]</t>
  </si>
  <si>
    <t xml:space="preserve">AP</t>
  </si>
  <si>
    <t xml:space="preserve">siang</t>
  </si>
  <si>
    <t xml:space="preserve">[2. 3. 3. 1. 2. 3. 3. 0.]</t>
  </si>
  <si>
    <t xml:space="preserve">[2. 3. 3. 1. 2. 3. 3.]</t>
  </si>
  <si>
    <t xml:space="preserve">[2. 2. 3. 3. 3. 1. 3. 0.]</t>
  </si>
  <si>
    <t xml:space="preserve">[2. 3. 3. 1. 0. 0. 0. 3.]</t>
  </si>
  <si>
    <t xml:space="preserve">[2. 3. 3. 1. 0. 0. 0.]</t>
  </si>
  <si>
    <t xml:space="preserve">[2. 0. 0. 0. 0. 0. 0. 2.]</t>
  </si>
  <si>
    <t xml:space="preserve">[0, 1, 1, 2]</t>
  </si>
  <si>
    <t xml:space="preserve">[0, 0, 1, 0]</t>
  </si>
  <si>
    <t xml:space="preserve">[1, 0, 1, 2]</t>
  </si>
  <si>
    <t xml:space="preserve">[0, 0, 1, 2]</t>
  </si>
  <si>
    <t xml:space="preserve">[1, 1, 1, 4]</t>
  </si>
  <si>
    <t xml:space="preserve">[3, 0, 0, 1]</t>
  </si>
  <si>
    <t xml:space="preserve">[3, 0, 0, 0]</t>
  </si>
  <si>
    <t xml:space="preserve">[6, 0, 1, 0]</t>
  </si>
  <si>
    <t xml:space="preserve">malam</t>
  </si>
  <si>
    <t xml:space="preserve">[2. 1. 1. 1. 1. 1.]</t>
  </si>
  <si>
    <t xml:space="preserve">[2. 1. 1. 1. 1. 1. 0.]</t>
  </si>
  <si>
    <t xml:space="preserve">[2. 1. 1. 0. 0. 0.]</t>
  </si>
  <si>
    <t xml:space="preserve">[2. 1. 1. 1. 0. 0.]</t>
  </si>
  <si>
    <t xml:space="preserve">[2. 0. 0. 0. 0. 0. 2.]</t>
  </si>
  <si>
    <t xml:space="preserve">[0, 2, 1]</t>
  </si>
  <si>
    <t xml:space="preserve">[0, 3, 1] </t>
  </si>
  <si>
    <t xml:space="preserve">[0, 0, 1]</t>
  </si>
  <si>
    <t xml:space="preserve">[0, 3, 0]</t>
  </si>
  <si>
    <t xml:space="preserve">[0, 2, 0]</t>
  </si>
  <si>
    <t xml:space="preserve">[1, 5, 0]</t>
  </si>
  <si>
    <t xml:space="preserve">[3, 0, 0]</t>
  </si>
  <si>
    <t xml:space="preserve">[2, 0, 0]</t>
  </si>
  <si>
    <t xml:space="preserve">[5, 0, 1]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</si>
</sst>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1" t="s">
        <v>0</v>
      </c>
    </row>
    <row r="4" customFormat="false" ht="12.8" hidden="false" customHeight="false" outlineLevel="0" collapsed="false"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</row>
    <row r="5" customFormat="false" ht="12.8" hidden="false" customHeight="false" outlineLevel="0" collapsed="false">
      <c r="B5" s="1" t="s">
        <v>6</v>
      </c>
      <c r="C5" s="2" t="n">
        <v>0.3933</v>
      </c>
      <c r="D5" s="2" t="n">
        <v>0.299</v>
      </c>
      <c r="E5" s="3" t="n">
        <v>0.173101851851852</v>
      </c>
      <c r="F5" s="1" t="s">
        <v>7</v>
      </c>
      <c r="G5" s="1" t="n">
        <v>96.21</v>
      </c>
    </row>
    <row r="6" customFormat="false" ht="12.8" hidden="false" customHeight="false" outlineLevel="0" collapsed="false">
      <c r="B6" s="1" t="s">
        <v>8</v>
      </c>
      <c r="C6" s="1" t="n">
        <v>0.4061</v>
      </c>
      <c r="D6" s="1" t="n">
        <v>0.3653</v>
      </c>
      <c r="E6" s="3" t="n">
        <v>0.153055555555556</v>
      </c>
      <c r="F6" s="1" t="s">
        <v>9</v>
      </c>
      <c r="G6" s="1" t="n">
        <v>95.76</v>
      </c>
    </row>
    <row r="12" customFormat="false" ht="12.8" hidden="false" customHeight="false" outlineLevel="0" collapsed="false">
      <c r="A12" s="2"/>
      <c r="B12" s="2"/>
      <c r="C12" s="2"/>
      <c r="D12" s="2"/>
      <c r="E12" s="2"/>
    </row>
    <row r="13" customFormat="false" ht="12.8" hidden="false" customHeight="false" outlineLevel="0" collapsed="false">
      <c r="A13" s="2"/>
      <c r="B13" s="2"/>
      <c r="C13" s="2"/>
      <c r="D13" s="2"/>
      <c r="E1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2.68"/>
    <col collapsed="false" customWidth="true" hidden="false" outlineLevel="0" max="5" min="5" style="0" width="16.71"/>
    <col collapsed="false" customWidth="true" hidden="false" outlineLevel="0" max="6" min="6" style="0" width="12.83"/>
    <col collapsed="false" customWidth="true" hidden="false" outlineLevel="0" max="7" min="7" style="0" width="16.71"/>
  </cols>
  <sheetData>
    <row r="2" customFormat="false" ht="12.8" hidden="false" customHeight="false" outlineLevel="0" collapsed="false">
      <c r="A2" s="0" t="s">
        <v>10</v>
      </c>
    </row>
    <row r="4" customFormat="false" ht="12.8" hidden="false" customHeight="false" outlineLevel="0" collapsed="false">
      <c r="B4" s="0" t="s">
        <v>11</v>
      </c>
    </row>
    <row r="5" customFormat="false" ht="12.8" hidden="false" customHeight="false" outlineLevel="0" collapsed="false">
      <c r="C5" s="0" t="s">
        <v>12</v>
      </c>
      <c r="E5" s="0" t="s">
        <v>13</v>
      </c>
      <c r="G5" s="0" t="s">
        <v>14</v>
      </c>
      <c r="H5" s="0" t="s">
        <v>15</v>
      </c>
    </row>
    <row r="6" customFormat="false" ht="12.8" hidden="false" customHeight="false" outlineLevel="0" collapsed="false">
      <c r="D6" s="0" t="s">
        <v>16</v>
      </c>
      <c r="E6" s="0" t="n">
        <v>0.984</v>
      </c>
      <c r="G6" s="0" t="n">
        <v>0.986</v>
      </c>
    </row>
    <row r="7" customFormat="false" ht="12.8" hidden="false" customHeight="false" outlineLevel="0" collapsed="false">
      <c r="D7" s="0" t="s">
        <v>17</v>
      </c>
      <c r="E7" s="0" t="n">
        <v>0.983</v>
      </c>
      <c r="G7" s="0" t="n">
        <v>0.995</v>
      </c>
    </row>
    <row r="8" customFormat="false" ht="12.8" hidden="false" customHeight="false" outlineLevel="0" collapsed="false">
      <c r="D8" s="0" t="s">
        <v>18</v>
      </c>
      <c r="E8" s="0" t="n">
        <v>1</v>
      </c>
      <c r="G8" s="0" t="n">
        <v>0.999</v>
      </c>
    </row>
    <row r="9" customFormat="false" ht="12.8" hidden="false" customHeight="false" outlineLevel="0" collapsed="false">
      <c r="D9" s="0" t="s">
        <v>19</v>
      </c>
      <c r="E9" s="4" t="n">
        <v>1.93315601300003</v>
      </c>
      <c r="F9" s="4"/>
      <c r="G9" s="4" t="n">
        <v>2.59988208599998</v>
      </c>
      <c r="H9" s="4" t="n">
        <v>0.652231480000182</v>
      </c>
    </row>
    <row r="10" customFormat="false" ht="12.8" hidden="false" customHeight="false" outlineLevel="0" collapsed="false">
      <c r="B10" s="0" t="s">
        <v>20</v>
      </c>
      <c r="C10" s="0" t="s">
        <v>21</v>
      </c>
      <c r="D10" s="0" t="s">
        <v>16</v>
      </c>
      <c r="E10" s="0" t="n">
        <v>0.987</v>
      </c>
      <c r="F10" s="0" t="n">
        <v>0.839</v>
      </c>
      <c r="G10" s="0" t="n">
        <v>0.999</v>
      </c>
    </row>
    <row r="11" customFormat="false" ht="12.8" hidden="false" customHeight="false" outlineLevel="0" collapsed="false">
      <c r="D11" s="0" t="s">
        <v>22</v>
      </c>
      <c r="E11" s="0" t="n">
        <f aca="false">AVERAGE(0.826,0.974,0.999)</f>
        <v>0.933</v>
      </c>
      <c r="G11" s="0" t="n">
        <f aca="false">AVERAGE(0.963,0.881,0.999,0.702)</f>
        <v>0.88625</v>
      </c>
    </row>
    <row r="12" customFormat="false" ht="12.8" hidden="false" customHeight="false" outlineLevel="0" collapsed="false">
      <c r="D12" s="0" t="s">
        <v>18</v>
      </c>
      <c r="E12" s="0" t="n">
        <v>1</v>
      </c>
      <c r="G12" s="0" t="n">
        <v>0.997</v>
      </c>
    </row>
    <row r="13" customFormat="false" ht="12.8" hidden="false" customHeight="false" outlineLevel="0" collapsed="false">
      <c r="D13" s="0" t="s">
        <v>19</v>
      </c>
      <c r="E13" s="4" t="n">
        <v>2.64984481800002</v>
      </c>
      <c r="F13" s="4"/>
      <c r="G13" s="4" t="n">
        <v>3.63471113700007</v>
      </c>
      <c r="H13" s="4" t="n">
        <v>1.18049607399985</v>
      </c>
    </row>
    <row r="14" customFormat="false" ht="12.8" hidden="false" customHeight="false" outlineLevel="0" collapsed="false">
      <c r="B14" s="0" t="s">
        <v>23</v>
      </c>
      <c r="C14" s="0" t="s">
        <v>24</v>
      </c>
      <c r="D14" s="0" t="s">
        <v>25</v>
      </c>
      <c r="E14" s="0" t="n">
        <f aca="false">AVERAGE(0.993,0.922)</f>
        <v>0.9575</v>
      </c>
      <c r="G14" s="0" t="n">
        <f aca="false">AVERAGE(0.917,0.999,0.999)</f>
        <v>0.971666666666667</v>
      </c>
    </row>
    <row r="15" customFormat="false" ht="12.8" hidden="false" customHeight="false" outlineLevel="0" collapsed="false">
      <c r="D15" s="0" t="s">
        <v>26</v>
      </c>
      <c r="E15" s="0" t="n">
        <v>0</v>
      </c>
      <c r="G15" s="0" t="n">
        <v>0</v>
      </c>
    </row>
    <row r="16" customFormat="false" ht="12.8" hidden="false" customHeight="false" outlineLevel="0" collapsed="false">
      <c r="D16" s="0" t="s">
        <v>18</v>
      </c>
      <c r="E16" s="0" t="n">
        <v>0.999</v>
      </c>
      <c r="G16" s="0" t="n">
        <v>1</v>
      </c>
    </row>
    <row r="17" customFormat="false" ht="12.8" hidden="false" customHeight="false" outlineLevel="0" collapsed="false">
      <c r="D17" s="0" t="s">
        <v>19</v>
      </c>
      <c r="E17" s="4" t="n">
        <v>2.79160732399987</v>
      </c>
      <c r="F17" s="4"/>
      <c r="G17" s="4" t="n">
        <v>3.79122825499962</v>
      </c>
      <c r="H17" s="4" t="n">
        <v>1.02408141900014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I13" activeCellId="0" sqref="I13"/>
    </sheetView>
  </sheetViews>
  <sheetFormatPr defaultColWidth="11.5703125" defaultRowHeight="12.8" zeroHeight="false" outlineLevelRow="0" outlineLevelCol="0"/>
  <cols>
    <col collapsed="false" customWidth="true" hidden="false" outlineLevel="0" max="7" min="4" style="0" width="16.71"/>
  </cols>
  <sheetData>
    <row r="1" customFormat="false" ht="12.8" hidden="false" customHeight="false" outlineLevel="0" collapsed="false">
      <c r="A1" s="0" t="s">
        <v>10</v>
      </c>
    </row>
    <row r="2" customFormat="false" ht="12.8" hidden="false" customHeight="false" outlineLevel="0" collapsed="false">
      <c r="B2" s="0" t="s">
        <v>11</v>
      </c>
      <c r="D2" s="0" t="s">
        <v>27</v>
      </c>
      <c r="E2" s="0" t="s">
        <v>28</v>
      </c>
      <c r="H2" s="0" t="s">
        <v>29</v>
      </c>
      <c r="I2" s="0" t="s">
        <v>30</v>
      </c>
    </row>
    <row r="3" customFormat="false" ht="12.8" hidden="false" customHeight="false" outlineLevel="0" collapsed="false">
      <c r="C3" s="0" t="s">
        <v>8</v>
      </c>
      <c r="D3" s="4" t="n">
        <v>474.475504327001</v>
      </c>
      <c r="E3" s="4" t="n">
        <v>49.8704260520008</v>
      </c>
      <c r="F3" s="0" t="n">
        <f aca="false">D3+E3</f>
        <v>524.345930379002</v>
      </c>
      <c r="G3" s="0" t="n">
        <f aca="false">F3/60</f>
        <v>8.73909883965003</v>
      </c>
      <c r="H3" s="0" t="n">
        <v>86.6</v>
      </c>
      <c r="I3" s="0" t="n">
        <v>88.8</v>
      </c>
    </row>
    <row r="4" customFormat="false" ht="12.8" hidden="false" customHeight="false" outlineLevel="0" collapsed="false">
      <c r="C4" s="0" t="s">
        <v>6</v>
      </c>
      <c r="D4" s="4" t="n">
        <v>444.726683272</v>
      </c>
      <c r="E4" s="4" t="n">
        <v>38.7980361589998</v>
      </c>
      <c r="F4" s="0" t="n">
        <f aca="false">D4+E4</f>
        <v>483.524719431</v>
      </c>
      <c r="G4" s="0" t="n">
        <f aca="false">F4/60</f>
        <v>8.05874532385</v>
      </c>
      <c r="I4" s="0" t="n">
        <v>87.7</v>
      </c>
    </row>
    <row r="5" customFormat="false" ht="12.8" hidden="false" customHeight="false" outlineLevel="0" collapsed="false">
      <c r="C5" s="0" t="s">
        <v>31</v>
      </c>
      <c r="D5" s="4" t="n">
        <v>410.914148355</v>
      </c>
      <c r="E5" s="4" t="n">
        <v>40.8909082209993</v>
      </c>
      <c r="F5" s="0" t="n">
        <f aca="false">D5+E5</f>
        <v>451.805056576</v>
      </c>
      <c r="G5" s="0" t="n">
        <f aca="false">F5/60</f>
        <v>7.53008427626666</v>
      </c>
      <c r="I5" s="0" t="n">
        <v>89.7</v>
      </c>
    </row>
    <row r="6" customFormat="false" ht="12.8" hidden="false" customHeight="false" outlineLevel="0" collapsed="false">
      <c r="B6" s="0" t="s">
        <v>32</v>
      </c>
    </row>
    <row r="7" customFormat="false" ht="12.8" hidden="false" customHeight="false" outlineLevel="0" collapsed="false">
      <c r="C7" s="0" t="s">
        <v>8</v>
      </c>
      <c r="D7" s="4" t="n">
        <v>441.852473606</v>
      </c>
      <c r="E7" s="4" t="n">
        <v>36.8089450269999</v>
      </c>
      <c r="F7" s="0" t="n">
        <f aca="false">D7+E7</f>
        <v>478.661418633</v>
      </c>
      <c r="G7" s="0" t="n">
        <f aca="false">F7/60</f>
        <v>7.97769031055</v>
      </c>
      <c r="H7" s="0" t="n">
        <v>105.7</v>
      </c>
      <c r="I7" s="0" t="n">
        <v>52.8</v>
      </c>
    </row>
    <row r="8" customFormat="false" ht="12.8" hidden="false" customHeight="false" outlineLevel="0" collapsed="false">
      <c r="C8" s="0" t="s">
        <v>6</v>
      </c>
      <c r="D8" s="4" t="n">
        <v>333.456158552</v>
      </c>
      <c r="E8" s="4" t="n">
        <v>30.1253132429993</v>
      </c>
      <c r="F8" s="0" t="n">
        <f aca="false">D8+E8</f>
        <v>363.581471794999</v>
      </c>
      <c r="G8" s="0" t="n">
        <f aca="false">F8/60</f>
        <v>6.05969119658332</v>
      </c>
      <c r="I8" s="0" t="n">
        <v>50.1</v>
      </c>
    </row>
    <row r="9" customFormat="false" ht="12.8" hidden="false" customHeight="false" outlineLevel="0" collapsed="false">
      <c r="C9" s="0" t="s">
        <v>33</v>
      </c>
      <c r="D9" s="4" t="n">
        <v>243.107658138</v>
      </c>
      <c r="E9" s="4" t="n">
        <v>30.299445228</v>
      </c>
      <c r="F9" s="0" t="n">
        <f aca="false">D9+E9</f>
        <v>273.407103366</v>
      </c>
      <c r="G9" s="0" t="n">
        <f aca="false">F9/60</f>
        <v>4.5567850561</v>
      </c>
      <c r="I9" s="0" t="n">
        <v>42</v>
      </c>
    </row>
    <row r="10" customFormat="false" ht="12.8" hidden="false" customHeight="false" outlineLevel="0" collapsed="false">
      <c r="B10" s="0" t="s">
        <v>34</v>
      </c>
    </row>
    <row r="11" customFormat="false" ht="12.8" hidden="false" customHeight="false" outlineLevel="0" collapsed="false">
      <c r="C11" s="0" t="s">
        <v>8</v>
      </c>
      <c r="D11" s="4" t="n">
        <v>289.010313921999</v>
      </c>
      <c r="E11" s="4" t="n">
        <v>34.5790644659992</v>
      </c>
      <c r="F11" s="0" t="n">
        <f aca="false">D11+E11</f>
        <v>323.589378387998</v>
      </c>
      <c r="G11" s="0" t="n">
        <f aca="false">F11/60</f>
        <v>5.39315630646664</v>
      </c>
      <c r="H11" s="0" t="n">
        <v>1008.7</v>
      </c>
      <c r="I11" s="0" t="n">
        <v>38.7</v>
      </c>
    </row>
    <row r="12" customFormat="false" ht="12.8" hidden="false" customHeight="false" outlineLevel="0" collapsed="false">
      <c r="C12" s="0" t="s">
        <v>6</v>
      </c>
      <c r="D12" s="4" t="n">
        <v>263.452456188</v>
      </c>
      <c r="E12" s="4" t="n">
        <v>28.1791308430002</v>
      </c>
      <c r="F12" s="0" t="n">
        <f aca="false">D12+E12</f>
        <v>291.631587031</v>
      </c>
      <c r="G12" s="0" t="n">
        <f aca="false">F12/60</f>
        <v>4.86052645051667</v>
      </c>
      <c r="I12" s="0" t="n">
        <v>39.1</v>
      </c>
    </row>
    <row r="13" customFormat="false" ht="12.8" hidden="false" customHeight="false" outlineLevel="0" collapsed="false">
      <c r="C13" s="0" t="s">
        <v>33</v>
      </c>
      <c r="D13" s="4" t="n">
        <v>219.233811182</v>
      </c>
      <c r="E13" s="4" t="n">
        <v>28.2374684380002</v>
      </c>
      <c r="F13" s="0" t="n">
        <f aca="false">D13+E13</f>
        <v>247.47127962</v>
      </c>
      <c r="G13" s="0" t="n">
        <f aca="false">F13/60</f>
        <v>4.124521327</v>
      </c>
      <c r="I13" s="0" t="n">
        <v>36.1</v>
      </c>
    </row>
    <row r="14" customFormat="false" ht="12.8" hidden="false" customHeight="false" outlineLevel="0" collapsed="false">
      <c r="E14" s="4"/>
    </row>
    <row r="28" customFormat="false" ht="12.8" hidden="false" customHeight="false" outlineLevel="0" collapsed="false">
      <c r="C28" s="4"/>
      <c r="D28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C2" s="0" t="s">
        <v>35</v>
      </c>
      <c r="D2" s="0" t="s">
        <v>36</v>
      </c>
      <c r="E2" s="0" t="s">
        <v>37</v>
      </c>
      <c r="F2" s="0" t="s">
        <v>38</v>
      </c>
    </row>
    <row r="3" customFormat="false" ht="12.8" hidden="false" customHeight="false" outlineLevel="0" collapsed="false">
      <c r="B3" s="0" t="s">
        <v>11</v>
      </c>
      <c r="C3" s="0" t="n">
        <v>30</v>
      </c>
      <c r="D3" s="0" t="n">
        <v>1903</v>
      </c>
      <c r="E3" s="0" t="n">
        <v>63.43</v>
      </c>
      <c r="F3" s="0" t="s">
        <v>39</v>
      </c>
    </row>
    <row r="4" customFormat="false" ht="12.8" hidden="false" customHeight="false" outlineLevel="0" collapsed="false">
      <c r="B4" s="0" t="s">
        <v>32</v>
      </c>
      <c r="C4" s="0" t="n">
        <v>25</v>
      </c>
      <c r="D4" s="0" t="n">
        <v>735</v>
      </c>
      <c r="E4" s="0" t="n">
        <v>29.4</v>
      </c>
      <c r="F4" s="0" t="s">
        <v>40</v>
      </c>
    </row>
    <row r="5" customFormat="false" ht="12.8" hidden="false" customHeight="false" outlineLevel="0" collapsed="false">
      <c r="B5" s="0" t="s">
        <v>34</v>
      </c>
      <c r="C5" s="0" t="n">
        <v>25</v>
      </c>
      <c r="D5" s="4" t="n">
        <v>701</v>
      </c>
      <c r="E5" s="0" t="n">
        <v>28.04</v>
      </c>
      <c r="F5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20.83"/>
    <col collapsed="false" customWidth="true" hidden="false" outlineLevel="0" max="3" min="3" style="0" width="40.85"/>
    <col collapsed="false" customWidth="true" hidden="false" outlineLevel="0" max="4" min="4" style="0" width="36.95"/>
    <col collapsed="false" customWidth="true" hidden="false" outlineLevel="0" max="5" min="5" style="0" width="44.18"/>
  </cols>
  <sheetData>
    <row r="1" customFormat="false" ht="12.8" hidden="false" customHeight="false" outlineLevel="0" collapsed="false">
      <c r="A1" s="0" t="s">
        <v>41</v>
      </c>
    </row>
    <row r="3" customFormat="false" ht="12.8" hidden="false" customHeight="false" outlineLevel="0" collapsed="false">
      <c r="A3" s="0" t="s">
        <v>42</v>
      </c>
      <c r="C3" s="0" t="s">
        <v>13</v>
      </c>
      <c r="D3" s="0" t="s">
        <v>14</v>
      </c>
      <c r="E3" s="0" t="s">
        <v>33</v>
      </c>
    </row>
    <row r="4" customFormat="false" ht="12.8" hidden="false" customHeight="false" outlineLevel="0" collapsed="false">
      <c r="B4" s="4" t="s">
        <v>43</v>
      </c>
      <c r="C4" s="4" t="s">
        <v>44</v>
      </c>
      <c r="D4" s="4" t="s">
        <v>45</v>
      </c>
      <c r="E4" s="4" t="s">
        <v>46</v>
      </c>
    </row>
    <row r="5" customFormat="false" ht="12.8" hidden="false" customHeight="false" outlineLevel="0" collapsed="false">
      <c r="B5" s="4" t="s">
        <v>47</v>
      </c>
      <c r="C5" s="4" t="s">
        <v>48</v>
      </c>
      <c r="D5" s="4" t="s">
        <v>49</v>
      </c>
      <c r="E5" s="4" t="s">
        <v>50</v>
      </c>
    </row>
    <row r="6" customFormat="false" ht="12.8" hidden="false" customHeight="false" outlineLevel="0" collapsed="false">
      <c r="B6" s="4" t="s">
        <v>51</v>
      </c>
      <c r="C6" s="4" t="s">
        <v>52</v>
      </c>
      <c r="D6" s="4" t="s">
        <v>53</v>
      </c>
      <c r="E6" s="4" t="s">
        <v>54</v>
      </c>
    </row>
    <row r="7" customFormat="false" ht="12.8" hidden="false" customHeight="false" outlineLevel="0" collapsed="false">
      <c r="B7" s="4" t="s">
        <v>55</v>
      </c>
      <c r="C7" s="4" t="s">
        <v>56</v>
      </c>
      <c r="D7" s="4" t="s">
        <v>57</v>
      </c>
      <c r="E7" s="4" t="s">
        <v>58</v>
      </c>
    </row>
    <row r="8" customFormat="false" ht="12.8" hidden="false" customHeight="false" outlineLevel="0" collapsed="false">
      <c r="B8" s="4" t="s">
        <v>59</v>
      </c>
      <c r="C8" s="4" t="s">
        <v>60</v>
      </c>
      <c r="D8" s="4" t="s">
        <v>61</v>
      </c>
      <c r="E8" s="4" t="s">
        <v>62</v>
      </c>
    </row>
    <row r="9" customFormat="false" ht="12.8" hidden="false" customHeight="false" outlineLevel="0" collapsed="false">
      <c r="B9" s="0" t="s">
        <v>5</v>
      </c>
      <c r="C9" s="0" t="n">
        <f aca="false">AVERAGE(C18,C27,C36)</f>
        <v>0.56349206633038</v>
      </c>
      <c r="D9" s="0" t="n">
        <f aca="false">AVERAGE(D18,D27,D36)</f>
        <v>0.69047619899114</v>
      </c>
      <c r="E9" s="0" t="n">
        <f aca="false">AVERAGE(E18,E27,E36)</f>
        <v>0.0793650820851326</v>
      </c>
    </row>
    <row r="11" customFormat="false" ht="12.8" hidden="false" customHeight="false" outlineLevel="0" collapsed="false">
      <c r="A11" s="0" t="s">
        <v>63</v>
      </c>
    </row>
    <row r="12" customFormat="false" ht="12.8" hidden="false" customHeight="false" outlineLevel="0" collapsed="false">
      <c r="C12" s="0" t="s">
        <v>13</v>
      </c>
      <c r="D12" s="0" t="s">
        <v>14</v>
      </c>
      <c r="E12" s="0" t="s">
        <v>33</v>
      </c>
    </row>
    <row r="13" customFormat="false" ht="12.8" hidden="false" customHeight="false" outlineLevel="0" collapsed="false">
      <c r="B13" s="4" t="s">
        <v>43</v>
      </c>
      <c r="C13" s="4" t="s">
        <v>64</v>
      </c>
      <c r="D13" s="4" t="s">
        <v>64</v>
      </c>
      <c r="E13" s="4" t="s">
        <v>65</v>
      </c>
    </row>
    <row r="14" customFormat="false" ht="12.8" hidden="false" customHeight="false" outlineLevel="0" collapsed="false">
      <c r="B14" s="4" t="s">
        <v>47</v>
      </c>
      <c r="C14" s="4" t="s">
        <v>64</v>
      </c>
      <c r="D14" s="4" t="s">
        <v>64</v>
      </c>
      <c r="E14" s="4" t="s">
        <v>66</v>
      </c>
    </row>
    <row r="15" customFormat="false" ht="12.8" hidden="false" customHeight="false" outlineLevel="0" collapsed="false">
      <c r="B15" s="4" t="s">
        <v>51</v>
      </c>
      <c r="C15" s="4" t="s">
        <v>67</v>
      </c>
      <c r="D15" s="4" t="s">
        <v>67</v>
      </c>
      <c r="E15" s="4" t="s">
        <v>68</v>
      </c>
    </row>
    <row r="16" customFormat="false" ht="12.8" hidden="false" customHeight="false" outlineLevel="0" collapsed="false">
      <c r="B16" s="4" t="s">
        <v>55</v>
      </c>
      <c r="C16" s="4" t="s">
        <v>69</v>
      </c>
      <c r="D16" s="4" t="s">
        <v>69</v>
      </c>
      <c r="E16" s="4" t="s">
        <v>70</v>
      </c>
    </row>
    <row r="17" customFormat="false" ht="12.8" hidden="false" customHeight="false" outlineLevel="0" collapsed="false">
      <c r="B17" s="4" t="s">
        <v>59</v>
      </c>
      <c r="C17" s="4" t="s">
        <v>69</v>
      </c>
      <c r="D17" s="4" t="s">
        <v>69</v>
      </c>
      <c r="E17" s="4" t="s">
        <v>71</v>
      </c>
    </row>
    <row r="18" customFormat="false" ht="12.8" hidden="false" customHeight="false" outlineLevel="0" collapsed="false">
      <c r="B18" s="0" t="s">
        <v>72</v>
      </c>
      <c r="C18" s="0" t="n">
        <v>1</v>
      </c>
      <c r="D18" s="0" t="n">
        <v>1</v>
      </c>
      <c r="E18" s="4" t="n">
        <v>0</v>
      </c>
    </row>
    <row r="20" customFormat="false" ht="12.8" hidden="false" customHeight="false" outlineLevel="0" collapsed="false">
      <c r="A20" s="0" t="s">
        <v>73</v>
      </c>
    </row>
    <row r="21" customFormat="false" ht="12.8" hidden="false" customHeight="false" outlineLevel="0" collapsed="false">
      <c r="C21" s="0" t="s">
        <v>13</v>
      </c>
      <c r="D21" s="0" t="s">
        <v>14</v>
      </c>
      <c r="E21" s="0" t="s">
        <v>33</v>
      </c>
    </row>
    <row r="22" customFormat="false" ht="12.8" hidden="false" customHeight="false" outlineLevel="0" collapsed="false">
      <c r="B22" s="4" t="s">
        <v>43</v>
      </c>
      <c r="C22" s="4" t="s">
        <v>74</v>
      </c>
      <c r="D22" s="4" t="s">
        <v>75</v>
      </c>
      <c r="E22" s="4" t="s">
        <v>76</v>
      </c>
    </row>
    <row r="23" customFormat="false" ht="12.8" hidden="false" customHeight="false" outlineLevel="0" collapsed="false">
      <c r="B23" s="4" t="s">
        <v>47</v>
      </c>
      <c r="C23" s="4" t="s">
        <v>77</v>
      </c>
      <c r="D23" s="4" t="s">
        <v>78</v>
      </c>
      <c r="E23" s="4" t="s">
        <v>79</v>
      </c>
    </row>
    <row r="24" customFormat="false" ht="12.8" hidden="false" customHeight="false" outlineLevel="0" collapsed="false">
      <c r="B24" s="4" t="s">
        <v>51</v>
      </c>
      <c r="C24" s="4" t="s">
        <v>80</v>
      </c>
      <c r="D24" s="4" t="s">
        <v>80</v>
      </c>
      <c r="E24" s="4" t="s">
        <v>81</v>
      </c>
    </row>
    <row r="25" customFormat="false" ht="12.8" hidden="false" customHeight="false" outlineLevel="0" collapsed="false">
      <c r="B25" s="4" t="s">
        <v>55</v>
      </c>
      <c r="C25" s="4" t="s">
        <v>82</v>
      </c>
      <c r="D25" s="4" t="s">
        <v>83</v>
      </c>
      <c r="E25" s="4" t="s">
        <v>84</v>
      </c>
    </row>
    <row r="26" customFormat="false" ht="12.8" hidden="false" customHeight="false" outlineLevel="0" collapsed="false">
      <c r="B26" s="4" t="s">
        <v>59</v>
      </c>
      <c r="C26" s="4" t="s">
        <v>85</v>
      </c>
      <c r="D26" s="4" t="s">
        <v>86</v>
      </c>
      <c r="E26" s="4" t="s">
        <v>87</v>
      </c>
    </row>
    <row r="27" customFormat="false" ht="12.8" hidden="false" customHeight="false" outlineLevel="0" collapsed="false">
      <c r="B27" s="0" t="s">
        <v>72</v>
      </c>
      <c r="C27" s="4" t="n">
        <v>0.19047619899114</v>
      </c>
      <c r="D27" s="4" t="n">
        <v>0.571428596973419</v>
      </c>
      <c r="E27" s="4" t="n">
        <v>0.0714285746216774</v>
      </c>
    </row>
    <row r="29" customFormat="false" ht="12.8" hidden="false" customHeight="false" outlineLevel="0" collapsed="false">
      <c r="A29" s="0" t="s">
        <v>88</v>
      </c>
    </row>
    <row r="30" customFormat="false" ht="12.8" hidden="false" customHeight="false" outlineLevel="0" collapsed="false">
      <c r="C30" s="0" t="s">
        <v>13</v>
      </c>
      <c r="D30" s="0" t="s">
        <v>14</v>
      </c>
      <c r="E30" s="0" t="s">
        <v>33</v>
      </c>
    </row>
    <row r="31" customFormat="false" ht="12.8" hidden="false" customHeight="false" outlineLevel="0" collapsed="false">
      <c r="B31" s="4" t="s">
        <v>43</v>
      </c>
      <c r="C31" s="4" t="s">
        <v>89</v>
      </c>
      <c r="D31" s="4" t="s">
        <v>89</v>
      </c>
      <c r="E31" s="4" t="s">
        <v>90</v>
      </c>
    </row>
    <row r="32" customFormat="false" ht="12.8" hidden="false" customHeight="false" outlineLevel="0" collapsed="false">
      <c r="B32" s="4" t="s">
        <v>47</v>
      </c>
      <c r="C32" s="4" t="s">
        <v>91</v>
      </c>
      <c r="D32" s="4" t="s">
        <v>92</v>
      </c>
      <c r="E32" s="4" t="s">
        <v>93</v>
      </c>
    </row>
    <row r="33" customFormat="false" ht="12.8" hidden="false" customHeight="false" outlineLevel="0" collapsed="false">
      <c r="B33" s="4" t="s">
        <v>51</v>
      </c>
      <c r="C33" s="4" t="s">
        <v>94</v>
      </c>
      <c r="D33" s="4" t="s">
        <v>95</v>
      </c>
      <c r="E33" s="4" t="s">
        <v>96</v>
      </c>
    </row>
    <row r="34" customFormat="false" ht="12.8" hidden="false" customHeight="false" outlineLevel="0" collapsed="false">
      <c r="B34" s="4" t="s">
        <v>55</v>
      </c>
      <c r="C34" s="4" t="s">
        <v>97</v>
      </c>
      <c r="D34" s="4" t="s">
        <v>98</v>
      </c>
      <c r="E34" s="4" t="s">
        <v>99</v>
      </c>
    </row>
    <row r="35" customFormat="false" ht="12.8" hidden="false" customHeight="false" outlineLevel="0" collapsed="false">
      <c r="B35" s="4" t="s">
        <v>59</v>
      </c>
      <c r="C35" s="4" t="s">
        <v>100</v>
      </c>
      <c r="D35" s="4" t="s">
        <v>101</v>
      </c>
      <c r="E35" s="4" t="s">
        <v>102</v>
      </c>
    </row>
    <row r="36" customFormat="false" ht="12.8" hidden="false" customHeight="false" outlineLevel="0" collapsed="false">
      <c r="B36" s="0" t="s">
        <v>72</v>
      </c>
      <c r="C36" s="0" t="n">
        <v>0.5</v>
      </c>
      <c r="D36" s="4" t="n">
        <v>0.5</v>
      </c>
      <c r="E36" s="4" t="n">
        <v>0.16666667163372</v>
      </c>
    </row>
    <row r="42" customFormat="false" ht="12.8" hidden="false" customHeight="false" outlineLevel="0" collapsed="false">
      <c r="D4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2021-06-17T14:00:32Z</dcterms:created>
  <dc:creator/>
  <dc:description/>
  <dc:language>en-US</dc:language>
  <cp:lastModifiedBy/>
  <dcterms:modified xsi:type="dcterms:W3CDTF">2021-06-26T19:13:27Z</dcterms:modified>
  <cp:revision>21</cp:revision>
  <dc:subject/>
  <dc:title/>
</cp:coreProperties>
</file>