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vison" sheetId="1" r:id="rId4"/>
    <sheet state="visible" name="Team" sheetId="2" r:id="rId5"/>
  </sheets>
  <definedNames/>
  <calcPr/>
  <extLst>
    <ext uri="GoogleSheetsCustomDataVersion2">
      <go:sheetsCustomData xmlns:go="http://customooxmlschemas.google.com/" r:id="rId6" roundtripDataChecksum="GWug7MWjzAta6UaDoivwDwpRKu51o5XpQ53swl4d3UE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1">
      <text>
        <t xml:space="preserve">The number of new customers successfully registered for Telkomsel's services.
======</t>
      </text>
    </comment>
    <comment authorId="0" ref="B12">
      <text>
        <t xml:space="preserve">Weight
======</t>
      </text>
    </comment>
    <comment authorId="0" ref="A14">
      <text>
        <t xml:space="preserve">The rate of customer loss who stopped using Telkomsel's services.
======</t>
      </text>
    </comment>
    <comment authorId="0" ref="B15">
      <text>
        <t xml:space="preserve">Weight
======</t>
      </text>
    </comment>
    <comment authorId="0" ref="A17">
      <text>
        <t xml:space="preserve">Revenue generated from various services such as calls, SMS, data, and more.
======</t>
      </text>
    </comment>
    <comment authorId="0" ref="B18">
      <text>
        <t xml:space="preserve">Weight
======</t>
      </text>
    </comment>
    <comment authorId="0" ref="A20">
      <text>
        <t xml:space="preserve">Revenue generated from various services such as calls, SMS, data, and more.
======</t>
      </text>
    </comment>
    <comment authorId="0" ref="B21">
      <text>
        <t xml:space="preserve">Weight
======</t>
      </text>
    </comment>
    <comment authorId="0" ref="A26">
      <text>
        <t xml:space="preserve">The number of new customers successfully registered for Telkomsel's services.
======</t>
      </text>
    </comment>
    <comment authorId="0" ref="B27">
      <text>
        <t xml:space="preserve">Weight
======</t>
      </text>
    </comment>
    <comment authorId="0" ref="B33">
      <text>
        <t xml:space="preserve">Weight
======</t>
      </text>
    </comment>
    <comment authorId="0" ref="B36">
      <text>
        <t xml:space="preserve">Weight
======</t>
      </text>
    </comment>
    <comment authorId="0" ref="B39">
      <text>
        <t xml:space="preserve">Weight
======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2">
      <text>
        <t xml:space="preserve">Weight
======</t>
      </text>
    </comment>
    <comment authorId="0" ref="A14">
      <text>
        <t xml:space="preserve">The number of paper, note, or ideas brought by the team member.
======</t>
      </text>
    </comment>
    <comment authorId="0" ref="B15">
      <text>
        <t xml:space="preserve">Weight
======</t>
      </text>
    </comment>
    <comment authorId="0" ref="B20">
      <text>
        <t xml:space="preserve">Weight
======</t>
      </text>
    </comment>
  </commentList>
</comments>
</file>

<file path=xl/sharedStrings.xml><?xml version="1.0" encoding="utf-8"?>
<sst xmlns="http://schemas.openxmlformats.org/spreadsheetml/2006/main" count="118" uniqueCount="40">
  <si>
    <t>PT. Telkom Indonesia (Persero) Tbk., atau Telkom, adalah Badan Usaha Milik Negara (BUMN) yang bergerak di bidang jasa layanan teknologi informasi dan komunikasi (TIK) dan jaringan telekomunikasi di Indonesia.</t>
  </si>
  <si>
    <t>PT. Telkom Indonesia (Management)</t>
  </si>
  <si>
    <t>Indicator Name</t>
  </si>
  <si>
    <t>Goal</t>
  </si>
  <si>
    <t>Score</t>
  </si>
  <si>
    <t>Type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</si>
  <si>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</si>
  <si>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</si>
  <si>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</si>
  <si>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</si>
  <si>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</si>
  <si>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</si>
  <si>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</si>
  <si>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</si>
  <si>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</si>
  <si>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</si>
  <si>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</si>
  <si>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</si>
  <si>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Telkomsel - Pasca Bayar</t>
  </si>
  <si>
    <t>Minimum</t>
  </si>
  <si>
    <t>Actual</t>
  </si>
  <si>
    <t>Customer Acquisition</t>
  </si>
  <si>
    <t>Short-Term</t>
  </si>
  <si>
    <t>Target</t>
  </si>
  <si>
    <t>% Target</t>
  </si>
  <si>
    <t>Customer Retention (Churn Rate)</t>
  </si>
  <si>
    <t>Maximum</t>
  </si>
  <si>
    <t>Total Revenue</t>
  </si>
  <si>
    <t>Long-Term</t>
  </si>
  <si>
    <t>Total Cost</t>
  </si>
  <si>
    <t>Telkom - IndiHome</t>
  </si>
  <si>
    <t>Downtime</t>
  </si>
  <si>
    <t>TelkomSigma - Digix</t>
  </si>
  <si>
    <t># of closed issue</t>
  </si>
  <si>
    <t>New features raised</t>
  </si>
  <si>
    <t>Total bugs in backlog</t>
  </si>
  <si>
    <t>William Tanuwijaya</t>
  </si>
  <si>
    <t>Working Hours</t>
  </si>
  <si>
    <t>Research Contributions</t>
  </si>
  <si>
    <t>Agung Sundoro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</si>
</sst>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Rp]#,##0.00"/>
    <numFmt numFmtId="165" formatCode="[hh]:mm:ss"/>
  </numFmts>
  <fonts count="3">
    <font>
      <sz val="12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/>
    </xf>
    <xf borderId="0" fillId="0" fontId="2" numFmtId="10" xfId="0" applyAlignment="1" applyFont="1" applyNumberFormat="1">
      <alignment horizontal="center"/>
    </xf>
    <xf borderId="0" fillId="0" fontId="1" numFmtId="0" xfId="0" applyAlignment="1" applyFont="1">
      <alignment readingOrder="0" shrinkToFit="0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/>
    </xf>
    <xf borderId="0" fillId="2" fontId="1" numFmtId="0" xfId="0" applyAlignment="1" applyFill="1" applyFont="1">
      <alignment readingOrder="0" shrinkToFit="0" vertical="bottom" wrapText="1"/>
    </xf>
    <xf borderId="0" fillId="2" fontId="1" numFmtId="3" xfId="0" applyAlignment="1" applyFont="1" applyNumberFormat="1">
      <alignment horizontal="center" readingOrder="0" vertical="bottom"/>
    </xf>
    <xf borderId="0" fillId="2" fontId="1" numFmtId="1" xfId="0" applyAlignment="1" applyFont="1" applyNumberFormat="1">
      <alignment horizontal="center" vertical="bottom"/>
    </xf>
    <xf borderId="0" fillId="2" fontId="1" numFmtId="0" xfId="0" applyAlignment="1" applyFont="1">
      <alignment horizontal="center"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3" xfId="0" applyAlignment="1" applyFont="1" applyNumberFormat="1">
      <alignment horizontal="center" vertical="bottom"/>
    </xf>
    <xf borderId="0" fillId="0" fontId="2" numFmtId="1" xfId="0" applyAlignment="1" applyFont="1" applyNumberFormat="1">
      <alignment horizontal="center" vertical="bottom"/>
    </xf>
    <xf borderId="0" fillId="3" fontId="1" numFmtId="0" xfId="0" applyAlignment="1" applyFill="1" applyFont="1">
      <alignment horizontal="left" readingOrder="0"/>
    </xf>
    <xf borderId="0" fillId="3" fontId="2" numFmtId="0" xfId="0" applyAlignment="1" applyFont="1">
      <alignment horizontal="center" readingOrder="0"/>
    </xf>
    <xf borderId="0" fillId="3" fontId="2" numFmtId="10" xfId="0" applyAlignment="1" applyFont="1" applyNumberFormat="1">
      <alignment horizontal="center" readingOrder="0"/>
    </xf>
    <xf borderId="0" fillId="3" fontId="2" numFmtId="0" xfId="0" applyFont="1"/>
    <xf borderId="0" fillId="3" fontId="2" numFmtId="0" xfId="0" applyAlignment="1" applyFont="1">
      <alignment horizontal="center"/>
    </xf>
    <xf borderId="0" fillId="4" fontId="1" numFmtId="0" xfId="0" applyAlignment="1" applyFill="1" applyFont="1">
      <alignment readingOrder="0" shrinkToFit="0" wrapText="1"/>
    </xf>
    <xf borderId="0" fillId="0" fontId="2" numFmtId="0" xfId="0" applyAlignment="1" applyFont="1">
      <alignment horizontal="center" readingOrder="0"/>
    </xf>
    <xf borderId="0" fillId="0" fontId="2" numFmtId="10" xfId="0" applyAlignment="1" applyFont="1" applyNumberFormat="1">
      <alignment horizontal="center" vertical="center"/>
    </xf>
    <xf borderId="0" fillId="0" fontId="2" numFmtId="3" xfId="0" applyAlignment="1" applyFont="1" applyNumberForma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2" numFmtId="9" xfId="0" applyAlignment="1" applyFont="1" applyNumberFormat="1">
      <alignment horizontal="center" readingOrder="0"/>
    </xf>
    <xf borderId="0" fillId="0" fontId="2" numFmtId="10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46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28575</xdr:rowOff>
    </xdr:from>
    <xdr:ext cx="2143125" cy="5238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28575</xdr:rowOff>
    </xdr:from>
    <xdr:ext cx="2143125" cy="5238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pageSetUpPr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1.22" defaultRowHeight="15.0"/>
  <cols>
    <col customWidth="1" min="1" max="1" width="26.67"/>
    <col customWidth="1" min="2" max="3" width="13.22"/>
    <col customWidth="1" min="4" max="4" width="26.22"/>
    <col customWidth="1" min="5" max="5" width="10.78"/>
    <col customWidth="1" min="6" max="57" width="10.56"/>
  </cols>
  <sheetData>
    <row r="1" ht="15.75" customHeight="1">
      <c r="A1" s="1"/>
      <c r="B1" s="2" t="s">
        <v>0</v>
      </c>
      <c r="E1" s="3"/>
      <c r="F1" s="4">
        <f t="shared" ref="F1:BE1" si="1">AVERAGEIFS(F9:F1013,$E9:$E1013,"% Target")</f>
        <v>0.5476855879</v>
      </c>
      <c r="G1" s="4">
        <f t="shared" si="1"/>
        <v>0.4958593407</v>
      </c>
      <c r="H1" s="4">
        <f t="shared" si="1"/>
        <v>0.3818893571</v>
      </c>
      <c r="I1" s="4">
        <f t="shared" si="1"/>
        <v>0.575169989</v>
      </c>
      <c r="J1" s="4">
        <f t="shared" si="1"/>
        <v>0.5814697418</v>
      </c>
      <c r="K1" s="4">
        <f t="shared" si="1"/>
        <v>0.4971453516</v>
      </c>
      <c r="L1" s="4">
        <f t="shared" si="1"/>
        <v>0.572833533</v>
      </c>
      <c r="M1" s="4">
        <f t="shared" si="1"/>
        <v>0.5798191429</v>
      </c>
      <c r="N1" s="4">
        <f t="shared" si="1"/>
        <v>0.5578983242</v>
      </c>
      <c r="O1" s="4">
        <f t="shared" si="1"/>
        <v>0.5489223626</v>
      </c>
      <c r="P1" s="4">
        <f t="shared" si="1"/>
        <v>0.6871329725</v>
      </c>
      <c r="Q1" s="4">
        <f t="shared" si="1"/>
        <v>0.6182335824</v>
      </c>
      <c r="R1" s="4">
        <f t="shared" si="1"/>
        <v>0.4932197637</v>
      </c>
      <c r="S1" s="4">
        <f t="shared" si="1"/>
        <v>0.4935375165</v>
      </c>
      <c r="T1" s="4">
        <f t="shared" si="1"/>
        <v>0.6285525549</v>
      </c>
      <c r="U1" s="4">
        <f t="shared" si="1"/>
        <v>0.6043277363</v>
      </c>
      <c r="V1" s="4">
        <f t="shared" si="1"/>
        <v>0.5898452033</v>
      </c>
      <c r="W1" s="4">
        <f t="shared" si="1"/>
        <v>0.7299640989</v>
      </c>
      <c r="X1" s="4">
        <f t="shared" si="1"/>
        <v>0.5666115659</v>
      </c>
      <c r="Y1" s="4">
        <f t="shared" si="1"/>
        <v>0.606244033</v>
      </c>
      <c r="Z1" s="4">
        <f t="shared" si="1"/>
        <v>0.6258436429</v>
      </c>
      <c r="AA1" s="4">
        <f t="shared" si="1"/>
        <v>0.7588926813</v>
      </c>
      <c r="AB1" s="4">
        <f t="shared" si="1"/>
        <v>0.7149505769</v>
      </c>
      <c r="AC1" s="4">
        <f t="shared" si="1"/>
        <v>0.809738044</v>
      </c>
      <c r="AD1" s="4">
        <f t="shared" si="1"/>
        <v>0.7316729396</v>
      </c>
      <c r="AE1" s="4">
        <f t="shared" si="1"/>
        <v>0.7580118352</v>
      </c>
      <c r="AF1" s="4">
        <f t="shared" si="1"/>
        <v>0.7018445879</v>
      </c>
      <c r="AG1" s="4">
        <f t="shared" si="1"/>
        <v>0.7790114835</v>
      </c>
      <c r="AH1" s="4">
        <f t="shared" si="1"/>
        <v>0.7715890934</v>
      </c>
      <c r="AI1" s="4">
        <f t="shared" si="1"/>
        <v>0.7752677033</v>
      </c>
      <c r="AJ1" s="4">
        <f t="shared" si="1"/>
        <v>0.7765193132</v>
      </c>
      <c r="AK1" s="4">
        <f t="shared" si="1"/>
        <v>0.7806887802</v>
      </c>
      <c r="AL1" s="4">
        <f t="shared" si="1"/>
        <v>0.8285609615</v>
      </c>
      <c r="AM1" s="4">
        <f t="shared" si="1"/>
        <v>0.8736687143</v>
      </c>
      <c r="AN1" s="4">
        <f t="shared" si="1"/>
        <v>0.8941190385</v>
      </c>
      <c r="AO1" s="4">
        <f t="shared" si="1"/>
        <v>0.8578730769</v>
      </c>
      <c r="AP1" s="4">
        <f t="shared" si="1"/>
        <v>0.9002958297</v>
      </c>
      <c r="AQ1" s="4">
        <f t="shared" si="1"/>
        <v>0.8326777253</v>
      </c>
      <c r="AR1" s="4">
        <f t="shared" si="1"/>
        <v>0.8648131923</v>
      </c>
      <c r="AS1" s="4">
        <f t="shared" si="1"/>
        <v>0.9090312308</v>
      </c>
      <c r="AT1" s="4">
        <f t="shared" si="1"/>
        <v>0.9869829835</v>
      </c>
      <c r="AU1" s="4">
        <f t="shared" si="1"/>
        <v>0.926104022</v>
      </c>
      <c r="AV1" s="4">
        <f t="shared" si="1"/>
        <v>0.9530286319</v>
      </c>
      <c r="AW1" s="4">
        <f t="shared" si="1"/>
        <v>0.9556492418</v>
      </c>
      <c r="AX1" s="4">
        <f t="shared" si="1"/>
        <v>0.9719321374</v>
      </c>
      <c r="AY1" s="4">
        <f t="shared" si="1"/>
        <v>1.07047889</v>
      </c>
      <c r="AZ1" s="4">
        <f t="shared" si="1"/>
        <v>1.112661643</v>
      </c>
      <c r="BA1" s="4">
        <f t="shared" si="1"/>
        <v>1.071864396</v>
      </c>
      <c r="BB1" s="4">
        <f t="shared" si="1"/>
        <v>1.027063577</v>
      </c>
      <c r="BC1" s="4">
        <f t="shared" si="1"/>
        <v>1.062574187</v>
      </c>
      <c r="BD1" s="4">
        <f t="shared" si="1"/>
        <v>1.063307797</v>
      </c>
      <c r="BE1" s="4">
        <f t="shared" si="1"/>
        <v>1.102497264</v>
      </c>
    </row>
    <row r="2" ht="15.75" customHeight="1">
      <c r="A2" s="5"/>
      <c r="E2" s="3"/>
      <c r="F2" s="6" t="str">
        <f>IFERROR(__xludf.DUMMYFUNCTION("SPARKLINE(AVERAGEIFS(F9:F1013,$E9:$E1013,""% Target""), {""charttype"",""column"";""ymin"",0%;""ymax"",100%;""color"",""green""})"),"")</f>
        <v/>
      </c>
      <c r="G2" s="6" t="str">
        <f>IFERROR(__xludf.DUMMYFUNCTION("SPARKLINE(AVERAGEIFS(G9:G1013,$E9:$E1013,""% Target""), {""charttype"",""column"";""ymin"",0%;""ymax"",100%;""color"",""green""})"),"")</f>
        <v/>
      </c>
      <c r="H2" s="6" t="str">
        <f>IFERROR(__xludf.DUMMYFUNCTION("SPARKLINE(AVERAGEIFS(H9:H1013,$E9:$E1013,""% Target""), {""charttype"",""column"";""ymin"",0%;""ymax"",100%;""color"",""green""})"),"")</f>
        <v/>
      </c>
      <c r="I2" s="6" t="str">
        <f>IFERROR(__xludf.DUMMYFUNCTION("SPARKLINE(AVERAGEIFS(I9:I1013,$E9:$E1013,""% Target""), {""charttype"",""column"";""ymin"",0%;""ymax"",100%;""color"",""green""})"),"")</f>
        <v/>
      </c>
      <c r="J2" s="6" t="str">
        <f>IFERROR(__xludf.DUMMYFUNCTION("SPARKLINE(AVERAGEIFS(J9:J1013,$E9:$E1013,""% Target""), {""charttype"",""column"";""ymin"",0%;""ymax"",100%;""color"",""green""})"),"")</f>
        <v/>
      </c>
      <c r="K2" s="6" t="str">
        <f>IFERROR(__xludf.DUMMYFUNCTION("SPARKLINE(AVERAGEIFS(K9:K1013,$E9:$E1013,""% Target""), {""charttype"",""column"";""ymin"",0%;""ymax"",100%;""color"",""green""})"),"")</f>
        <v/>
      </c>
      <c r="L2" s="6" t="str">
        <f>IFERROR(__xludf.DUMMYFUNCTION("SPARKLINE(AVERAGEIFS(L9:L1013,$E9:$E1013,""% Target""), {""charttype"",""column"";""ymin"",0%;""ymax"",100%;""color"",""green""})"),"")</f>
        <v/>
      </c>
      <c r="M2" s="6" t="str">
        <f>IFERROR(__xludf.DUMMYFUNCTION("SPARKLINE(AVERAGEIFS(M9:M1013,$E9:$E1013,""% Target""), {""charttype"",""column"";""ymin"",0%;""ymax"",100%;""color"",""green""})"),"")</f>
        <v/>
      </c>
      <c r="N2" s="6" t="str">
        <f>IFERROR(__xludf.DUMMYFUNCTION("SPARKLINE(AVERAGEIFS(N9:N1013,$E9:$E1013,""% Target""), {""charttype"",""column"";""ymin"",0%;""ymax"",100%;""color"",""green""})"),"")</f>
        <v/>
      </c>
      <c r="O2" s="6" t="str">
        <f>IFERROR(__xludf.DUMMYFUNCTION("SPARKLINE(AVERAGEIFS(O9:O1013,$E9:$E1013,""% Target""), {""charttype"",""column"";""ymin"",0%;""ymax"",100%;""color"",""green""})"),"")</f>
        <v/>
      </c>
      <c r="P2" s="6" t="str">
        <f>IFERROR(__xludf.DUMMYFUNCTION("SPARKLINE(AVERAGEIFS(P9:P1013,$E9:$E1013,""% Target""), {""charttype"",""column"";""ymin"",0%;""ymax"",100%;""color"",""green""})"),"")</f>
        <v/>
      </c>
      <c r="Q2" s="6" t="str">
        <f>IFERROR(__xludf.DUMMYFUNCTION("SPARKLINE(AVERAGEIFS(Q9:Q1013,$E9:$E1013,""% Target""), {""charttype"",""column"";""ymin"",0%;""ymax"",100%;""color"",""green""})"),"")</f>
        <v/>
      </c>
      <c r="R2" s="6" t="str">
        <f>IFERROR(__xludf.DUMMYFUNCTION("SPARKLINE(AVERAGEIFS(R9:R1013,$E9:$E1013,""% Target""), {""charttype"",""column"";""ymin"",0%;""ymax"",100%;""color"",""green""})"),"")</f>
        <v/>
      </c>
      <c r="S2" s="6" t="str">
        <f>IFERROR(__xludf.DUMMYFUNCTION("SPARKLINE(AVERAGEIFS(S9:S1013,$E9:$E1013,""% Target""), {""charttype"",""column"";""ymin"",0%;""ymax"",100%;""color"",""green""})"),"")</f>
        <v/>
      </c>
      <c r="T2" s="6" t="str">
        <f>IFERROR(__xludf.DUMMYFUNCTION("SPARKLINE(AVERAGEIFS(T9:T1013,$E9:$E1013,""% Target""), {""charttype"",""column"";""ymin"",0%;""ymax"",100%;""color"",""green""})"),"")</f>
        <v/>
      </c>
      <c r="U2" s="6" t="str">
        <f>IFERROR(__xludf.DUMMYFUNCTION("SPARKLINE(AVERAGEIFS(U9:U1013,$E9:$E1013,""% Target""), {""charttype"",""column"";""ymin"",0%;""ymax"",100%;""color"",""green""})"),"")</f>
        <v/>
      </c>
      <c r="V2" s="6" t="str">
        <f>IFERROR(__xludf.DUMMYFUNCTION("SPARKLINE(AVERAGEIFS(V9:V1013,$E9:$E1013,""% Target""), {""charttype"",""column"";""ymin"",0%;""ymax"",100%;""color"",""green""})"),"")</f>
        <v/>
      </c>
      <c r="W2" s="6" t="str">
        <f>IFERROR(__xludf.DUMMYFUNCTION("SPARKLINE(AVERAGEIFS(W9:W1013,$E9:$E1013,""% Target""), {""charttype"",""column"";""ymin"",0%;""ymax"",100%;""color"",""green""})"),"")</f>
        <v/>
      </c>
      <c r="X2" s="6" t="str">
        <f>IFERROR(__xludf.DUMMYFUNCTION("SPARKLINE(AVERAGEIFS(X9:X1013,$E9:$E1013,""% Target""), {""charttype"",""column"";""ymin"",0%;""ymax"",100%;""color"",""green""})"),"")</f>
        <v/>
      </c>
      <c r="Y2" s="6" t="str">
        <f>IFERROR(__xludf.DUMMYFUNCTION("SPARKLINE(AVERAGEIFS(Y9:Y1013,$E9:$E1013,""% Target""), {""charttype"",""column"";""ymin"",0%;""ymax"",100%;""color"",""green""})"),"")</f>
        <v/>
      </c>
      <c r="Z2" s="6" t="str">
        <f>IFERROR(__xludf.DUMMYFUNCTION("SPARKLINE(AVERAGEIFS(Z9:Z1013,$E9:$E1013,""% Target""), {""charttype"",""column"";""ymin"",0%;""ymax"",100%;""color"",""green""})"),"")</f>
        <v/>
      </c>
      <c r="AA2" s="6" t="str">
        <f>IFERROR(__xludf.DUMMYFUNCTION("SPARKLINE(AVERAGEIFS(AA9:AA1013,$E9:$E1013,""% Target""), {""charttype"",""column"";""ymin"",0%;""ymax"",100%;""color"",""green""})"),"")</f>
        <v/>
      </c>
      <c r="AB2" s="6" t="str">
        <f>IFERROR(__xludf.DUMMYFUNCTION("SPARKLINE(AVERAGEIFS(AB9:AB1013,$E9:$E1013,""% Target""), {""charttype"",""column"";""ymin"",0%;""ymax"",100%;""color"",""green""})"),"")</f>
        <v/>
      </c>
      <c r="AC2" s="6" t="str">
        <f>IFERROR(__xludf.DUMMYFUNCTION("SPARKLINE(AVERAGEIFS(AC9:AC1013,$E9:$E1013,""% Target""), {""charttype"",""column"";""ymin"",0%;""ymax"",100%;""color"",""green""})"),"")</f>
        <v/>
      </c>
      <c r="AD2" s="6" t="str">
        <f>IFERROR(__xludf.DUMMYFUNCTION("SPARKLINE(AVERAGEIFS(AD9:AD1013,$E9:$E1013,""% Target""), {""charttype"",""column"";""ymin"",0%;""ymax"",100%;""color"",""green""})"),"")</f>
        <v/>
      </c>
      <c r="AE2" s="6" t="str">
        <f>IFERROR(__xludf.DUMMYFUNCTION("SPARKLINE(AVERAGEIFS(AE9:AE1013,$E9:$E1013,""% Target""), {""charttype"",""column"";""ymin"",0%;""ymax"",100%;""color"",""green""})"),"")</f>
        <v/>
      </c>
      <c r="AF2" s="6" t="str">
        <f>IFERROR(__xludf.DUMMYFUNCTION("SPARKLINE(AVERAGEIFS(AF9:AF1013,$E9:$E1013,""% Target""), {""charttype"",""column"";""ymin"",0%;""ymax"",100%;""color"",""green""})"),"")</f>
        <v/>
      </c>
      <c r="AG2" s="6" t="str">
        <f>IFERROR(__xludf.DUMMYFUNCTION("SPARKLINE(AVERAGEIFS(AG9:AG1013,$E9:$E1013,""% Target""), {""charttype"",""column"";""ymin"",0%;""ymax"",100%;""color"",""green""})"),"")</f>
        <v/>
      </c>
      <c r="AH2" s="6" t="str">
        <f>IFERROR(__xludf.DUMMYFUNCTION("SPARKLINE(AVERAGEIFS(AH9:AH1013,$E9:$E1013,""% Target""), {""charttype"",""column"";""ymin"",0%;""ymax"",100%;""color"",""green""})"),"")</f>
        <v/>
      </c>
      <c r="AI2" s="6" t="str">
        <f>IFERROR(__xludf.DUMMYFUNCTION("SPARKLINE(AVERAGEIFS(AI9:AI1013,$E9:$E1013,""% Target""), {""charttype"",""column"";""ymin"",0%;""ymax"",100%;""color"",""green""})"),"")</f>
        <v/>
      </c>
      <c r="AJ2" s="6" t="str">
        <f>IFERROR(__xludf.DUMMYFUNCTION("SPARKLINE(AVERAGEIFS(AJ9:AJ1013,$E9:$E1013,""% Target""), {""charttype"",""column"";""ymin"",0%;""ymax"",100%;""color"",""green""})"),"")</f>
        <v/>
      </c>
      <c r="AK2" s="6" t="str">
        <f>IFERROR(__xludf.DUMMYFUNCTION("SPARKLINE(AVERAGEIFS(AK9:AK1013,$E9:$E1013,""% Target""), {""charttype"",""column"";""ymin"",0%;""ymax"",100%;""color"",""green""})"),"")</f>
        <v/>
      </c>
      <c r="AL2" s="6" t="str">
        <f>IFERROR(__xludf.DUMMYFUNCTION("SPARKLINE(AVERAGEIFS(AL9:AL1013,$E9:$E1013,""% Target""), {""charttype"",""column"";""ymin"",0%;""ymax"",100%;""color"",""green""})"),"")</f>
        <v/>
      </c>
      <c r="AM2" s="6" t="str">
        <f>IFERROR(__xludf.DUMMYFUNCTION("SPARKLINE(AVERAGEIFS(AM9:AM1013,$E9:$E1013,""% Target""), {""charttype"",""column"";""ymin"",0%;""ymax"",100%;""color"",""green""})"),"")</f>
        <v/>
      </c>
      <c r="AN2" s="6" t="str">
        <f>IFERROR(__xludf.DUMMYFUNCTION("SPARKLINE(AVERAGEIFS(AN9:AN1013,$E9:$E1013,""% Target""), {""charttype"",""column"";""ymin"",0%;""ymax"",100%;""color"",""green""})"),"")</f>
        <v/>
      </c>
      <c r="AO2" s="6" t="str">
        <f>IFERROR(__xludf.DUMMYFUNCTION("SPARKLINE(AVERAGEIFS(AO9:AO1013,$E9:$E1013,""% Target""), {""charttype"",""column"";""ymin"",0%;""ymax"",100%;""color"",""green""})"),"")</f>
        <v/>
      </c>
      <c r="AP2" s="6" t="str">
        <f>IFERROR(__xludf.DUMMYFUNCTION("SPARKLINE(AVERAGEIFS(AP9:AP1013,$E9:$E1013,""% Target""), {""charttype"",""column"";""ymin"",0%;""ymax"",100%;""color"",""green""})"),"")</f>
        <v/>
      </c>
      <c r="AQ2" s="6" t="str">
        <f>IFERROR(__xludf.DUMMYFUNCTION("SPARKLINE(AVERAGEIFS(AQ9:AQ1013,$E9:$E1013,""% Target""), {""charttype"",""column"";""ymin"",0%;""ymax"",100%;""color"",""green""})"),"")</f>
        <v/>
      </c>
      <c r="AR2" s="6" t="str">
        <f>IFERROR(__xludf.DUMMYFUNCTION("SPARKLINE(AVERAGEIFS(AR9:AR1013,$E9:$E1013,""% Target""), {""charttype"",""column"";""ymin"",0%;""ymax"",100%;""color"",""green""})"),"")</f>
        <v/>
      </c>
      <c r="AS2" s="6" t="str">
        <f>IFERROR(__xludf.DUMMYFUNCTION("SPARKLINE(AVERAGEIFS(AS9:AS1013,$E9:$E1013,""% Target""), {""charttype"",""column"";""ymin"",0%;""ymax"",100%;""color"",""green""})"),"")</f>
        <v/>
      </c>
      <c r="AT2" s="6" t="str">
        <f>IFERROR(__xludf.DUMMYFUNCTION("SPARKLINE(AVERAGEIFS(AT9:AT1013,$E9:$E1013,""% Target""), {""charttype"",""column"";""ymin"",0%;""ymax"",100%;""color"",""green""})"),"")</f>
        <v/>
      </c>
      <c r="AU2" s="6" t="str">
        <f>IFERROR(__xludf.DUMMYFUNCTION("SPARKLINE(AVERAGEIFS(AU9:AU1013,$E9:$E1013,""% Target""), {""charttype"",""column"";""ymin"",0%;""ymax"",100%;""color"",""green""})"),"")</f>
        <v/>
      </c>
      <c r="AV2" s="6" t="str">
        <f>IFERROR(__xludf.DUMMYFUNCTION("SPARKLINE(AVERAGEIFS(AV9:AV1013,$E9:$E1013,""% Target""), {""charttype"",""column"";""ymin"",0%;""ymax"",100%;""color"",""green""})"),"")</f>
        <v/>
      </c>
      <c r="AW2" s="6" t="str">
        <f>IFERROR(__xludf.DUMMYFUNCTION("SPARKLINE(AVERAGEIFS(AW9:AW1013,$E9:$E1013,""% Target""), {""charttype"",""column"";""ymin"",0%;""ymax"",100%;""color"",""green""})"),"")</f>
        <v/>
      </c>
      <c r="AX2" s="6" t="str">
        <f>IFERROR(__xludf.DUMMYFUNCTION("SPARKLINE(AVERAGEIFS(AX9:AX1013,$E9:$E1013,""% Target""), {""charttype"",""column"";""ymin"",0%;""ymax"",100%;""color"",""green""})"),"")</f>
        <v/>
      </c>
      <c r="AY2" s="6" t="str">
        <f>IFERROR(__xludf.DUMMYFUNCTION("SPARKLINE(AVERAGEIFS(AY9:AY1013,$E9:$E1013,""% Target""), {""charttype"",""column"";""ymin"",0%;""ymax"",100%;""color"",""green""})"),"")</f>
        <v/>
      </c>
      <c r="AZ2" s="6" t="str">
        <f>IFERROR(__xludf.DUMMYFUNCTION("SPARKLINE(AVERAGEIFS(AZ9:AZ1013,$E9:$E1013,""% Target""), {""charttype"",""column"";""ymin"",0%;""ymax"",100%;""color"",""green""})"),"")</f>
        <v/>
      </c>
      <c r="BA2" s="6" t="str">
        <f>IFERROR(__xludf.DUMMYFUNCTION("SPARKLINE(AVERAGEIFS(BA9:BA1013,$E9:$E1013,""% Target""), {""charttype"",""column"";""ymin"",0%;""ymax"",100%;""color"",""green""})"),"")</f>
        <v/>
      </c>
      <c r="BB2" s="6" t="str">
        <f>IFERROR(__xludf.DUMMYFUNCTION("SPARKLINE(AVERAGEIFS(BB9:BB1013,$E9:$E1013,""% Target""), {""charttype"",""column"";""ymin"",0%;""ymax"",100%;""color"",""green""})"),"")</f>
        <v/>
      </c>
      <c r="BC2" s="6" t="str">
        <f>IFERROR(__xludf.DUMMYFUNCTION("SPARKLINE(AVERAGEIFS(BC9:BC1013,$E9:$E1013,""% Target""), {""charttype"",""column"";""ymin"",0%;""ymax"",100%;""color"",""green""})"),"")</f>
        <v/>
      </c>
      <c r="BD2" s="6" t="str">
        <f>IFERROR(__xludf.DUMMYFUNCTION("SPARKLINE(AVERAGEIFS(BD9:BD1013,$E9:$E1013,""% Target""), {""charttype"",""column"";""ymin"",0%;""ymax"",100%;""color"",""green""})"),"")</f>
        <v/>
      </c>
      <c r="BE2" s="6" t="str">
        <f>IFERROR(__xludf.DUMMYFUNCTION("SPARKLINE(AVERAGEIFS(BE9:BE1013,$E9:$E1013,""% Target""), {""charttype"",""column"";""ymin"",0%;""ymax"",100%;""color"",""green""})"),"")</f>
        <v/>
      </c>
    </row>
    <row r="3" ht="15.75" customHeight="1">
      <c r="A3" s="5"/>
      <c r="E3" s="3"/>
    </row>
    <row r="4" ht="15.75" customHeight="1">
      <c r="A4" s="5" t="s">
        <v>1</v>
      </c>
      <c r="E4" s="3"/>
    </row>
    <row r="5" ht="15.75" customHeight="1">
      <c r="A5" s="7"/>
      <c r="B5" s="8"/>
      <c r="E5" s="8"/>
    </row>
    <row r="6" ht="15.75" customHeight="1">
      <c r="A6" s="9" t="s">
        <v>2</v>
      </c>
      <c r="B6" s="10" t="s">
        <v>3</v>
      </c>
      <c r="C6" s="10" t="s">
        <v>4</v>
      </c>
      <c r="D6" s="10"/>
      <c r="E6" s="10" t="s">
        <v>5</v>
      </c>
      <c r="F6" s="11" t="s">
        <v>6</v>
      </c>
      <c r="K6" s="11" t="s">
        <v>7</v>
      </c>
      <c r="O6" s="11" t="s">
        <v>8</v>
      </c>
      <c r="S6" s="11" t="s">
        <v>9</v>
      </c>
      <c r="W6" s="11" t="s">
        <v>10</v>
      </c>
      <c r="AB6" s="11" t="s">
        <v>11</v>
      </c>
      <c r="AF6" s="11" t="s">
        <v>12</v>
      </c>
      <c r="AJ6" s="11" t="s">
        <v>13</v>
      </c>
      <c r="AO6" s="12" t="s">
        <v>14</v>
      </c>
      <c r="AS6" s="12" t="s">
        <v>15</v>
      </c>
      <c r="AX6" s="12" t="s">
        <v>16</v>
      </c>
      <c r="BB6" s="12" t="s">
        <v>17</v>
      </c>
    </row>
    <row r="7" ht="15.75" customHeight="1">
      <c r="A7" s="13"/>
      <c r="B7" s="14"/>
      <c r="C7" s="15"/>
      <c r="D7" s="15"/>
      <c r="E7" s="16"/>
      <c r="F7" s="17">
        <v>1.0</v>
      </c>
      <c r="G7" s="17">
        <v>2.0</v>
      </c>
      <c r="H7" s="17">
        <v>3.0</v>
      </c>
      <c r="I7" s="17">
        <v>4.0</v>
      </c>
      <c r="J7" s="17">
        <v>5.0</v>
      </c>
      <c r="K7" s="17">
        <v>1.0</v>
      </c>
      <c r="L7" s="17">
        <v>2.0</v>
      </c>
      <c r="M7" s="17">
        <v>3.0</v>
      </c>
      <c r="N7" s="17">
        <v>4.0</v>
      </c>
      <c r="O7" s="17">
        <v>1.0</v>
      </c>
      <c r="P7" s="17">
        <v>2.0</v>
      </c>
      <c r="Q7" s="17">
        <v>3.0</v>
      </c>
      <c r="R7" s="17">
        <v>4.0</v>
      </c>
      <c r="S7" s="17">
        <v>1.0</v>
      </c>
      <c r="T7" s="17">
        <v>2.0</v>
      </c>
      <c r="U7" s="17">
        <v>3.0</v>
      </c>
      <c r="V7" s="17">
        <v>4.0</v>
      </c>
      <c r="W7" s="17">
        <v>1.0</v>
      </c>
      <c r="X7" s="17">
        <v>2.0</v>
      </c>
      <c r="Y7" s="17">
        <v>3.0</v>
      </c>
      <c r="Z7" s="17">
        <v>4.0</v>
      </c>
      <c r="AA7" s="17">
        <v>5.0</v>
      </c>
      <c r="AB7" s="17">
        <v>1.0</v>
      </c>
      <c r="AC7" s="17">
        <v>2.0</v>
      </c>
      <c r="AD7" s="17">
        <v>3.0</v>
      </c>
      <c r="AE7" s="17">
        <v>4.0</v>
      </c>
      <c r="AF7" s="17">
        <v>1.0</v>
      </c>
      <c r="AG7" s="17">
        <v>2.0</v>
      </c>
      <c r="AH7" s="17">
        <v>3.0</v>
      </c>
      <c r="AI7" s="17">
        <v>4.0</v>
      </c>
      <c r="AJ7" s="17">
        <v>1.0</v>
      </c>
      <c r="AK7" s="17">
        <v>2.0</v>
      </c>
      <c r="AL7" s="17">
        <v>3.0</v>
      </c>
      <c r="AM7" s="17">
        <v>4.0</v>
      </c>
      <c r="AN7" s="17">
        <v>5.0</v>
      </c>
      <c r="AO7" s="14">
        <v>1.0</v>
      </c>
      <c r="AP7" s="14">
        <v>2.0</v>
      </c>
      <c r="AQ7" s="14">
        <v>3.0</v>
      </c>
      <c r="AR7" s="14">
        <v>4.0</v>
      </c>
      <c r="AS7" s="14">
        <v>1.0</v>
      </c>
      <c r="AT7" s="14">
        <v>2.0</v>
      </c>
      <c r="AU7" s="14">
        <v>3.0</v>
      </c>
      <c r="AV7" s="14">
        <v>4.0</v>
      </c>
      <c r="AW7" s="14">
        <v>5.0</v>
      </c>
      <c r="AX7" s="14">
        <v>1.0</v>
      </c>
      <c r="AY7" s="14">
        <v>2.0</v>
      </c>
      <c r="AZ7" s="14">
        <v>3.0</v>
      </c>
      <c r="BA7" s="14">
        <v>4.0</v>
      </c>
      <c r="BB7" s="14">
        <v>1.0</v>
      </c>
      <c r="BC7" s="14">
        <v>2.0</v>
      </c>
      <c r="BD7" s="14">
        <v>3.0</v>
      </c>
      <c r="BE7" s="14">
        <v>4.0</v>
      </c>
    </row>
    <row r="8" ht="15.75" customHeight="1">
      <c r="A8" s="7"/>
      <c r="B8" s="8"/>
      <c r="E8" s="8"/>
    </row>
    <row r="9" ht="15.75" customHeight="1">
      <c r="A9" s="18" t="s">
        <v>18</v>
      </c>
      <c r="B9" s="19"/>
      <c r="C9" s="20">
        <f>SUMIFS(C10:C1013,A10:A1013,A10)</f>
        <v>0.9026899011</v>
      </c>
      <c r="D9" s="21"/>
      <c r="E9" s="22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</row>
    <row r="10" ht="15.75" customHeight="1">
      <c r="A10" s="23" t="s">
        <v>18</v>
      </c>
      <c r="B10" s="24" t="s">
        <v>19</v>
      </c>
      <c r="C10" s="25">
        <f t="array" ref="C10">IF( B11="Short-Term", AVERAGE(F12:BE12)*B12, INDEX(F12:BE12, 1, COUNTA(F12:BE12))*B12 )</f>
        <v>0.3030948462</v>
      </c>
      <c r="D10" s="6" t="str">
        <f>IFERROR(__xludf.DUMMYFUNCTION("IF(B11=""Short-Term"", SPARKLINE(F12:BE12,IF(B10=""Maximum"", {""charttype"",""column"";""color"",""green""}, {""charttype"",""column"";""color"",""purple""})), SPARKLINE(INDEX(F12:BE12, 1, COUNTA(F12:BE12)) ,IF(B10=""Maximum"", {""charttype"",""bar"";""m"&amp;"ax"",100%;""color1"",""green""}, {""charttype"",""bar"";""max"",100%;""color1"",""purple""})) ) "),"")</f>
        <v/>
      </c>
      <c r="E10" s="24" t="s">
        <v>20</v>
      </c>
      <c r="F10" s="26">
        <f t="shared" ref="F10:BE10" si="2">RANDBETWEEN(100000,150000)</f>
        <v>131164</v>
      </c>
      <c r="G10" s="26">
        <f t="shared" si="2"/>
        <v>131550</v>
      </c>
      <c r="H10" s="26">
        <f t="shared" si="2"/>
        <v>145441</v>
      </c>
      <c r="I10" s="26">
        <f t="shared" si="2"/>
        <v>122341</v>
      </c>
      <c r="J10" s="26">
        <f t="shared" si="2"/>
        <v>147101</v>
      </c>
      <c r="K10" s="26">
        <f t="shared" si="2"/>
        <v>130253</v>
      </c>
      <c r="L10" s="26">
        <f t="shared" si="2"/>
        <v>106321</v>
      </c>
      <c r="M10" s="26">
        <f t="shared" si="2"/>
        <v>103413</v>
      </c>
      <c r="N10" s="26">
        <f t="shared" si="2"/>
        <v>112715</v>
      </c>
      <c r="O10" s="26">
        <f t="shared" si="2"/>
        <v>105340</v>
      </c>
      <c r="P10" s="26">
        <f t="shared" si="2"/>
        <v>107207</v>
      </c>
      <c r="Q10" s="26">
        <f t="shared" si="2"/>
        <v>110184</v>
      </c>
      <c r="R10" s="26">
        <f t="shared" si="2"/>
        <v>128704</v>
      </c>
      <c r="S10" s="26">
        <f t="shared" si="2"/>
        <v>116321</v>
      </c>
      <c r="T10" s="26">
        <f t="shared" si="2"/>
        <v>141955</v>
      </c>
      <c r="U10" s="26">
        <f t="shared" si="2"/>
        <v>119061</v>
      </c>
      <c r="V10" s="26">
        <f t="shared" si="2"/>
        <v>140264</v>
      </c>
      <c r="W10" s="26">
        <f t="shared" si="2"/>
        <v>116562</v>
      </c>
      <c r="X10" s="26">
        <f t="shared" si="2"/>
        <v>123635</v>
      </c>
      <c r="Y10" s="26">
        <f t="shared" si="2"/>
        <v>121473</v>
      </c>
      <c r="Z10" s="26">
        <f t="shared" si="2"/>
        <v>112076</v>
      </c>
      <c r="AA10" s="26">
        <f t="shared" si="2"/>
        <v>123301</v>
      </c>
      <c r="AB10" s="26">
        <f t="shared" si="2"/>
        <v>138785</v>
      </c>
      <c r="AC10" s="26">
        <f t="shared" si="2"/>
        <v>134218</v>
      </c>
      <c r="AD10" s="26">
        <f t="shared" si="2"/>
        <v>115450</v>
      </c>
      <c r="AE10" s="26">
        <f t="shared" si="2"/>
        <v>139403</v>
      </c>
      <c r="AF10" s="26">
        <f t="shared" si="2"/>
        <v>134505</v>
      </c>
      <c r="AG10" s="26">
        <f t="shared" si="2"/>
        <v>104880</v>
      </c>
      <c r="AH10" s="26">
        <f t="shared" si="2"/>
        <v>121755</v>
      </c>
      <c r="AI10" s="26">
        <f t="shared" si="2"/>
        <v>133154</v>
      </c>
      <c r="AJ10" s="26">
        <f t="shared" si="2"/>
        <v>128855</v>
      </c>
      <c r="AK10" s="26">
        <f t="shared" si="2"/>
        <v>144031</v>
      </c>
      <c r="AL10" s="26">
        <f t="shared" si="2"/>
        <v>123665</v>
      </c>
      <c r="AM10" s="26">
        <f t="shared" si="2"/>
        <v>133617</v>
      </c>
      <c r="AN10" s="26">
        <f t="shared" si="2"/>
        <v>138155</v>
      </c>
      <c r="AO10" s="26">
        <f t="shared" si="2"/>
        <v>124175</v>
      </c>
      <c r="AP10" s="26">
        <f t="shared" si="2"/>
        <v>147187</v>
      </c>
      <c r="AQ10" s="26">
        <f t="shared" si="2"/>
        <v>126847</v>
      </c>
      <c r="AR10" s="26">
        <f t="shared" si="2"/>
        <v>107057</v>
      </c>
      <c r="AS10" s="26">
        <f t="shared" si="2"/>
        <v>145238</v>
      </c>
      <c r="AT10" s="26">
        <f t="shared" si="2"/>
        <v>122971</v>
      </c>
      <c r="AU10" s="26">
        <f t="shared" si="2"/>
        <v>142624</v>
      </c>
      <c r="AV10" s="26">
        <f t="shared" si="2"/>
        <v>108527</v>
      </c>
      <c r="AW10" s="26">
        <f t="shared" si="2"/>
        <v>127734</v>
      </c>
      <c r="AX10" s="26">
        <f t="shared" si="2"/>
        <v>104993</v>
      </c>
      <c r="AY10" s="26">
        <f t="shared" si="2"/>
        <v>102256</v>
      </c>
      <c r="AZ10" s="26">
        <f t="shared" si="2"/>
        <v>101258</v>
      </c>
      <c r="BA10" s="26">
        <f t="shared" si="2"/>
        <v>107740</v>
      </c>
      <c r="BB10" s="26">
        <f t="shared" si="2"/>
        <v>108297</v>
      </c>
      <c r="BC10" s="26">
        <f t="shared" si="2"/>
        <v>105489</v>
      </c>
      <c r="BD10" s="26">
        <f t="shared" si="2"/>
        <v>141458</v>
      </c>
      <c r="BE10" s="26">
        <f t="shared" si="2"/>
        <v>122239</v>
      </c>
    </row>
    <row r="11" ht="15.75" customHeight="1">
      <c r="A11" s="27" t="s">
        <v>21</v>
      </c>
      <c r="B11" s="24" t="s">
        <v>22</v>
      </c>
      <c r="E11" s="24" t="s">
        <v>23</v>
      </c>
      <c r="F11" s="26">
        <v>125000.0</v>
      </c>
      <c r="G11" s="26">
        <v>125000.0</v>
      </c>
      <c r="H11" s="26">
        <v>125000.0</v>
      </c>
      <c r="I11" s="26">
        <v>125000.0</v>
      </c>
      <c r="J11" s="26">
        <v>125000.0</v>
      </c>
      <c r="K11" s="26">
        <v>125000.0</v>
      </c>
      <c r="L11" s="26">
        <v>125000.0</v>
      </c>
      <c r="M11" s="26">
        <v>125000.0</v>
      </c>
      <c r="N11" s="26">
        <v>125000.0</v>
      </c>
      <c r="O11" s="26">
        <v>125000.0</v>
      </c>
      <c r="P11" s="26">
        <v>125000.0</v>
      </c>
      <c r="Q11" s="26">
        <v>125000.0</v>
      </c>
      <c r="R11" s="26">
        <v>125000.0</v>
      </c>
      <c r="S11" s="26">
        <v>125000.0</v>
      </c>
      <c r="T11" s="26">
        <v>125000.0</v>
      </c>
      <c r="U11" s="26">
        <v>125000.0</v>
      </c>
      <c r="V11" s="26">
        <v>125000.0</v>
      </c>
      <c r="W11" s="26">
        <v>125000.0</v>
      </c>
      <c r="X11" s="26">
        <v>125000.0</v>
      </c>
      <c r="Y11" s="26">
        <v>125000.0</v>
      </c>
      <c r="Z11" s="26">
        <v>125000.0</v>
      </c>
      <c r="AA11" s="26">
        <v>125000.0</v>
      </c>
      <c r="AB11" s="26">
        <v>125000.0</v>
      </c>
      <c r="AC11" s="26">
        <v>125000.0</v>
      </c>
      <c r="AD11" s="26">
        <v>125000.0</v>
      </c>
      <c r="AE11" s="26">
        <v>125000.0</v>
      </c>
      <c r="AF11" s="26">
        <v>125000.0</v>
      </c>
      <c r="AG11" s="26">
        <v>125000.0</v>
      </c>
      <c r="AH11" s="26">
        <v>125000.0</v>
      </c>
      <c r="AI11" s="26">
        <v>125000.0</v>
      </c>
      <c r="AJ11" s="26">
        <v>125000.0</v>
      </c>
      <c r="AK11" s="26">
        <v>125000.0</v>
      </c>
      <c r="AL11" s="26">
        <v>125000.0</v>
      </c>
      <c r="AM11" s="26">
        <v>125000.0</v>
      </c>
      <c r="AN11" s="26">
        <v>125000.0</v>
      </c>
      <c r="AO11" s="26">
        <v>125000.0</v>
      </c>
      <c r="AP11" s="26">
        <v>125000.0</v>
      </c>
      <c r="AQ11" s="26">
        <v>125000.0</v>
      </c>
      <c r="AR11" s="26">
        <v>125000.0</v>
      </c>
      <c r="AS11" s="26">
        <v>125000.0</v>
      </c>
      <c r="AT11" s="26">
        <v>125000.0</v>
      </c>
      <c r="AU11" s="26">
        <v>125000.0</v>
      </c>
      <c r="AV11" s="26">
        <v>125000.0</v>
      </c>
      <c r="AW11" s="26">
        <v>125000.0</v>
      </c>
      <c r="AX11" s="26">
        <v>125000.0</v>
      </c>
      <c r="AY11" s="26">
        <v>125000.0</v>
      </c>
      <c r="AZ11" s="26">
        <v>125000.0</v>
      </c>
      <c r="BA11" s="26">
        <v>125000.0</v>
      </c>
      <c r="BB11" s="26">
        <v>125000.0</v>
      </c>
      <c r="BC11" s="26">
        <v>125000.0</v>
      </c>
      <c r="BD11" s="26">
        <v>125000.0</v>
      </c>
      <c r="BE11" s="26">
        <v>125000.0</v>
      </c>
    </row>
    <row r="12" ht="15.75" customHeight="1">
      <c r="B12" s="28">
        <v>0.3</v>
      </c>
      <c r="E12" s="24" t="s">
        <v>24</v>
      </c>
      <c r="F12" s="29">
        <f t="shared" ref="F12:BE12" si="3">IF( $B10="Maximum", F10/F11 , IF( 100%-(F10-F11)/F11 &gt; 0, 100%-(F10-F11)/F11, 0) )</f>
        <v>0.950688</v>
      </c>
      <c r="G12" s="29">
        <f t="shared" si="3"/>
        <v>0.9476</v>
      </c>
      <c r="H12" s="29">
        <f t="shared" si="3"/>
        <v>0.836472</v>
      </c>
      <c r="I12" s="29">
        <f t="shared" si="3"/>
        <v>1.021272</v>
      </c>
      <c r="J12" s="29">
        <f t="shared" si="3"/>
        <v>0.823192</v>
      </c>
      <c r="K12" s="29">
        <f t="shared" si="3"/>
        <v>0.957976</v>
      </c>
      <c r="L12" s="29">
        <f t="shared" si="3"/>
        <v>1.149432</v>
      </c>
      <c r="M12" s="29">
        <f t="shared" si="3"/>
        <v>1.172696</v>
      </c>
      <c r="N12" s="29">
        <f t="shared" si="3"/>
        <v>1.09828</v>
      </c>
      <c r="O12" s="29">
        <f t="shared" si="3"/>
        <v>1.15728</v>
      </c>
      <c r="P12" s="29">
        <f t="shared" si="3"/>
        <v>1.142344</v>
      </c>
      <c r="Q12" s="29">
        <f t="shared" si="3"/>
        <v>1.118528</v>
      </c>
      <c r="R12" s="29">
        <f t="shared" si="3"/>
        <v>0.970368</v>
      </c>
      <c r="S12" s="29">
        <f t="shared" si="3"/>
        <v>1.069432</v>
      </c>
      <c r="T12" s="29">
        <f t="shared" si="3"/>
        <v>0.86436</v>
      </c>
      <c r="U12" s="29">
        <f t="shared" si="3"/>
        <v>1.047512</v>
      </c>
      <c r="V12" s="29">
        <f t="shared" si="3"/>
        <v>0.877888</v>
      </c>
      <c r="W12" s="29">
        <f t="shared" si="3"/>
        <v>1.067504</v>
      </c>
      <c r="X12" s="29">
        <f t="shared" si="3"/>
        <v>1.01092</v>
      </c>
      <c r="Y12" s="29">
        <f t="shared" si="3"/>
        <v>1.028216</v>
      </c>
      <c r="Z12" s="29">
        <f t="shared" si="3"/>
        <v>1.103392</v>
      </c>
      <c r="AA12" s="29">
        <f t="shared" si="3"/>
        <v>1.013592</v>
      </c>
      <c r="AB12" s="29">
        <f t="shared" si="3"/>
        <v>0.88972</v>
      </c>
      <c r="AC12" s="29">
        <f t="shared" si="3"/>
        <v>0.926256</v>
      </c>
      <c r="AD12" s="29">
        <f t="shared" si="3"/>
        <v>1.0764</v>
      </c>
      <c r="AE12" s="29">
        <f t="shared" si="3"/>
        <v>0.884776</v>
      </c>
      <c r="AF12" s="29">
        <f t="shared" si="3"/>
        <v>0.92396</v>
      </c>
      <c r="AG12" s="29">
        <f t="shared" si="3"/>
        <v>1.16096</v>
      </c>
      <c r="AH12" s="29">
        <f t="shared" si="3"/>
        <v>1.02596</v>
      </c>
      <c r="AI12" s="29">
        <f t="shared" si="3"/>
        <v>0.934768</v>
      </c>
      <c r="AJ12" s="29">
        <f t="shared" si="3"/>
        <v>0.96916</v>
      </c>
      <c r="AK12" s="29">
        <f t="shared" si="3"/>
        <v>0.847752</v>
      </c>
      <c r="AL12" s="29">
        <f t="shared" si="3"/>
        <v>1.01068</v>
      </c>
      <c r="AM12" s="29">
        <f t="shared" si="3"/>
        <v>0.931064</v>
      </c>
      <c r="AN12" s="29">
        <f t="shared" si="3"/>
        <v>0.89476</v>
      </c>
      <c r="AO12" s="29">
        <f t="shared" si="3"/>
        <v>1.0066</v>
      </c>
      <c r="AP12" s="29">
        <f t="shared" si="3"/>
        <v>0.822504</v>
      </c>
      <c r="AQ12" s="29">
        <f t="shared" si="3"/>
        <v>0.985224</v>
      </c>
      <c r="AR12" s="29">
        <f t="shared" si="3"/>
        <v>1.143544</v>
      </c>
      <c r="AS12" s="29">
        <f t="shared" si="3"/>
        <v>0.838096</v>
      </c>
      <c r="AT12" s="29">
        <f t="shared" si="3"/>
        <v>1.016232</v>
      </c>
      <c r="AU12" s="29">
        <f t="shared" si="3"/>
        <v>0.859008</v>
      </c>
      <c r="AV12" s="29">
        <f t="shared" si="3"/>
        <v>1.131784</v>
      </c>
      <c r="AW12" s="29">
        <f t="shared" si="3"/>
        <v>0.978128</v>
      </c>
      <c r="AX12" s="29">
        <f t="shared" si="3"/>
        <v>1.160056</v>
      </c>
      <c r="AY12" s="29">
        <f t="shared" si="3"/>
        <v>1.181952</v>
      </c>
      <c r="AZ12" s="29">
        <f t="shared" si="3"/>
        <v>1.189936</v>
      </c>
      <c r="BA12" s="29">
        <f t="shared" si="3"/>
        <v>1.13808</v>
      </c>
      <c r="BB12" s="29">
        <f t="shared" si="3"/>
        <v>1.133624</v>
      </c>
      <c r="BC12" s="29">
        <f t="shared" si="3"/>
        <v>1.156088</v>
      </c>
      <c r="BD12" s="29">
        <f t="shared" si="3"/>
        <v>0.868336</v>
      </c>
      <c r="BE12" s="29">
        <f t="shared" si="3"/>
        <v>1.022088</v>
      </c>
    </row>
    <row r="13" ht="15.75" customHeight="1">
      <c r="A13" s="23" t="s">
        <v>18</v>
      </c>
      <c r="B13" s="24" t="s">
        <v>19</v>
      </c>
      <c r="C13" s="25">
        <f t="array" ref="C13">IF( B14="Short-Term", AVERAGE(F15:BE15)*B15, INDEX(F15:BE15, 1, COUNTA(F15:BE15))*B15 )</f>
        <v>0.1897489011</v>
      </c>
      <c r="D13" s="6" t="str">
        <f>IFERROR(__xludf.DUMMYFUNCTION("IF(B14=""Short-Term"", SPARKLINE(F15:BE15,IF(B13=""Maximum"", {""charttype"",""column"";""color"",""green""}, {""charttype"",""column"";""color"",""purple""})), SPARKLINE(INDEX(F15:BE15, 1, COUNTA(F15:BE15)) ,IF(B13=""Maximum"", {""charttype"",""bar"";""m"&amp;"ax"",100%;""color1"",""green""}, {""charttype"",""bar"";""max"",100%;""color1"",""purple""})) ) "),"")</f>
        <v/>
      </c>
      <c r="E13" s="24" t="s">
        <v>20</v>
      </c>
      <c r="F13" s="26">
        <f t="shared" ref="F13:BE13" si="4">RANDBETWEEN(5000,10000)</f>
        <v>8525</v>
      </c>
      <c r="G13" s="26">
        <f t="shared" si="4"/>
        <v>6857</v>
      </c>
      <c r="H13" s="26">
        <f t="shared" si="4"/>
        <v>9442</v>
      </c>
      <c r="I13" s="26">
        <f t="shared" si="4"/>
        <v>8954</v>
      </c>
      <c r="J13" s="26">
        <f t="shared" si="4"/>
        <v>7146</v>
      </c>
      <c r="K13" s="26">
        <f t="shared" si="4"/>
        <v>8613</v>
      </c>
      <c r="L13" s="26">
        <f t="shared" si="4"/>
        <v>7886</v>
      </c>
      <c r="M13" s="26">
        <f t="shared" si="4"/>
        <v>5699</v>
      </c>
      <c r="N13" s="26">
        <f t="shared" si="4"/>
        <v>5847</v>
      </c>
      <c r="O13" s="26">
        <f t="shared" si="4"/>
        <v>7674</v>
      </c>
      <c r="P13" s="26">
        <f t="shared" si="4"/>
        <v>5361</v>
      </c>
      <c r="Q13" s="26">
        <f t="shared" si="4"/>
        <v>5764</v>
      </c>
      <c r="R13" s="26">
        <f t="shared" si="4"/>
        <v>8999</v>
      </c>
      <c r="S13" s="26">
        <f t="shared" si="4"/>
        <v>8556</v>
      </c>
      <c r="T13" s="26">
        <f t="shared" si="4"/>
        <v>7191</v>
      </c>
      <c r="U13" s="26">
        <f t="shared" si="4"/>
        <v>8781</v>
      </c>
      <c r="V13" s="26">
        <f t="shared" si="4"/>
        <v>8266</v>
      </c>
      <c r="W13" s="26">
        <f t="shared" si="4"/>
        <v>5808</v>
      </c>
      <c r="X13" s="26">
        <f t="shared" si="4"/>
        <v>8331</v>
      </c>
      <c r="Y13" s="26">
        <f t="shared" si="4"/>
        <v>9034</v>
      </c>
      <c r="Z13" s="26">
        <f t="shared" si="4"/>
        <v>9024</v>
      </c>
      <c r="AA13" s="26">
        <f t="shared" si="4"/>
        <v>6546</v>
      </c>
      <c r="AB13" s="26">
        <f t="shared" si="4"/>
        <v>5691</v>
      </c>
      <c r="AC13" s="26">
        <f t="shared" si="4"/>
        <v>5190</v>
      </c>
      <c r="AD13" s="26">
        <f t="shared" si="4"/>
        <v>6204</v>
      </c>
      <c r="AE13" s="26">
        <f t="shared" si="4"/>
        <v>5559</v>
      </c>
      <c r="AF13" s="26">
        <f t="shared" si="4"/>
        <v>8280</v>
      </c>
      <c r="AG13" s="26">
        <f t="shared" si="4"/>
        <v>9819</v>
      </c>
      <c r="AH13" s="26">
        <f t="shared" si="4"/>
        <v>9291</v>
      </c>
      <c r="AI13" s="26">
        <f t="shared" si="4"/>
        <v>7398</v>
      </c>
      <c r="AJ13" s="26">
        <f t="shared" si="4"/>
        <v>7990</v>
      </c>
      <c r="AK13" s="26">
        <f t="shared" si="4"/>
        <v>9778</v>
      </c>
      <c r="AL13" s="26">
        <f t="shared" si="4"/>
        <v>7189</v>
      </c>
      <c r="AM13" s="26">
        <f t="shared" si="4"/>
        <v>9497</v>
      </c>
      <c r="AN13" s="26">
        <f t="shared" si="4"/>
        <v>5019</v>
      </c>
      <c r="AO13" s="26">
        <f t="shared" si="4"/>
        <v>6433</v>
      </c>
      <c r="AP13" s="26">
        <f t="shared" si="4"/>
        <v>6130</v>
      </c>
      <c r="AQ13" s="26">
        <f t="shared" si="4"/>
        <v>7697</v>
      </c>
      <c r="AR13" s="26">
        <f t="shared" si="4"/>
        <v>6867</v>
      </c>
      <c r="AS13" s="26">
        <f t="shared" si="4"/>
        <v>7644</v>
      </c>
      <c r="AT13" s="26">
        <f t="shared" si="4"/>
        <v>7607</v>
      </c>
      <c r="AU13" s="26">
        <f t="shared" si="4"/>
        <v>5507</v>
      </c>
      <c r="AV13" s="26">
        <f t="shared" si="4"/>
        <v>8780</v>
      </c>
      <c r="AW13" s="26">
        <f t="shared" si="4"/>
        <v>6649</v>
      </c>
      <c r="AX13" s="26">
        <f t="shared" si="4"/>
        <v>8552</v>
      </c>
      <c r="AY13" s="26">
        <f t="shared" si="4"/>
        <v>6058</v>
      </c>
      <c r="AZ13" s="26">
        <f t="shared" si="4"/>
        <v>6343</v>
      </c>
      <c r="BA13" s="26">
        <f t="shared" si="4"/>
        <v>6306</v>
      </c>
      <c r="BB13" s="26">
        <f t="shared" si="4"/>
        <v>7665</v>
      </c>
      <c r="BC13" s="26">
        <f t="shared" si="4"/>
        <v>5975</v>
      </c>
      <c r="BD13" s="26">
        <f t="shared" si="4"/>
        <v>7631</v>
      </c>
      <c r="BE13" s="26">
        <f t="shared" si="4"/>
        <v>5604</v>
      </c>
    </row>
    <row r="14" ht="15.75" customHeight="1">
      <c r="A14" s="27" t="s">
        <v>25</v>
      </c>
      <c r="B14" s="24" t="s">
        <v>22</v>
      </c>
      <c r="E14" s="24" t="s">
        <v>23</v>
      </c>
      <c r="F14" s="26">
        <v>7000.0</v>
      </c>
      <c r="G14" s="26">
        <v>7000.0</v>
      </c>
      <c r="H14" s="26">
        <v>7000.0</v>
      </c>
      <c r="I14" s="26">
        <v>7000.0</v>
      </c>
      <c r="J14" s="26">
        <v>7000.0</v>
      </c>
      <c r="K14" s="26">
        <v>7000.0</v>
      </c>
      <c r="L14" s="26">
        <v>7000.0</v>
      </c>
      <c r="M14" s="26">
        <v>7000.0</v>
      </c>
      <c r="N14" s="26">
        <v>7000.0</v>
      </c>
      <c r="O14" s="26">
        <v>7000.0</v>
      </c>
      <c r="P14" s="26">
        <v>7000.0</v>
      </c>
      <c r="Q14" s="26">
        <v>7000.0</v>
      </c>
      <c r="R14" s="26">
        <v>7000.0</v>
      </c>
      <c r="S14" s="26">
        <v>7000.0</v>
      </c>
      <c r="T14" s="26">
        <v>7000.0</v>
      </c>
      <c r="U14" s="26">
        <v>7000.0</v>
      </c>
      <c r="V14" s="26">
        <v>7000.0</v>
      </c>
      <c r="W14" s="26">
        <v>7000.0</v>
      </c>
      <c r="X14" s="26">
        <v>7000.0</v>
      </c>
      <c r="Y14" s="26">
        <v>7000.0</v>
      </c>
      <c r="Z14" s="26">
        <v>7000.0</v>
      </c>
      <c r="AA14" s="26">
        <v>7000.0</v>
      </c>
      <c r="AB14" s="26">
        <v>7000.0</v>
      </c>
      <c r="AC14" s="26">
        <v>7000.0</v>
      </c>
      <c r="AD14" s="26">
        <v>7000.0</v>
      </c>
      <c r="AE14" s="26">
        <v>7000.0</v>
      </c>
      <c r="AF14" s="26">
        <v>7000.0</v>
      </c>
      <c r="AG14" s="26">
        <v>7000.0</v>
      </c>
      <c r="AH14" s="26">
        <v>7000.0</v>
      </c>
      <c r="AI14" s="26">
        <v>7000.0</v>
      </c>
      <c r="AJ14" s="26">
        <v>7000.0</v>
      </c>
      <c r="AK14" s="26">
        <v>7000.0</v>
      </c>
      <c r="AL14" s="26">
        <v>7000.0</v>
      </c>
      <c r="AM14" s="26">
        <v>7000.0</v>
      </c>
      <c r="AN14" s="26">
        <v>7000.0</v>
      </c>
      <c r="AO14" s="26">
        <v>7000.0</v>
      </c>
      <c r="AP14" s="26">
        <v>7000.0</v>
      </c>
      <c r="AQ14" s="26">
        <v>7000.0</v>
      </c>
      <c r="AR14" s="26">
        <v>7000.0</v>
      </c>
      <c r="AS14" s="26">
        <v>7000.0</v>
      </c>
      <c r="AT14" s="26">
        <v>7000.0</v>
      </c>
      <c r="AU14" s="26">
        <v>7000.0</v>
      </c>
      <c r="AV14" s="26">
        <v>7000.0</v>
      </c>
      <c r="AW14" s="26">
        <v>7000.0</v>
      </c>
      <c r="AX14" s="26">
        <v>7000.0</v>
      </c>
      <c r="AY14" s="26">
        <v>7000.0</v>
      </c>
      <c r="AZ14" s="26">
        <v>7000.0</v>
      </c>
      <c r="BA14" s="26">
        <v>7000.0</v>
      </c>
      <c r="BB14" s="26">
        <v>7000.0</v>
      </c>
      <c r="BC14" s="26">
        <v>7000.0</v>
      </c>
      <c r="BD14" s="26">
        <v>7000.0</v>
      </c>
      <c r="BE14" s="26">
        <v>7000.0</v>
      </c>
    </row>
    <row r="15" ht="15.75" customHeight="1">
      <c r="B15" s="28">
        <v>0.2</v>
      </c>
      <c r="E15" s="24" t="s">
        <v>24</v>
      </c>
      <c r="F15" s="29">
        <f t="shared" ref="F15:BE15" si="5">IF( $B13="Maximum", F13/F14 , IF( 100%-(F13-F14)/F14 &gt; 0, 100%-(F13-F14)/F14, 0) )</f>
        <v>0.7821428571</v>
      </c>
      <c r="G15" s="29">
        <f t="shared" si="5"/>
        <v>1.020428571</v>
      </c>
      <c r="H15" s="29">
        <f t="shared" si="5"/>
        <v>0.6511428571</v>
      </c>
      <c r="I15" s="29">
        <f t="shared" si="5"/>
        <v>0.7208571429</v>
      </c>
      <c r="J15" s="29">
        <f t="shared" si="5"/>
        <v>0.9791428571</v>
      </c>
      <c r="K15" s="29">
        <f t="shared" si="5"/>
        <v>0.7695714286</v>
      </c>
      <c r="L15" s="29">
        <f t="shared" si="5"/>
        <v>0.8734285714</v>
      </c>
      <c r="M15" s="29">
        <f t="shared" si="5"/>
        <v>1.185857143</v>
      </c>
      <c r="N15" s="29">
        <f t="shared" si="5"/>
        <v>1.164714286</v>
      </c>
      <c r="O15" s="29">
        <f t="shared" si="5"/>
        <v>0.9037142857</v>
      </c>
      <c r="P15" s="29">
        <f t="shared" si="5"/>
        <v>1.234142857</v>
      </c>
      <c r="Q15" s="29">
        <f t="shared" si="5"/>
        <v>1.176571429</v>
      </c>
      <c r="R15" s="29">
        <f t="shared" si="5"/>
        <v>0.7144285714</v>
      </c>
      <c r="S15" s="29">
        <f t="shared" si="5"/>
        <v>0.7777142857</v>
      </c>
      <c r="T15" s="29">
        <f t="shared" si="5"/>
        <v>0.9727142857</v>
      </c>
      <c r="U15" s="29">
        <f t="shared" si="5"/>
        <v>0.7455714286</v>
      </c>
      <c r="V15" s="29">
        <f t="shared" si="5"/>
        <v>0.8191428571</v>
      </c>
      <c r="W15" s="29">
        <f t="shared" si="5"/>
        <v>1.170285714</v>
      </c>
      <c r="X15" s="29">
        <f t="shared" si="5"/>
        <v>0.8098571429</v>
      </c>
      <c r="Y15" s="29">
        <f t="shared" si="5"/>
        <v>0.7094285714</v>
      </c>
      <c r="Z15" s="29">
        <f t="shared" si="5"/>
        <v>0.7108571429</v>
      </c>
      <c r="AA15" s="29">
        <f t="shared" si="5"/>
        <v>1.064857143</v>
      </c>
      <c r="AB15" s="29">
        <f t="shared" si="5"/>
        <v>1.187</v>
      </c>
      <c r="AC15" s="29">
        <f t="shared" si="5"/>
        <v>1.258571429</v>
      </c>
      <c r="AD15" s="29">
        <f t="shared" si="5"/>
        <v>1.113714286</v>
      </c>
      <c r="AE15" s="29">
        <f t="shared" si="5"/>
        <v>1.205857143</v>
      </c>
      <c r="AF15" s="29">
        <f t="shared" si="5"/>
        <v>0.8171428571</v>
      </c>
      <c r="AG15" s="29">
        <f t="shared" si="5"/>
        <v>0.5972857143</v>
      </c>
      <c r="AH15" s="29">
        <f t="shared" si="5"/>
        <v>0.6727142857</v>
      </c>
      <c r="AI15" s="29">
        <f t="shared" si="5"/>
        <v>0.9431428571</v>
      </c>
      <c r="AJ15" s="29">
        <f t="shared" si="5"/>
        <v>0.8585714286</v>
      </c>
      <c r="AK15" s="29">
        <f t="shared" si="5"/>
        <v>0.6031428571</v>
      </c>
      <c r="AL15" s="29">
        <f t="shared" si="5"/>
        <v>0.973</v>
      </c>
      <c r="AM15" s="29">
        <f t="shared" si="5"/>
        <v>0.6432857143</v>
      </c>
      <c r="AN15" s="29">
        <f t="shared" si="5"/>
        <v>1.283</v>
      </c>
      <c r="AO15" s="29">
        <f t="shared" si="5"/>
        <v>1.081</v>
      </c>
      <c r="AP15" s="29">
        <f t="shared" si="5"/>
        <v>1.124285714</v>
      </c>
      <c r="AQ15" s="29">
        <f t="shared" si="5"/>
        <v>0.9004285714</v>
      </c>
      <c r="AR15" s="29">
        <f t="shared" si="5"/>
        <v>1.019</v>
      </c>
      <c r="AS15" s="29">
        <f t="shared" si="5"/>
        <v>0.908</v>
      </c>
      <c r="AT15" s="29">
        <f t="shared" si="5"/>
        <v>0.9132857143</v>
      </c>
      <c r="AU15" s="29">
        <f t="shared" si="5"/>
        <v>1.213285714</v>
      </c>
      <c r="AV15" s="29">
        <f t="shared" si="5"/>
        <v>0.7457142857</v>
      </c>
      <c r="AW15" s="29">
        <f t="shared" si="5"/>
        <v>1.050142857</v>
      </c>
      <c r="AX15" s="29">
        <f t="shared" si="5"/>
        <v>0.7782857143</v>
      </c>
      <c r="AY15" s="29">
        <f t="shared" si="5"/>
        <v>1.134571429</v>
      </c>
      <c r="AZ15" s="29">
        <f t="shared" si="5"/>
        <v>1.093857143</v>
      </c>
      <c r="BA15" s="29">
        <f t="shared" si="5"/>
        <v>1.099142857</v>
      </c>
      <c r="BB15" s="29">
        <f t="shared" si="5"/>
        <v>0.905</v>
      </c>
      <c r="BC15" s="29">
        <f t="shared" si="5"/>
        <v>1.146428571</v>
      </c>
      <c r="BD15" s="29">
        <f t="shared" si="5"/>
        <v>0.9098571429</v>
      </c>
      <c r="BE15" s="29">
        <f t="shared" si="5"/>
        <v>1.199428571</v>
      </c>
    </row>
    <row r="16" ht="15.75" customHeight="1">
      <c r="A16" s="23" t="s">
        <v>18</v>
      </c>
      <c r="B16" s="24" t="s">
        <v>26</v>
      </c>
      <c r="C16" s="25">
        <f t="array" ref="C16">IF( B17="Short-Term", AVERAGE(F18:BE18)*B18, INDEX(F18:BE18, 1, COUNTA(F18:BE18))*B18 )</f>
        <v>0.316</v>
      </c>
      <c r="D16" s="6" t="str">
        <f>IFERROR(__xludf.DUMMYFUNCTION("IF(B17=""Short-Term"", SPARKLINE(F18:BE18,IF(B16=""Maximum"", {""charttype"",""column"";""color"",""green""}, {""charttype"",""column"";""color"",""purple""})), SPARKLINE(INDEX(F18:BE18, 1, COUNTA(F18:BE18)) ,IF(B16=""Maximum"", {""charttype"",""bar"";""m"&amp;"ax"",100%;""color1"",""green""}, {""charttype"",""bar"";""max"",100%;""color1"",""purple""})) ) "),"")</f>
        <v/>
      </c>
      <c r="E16" s="24" t="s">
        <v>20</v>
      </c>
      <c r="F16" s="30">
        <v>26500.0</v>
      </c>
      <c r="G16" s="30">
        <v>26600.0</v>
      </c>
      <c r="H16" s="30">
        <v>26700.0</v>
      </c>
      <c r="I16" s="30">
        <v>26800.0</v>
      </c>
      <c r="J16" s="30">
        <v>26900.0</v>
      </c>
      <c r="K16" s="30">
        <v>27000.0</v>
      </c>
      <c r="L16" s="30">
        <v>27100.0</v>
      </c>
      <c r="M16" s="30">
        <v>27200.0</v>
      </c>
      <c r="N16" s="30">
        <v>27300.0</v>
      </c>
      <c r="O16" s="30">
        <v>27400.0</v>
      </c>
      <c r="P16" s="30">
        <v>27500.0</v>
      </c>
      <c r="Q16" s="30">
        <v>27600.0</v>
      </c>
      <c r="R16" s="30">
        <v>27700.0</v>
      </c>
      <c r="S16" s="30">
        <v>27800.0</v>
      </c>
      <c r="T16" s="30">
        <v>27900.0</v>
      </c>
      <c r="U16" s="30">
        <v>28000.0</v>
      </c>
      <c r="V16" s="30">
        <v>28100.0</v>
      </c>
      <c r="W16" s="30">
        <v>28200.0</v>
      </c>
      <c r="X16" s="30">
        <v>28300.0</v>
      </c>
      <c r="Y16" s="30">
        <v>28400.0</v>
      </c>
      <c r="Z16" s="30">
        <v>28500.0</v>
      </c>
      <c r="AA16" s="30">
        <v>28600.0</v>
      </c>
      <c r="AB16" s="30">
        <v>28700.0</v>
      </c>
      <c r="AC16" s="30">
        <v>28800.0</v>
      </c>
      <c r="AD16" s="30">
        <v>28900.0</v>
      </c>
      <c r="AE16" s="30">
        <v>29000.0</v>
      </c>
      <c r="AF16" s="30">
        <v>29100.0</v>
      </c>
      <c r="AG16" s="30">
        <v>29200.0</v>
      </c>
      <c r="AH16" s="30">
        <v>29300.0</v>
      </c>
      <c r="AI16" s="30">
        <v>29400.0</v>
      </c>
      <c r="AJ16" s="30">
        <v>29500.0</v>
      </c>
      <c r="AK16" s="30">
        <v>29600.0</v>
      </c>
      <c r="AL16" s="30">
        <v>29700.0</v>
      </c>
      <c r="AM16" s="30">
        <v>29800.0</v>
      </c>
      <c r="AN16" s="30">
        <v>29900.0</v>
      </c>
      <c r="AO16" s="30">
        <v>30000.0</v>
      </c>
      <c r="AP16" s="30">
        <v>30100.0</v>
      </c>
      <c r="AQ16" s="30">
        <v>30200.0</v>
      </c>
      <c r="AR16" s="30">
        <v>30300.0</v>
      </c>
      <c r="AS16" s="30">
        <v>30400.0</v>
      </c>
      <c r="AT16" s="30">
        <v>30500.0</v>
      </c>
      <c r="AU16" s="30">
        <v>30600.0</v>
      </c>
      <c r="AV16" s="30">
        <v>30700.0</v>
      </c>
      <c r="AW16" s="30">
        <v>30800.0</v>
      </c>
      <c r="AX16" s="30">
        <v>30900.0</v>
      </c>
      <c r="AY16" s="30">
        <v>31000.0</v>
      </c>
      <c r="AZ16" s="30">
        <v>31100.0</v>
      </c>
      <c r="BA16" s="30">
        <v>31200.0</v>
      </c>
      <c r="BB16" s="30">
        <v>31300.0</v>
      </c>
      <c r="BC16" s="30">
        <v>31400.0</v>
      </c>
      <c r="BD16" s="30">
        <v>31500.0</v>
      </c>
      <c r="BE16" s="30">
        <v>31600.0</v>
      </c>
    </row>
    <row r="17" ht="15.75" customHeight="1">
      <c r="A17" s="27" t="s">
        <v>27</v>
      </c>
      <c r="B17" s="24" t="s">
        <v>28</v>
      </c>
      <c r="E17" s="24" t="s">
        <v>23</v>
      </c>
      <c r="F17" s="30">
        <v>40000.0</v>
      </c>
      <c r="G17" s="30">
        <v>40000.0</v>
      </c>
      <c r="H17" s="30">
        <v>40000.0</v>
      </c>
      <c r="I17" s="30">
        <v>40000.0</v>
      </c>
      <c r="J17" s="30">
        <v>40000.0</v>
      </c>
      <c r="K17" s="30">
        <v>40000.0</v>
      </c>
      <c r="L17" s="30">
        <v>40000.0</v>
      </c>
      <c r="M17" s="30">
        <v>40000.0</v>
      </c>
      <c r="N17" s="30">
        <v>40000.0</v>
      </c>
      <c r="O17" s="30">
        <v>40000.0</v>
      </c>
      <c r="P17" s="30">
        <v>40000.0</v>
      </c>
      <c r="Q17" s="30">
        <v>40000.0</v>
      </c>
      <c r="R17" s="30">
        <v>40000.0</v>
      </c>
      <c r="S17" s="30">
        <v>40000.0</v>
      </c>
      <c r="T17" s="30">
        <v>40000.0</v>
      </c>
      <c r="U17" s="30">
        <v>40000.0</v>
      </c>
      <c r="V17" s="30">
        <v>40000.0</v>
      </c>
      <c r="W17" s="30">
        <v>40000.0</v>
      </c>
      <c r="X17" s="30">
        <v>40000.0</v>
      </c>
      <c r="Y17" s="30">
        <v>40000.0</v>
      </c>
      <c r="Z17" s="30">
        <v>40000.0</v>
      </c>
      <c r="AA17" s="30">
        <v>40000.0</v>
      </c>
      <c r="AB17" s="30">
        <v>40000.0</v>
      </c>
      <c r="AC17" s="30">
        <v>40000.0</v>
      </c>
      <c r="AD17" s="30">
        <v>40000.0</v>
      </c>
      <c r="AE17" s="30">
        <v>40000.0</v>
      </c>
      <c r="AF17" s="30">
        <v>40000.0</v>
      </c>
      <c r="AG17" s="30">
        <v>40000.0</v>
      </c>
      <c r="AH17" s="30">
        <v>40000.0</v>
      </c>
      <c r="AI17" s="30">
        <v>40000.0</v>
      </c>
      <c r="AJ17" s="30">
        <v>40000.0</v>
      </c>
      <c r="AK17" s="30">
        <v>40000.0</v>
      </c>
      <c r="AL17" s="30">
        <v>40000.0</v>
      </c>
      <c r="AM17" s="30">
        <v>40000.0</v>
      </c>
      <c r="AN17" s="30">
        <v>40000.0</v>
      </c>
      <c r="AO17" s="30">
        <v>40000.0</v>
      </c>
      <c r="AP17" s="30">
        <v>40000.0</v>
      </c>
      <c r="AQ17" s="30">
        <v>40000.0</v>
      </c>
      <c r="AR17" s="30">
        <v>40000.0</v>
      </c>
      <c r="AS17" s="30">
        <v>40000.0</v>
      </c>
      <c r="AT17" s="30">
        <v>40000.0</v>
      </c>
      <c r="AU17" s="30">
        <v>40000.0</v>
      </c>
      <c r="AV17" s="30">
        <v>40000.0</v>
      </c>
      <c r="AW17" s="30">
        <v>40000.0</v>
      </c>
      <c r="AX17" s="30">
        <v>40000.0</v>
      </c>
      <c r="AY17" s="30">
        <v>40000.0</v>
      </c>
      <c r="AZ17" s="30">
        <v>40000.0</v>
      </c>
      <c r="BA17" s="30">
        <v>40000.0</v>
      </c>
      <c r="BB17" s="30">
        <v>40000.0</v>
      </c>
      <c r="BC17" s="30">
        <v>40000.0</v>
      </c>
      <c r="BD17" s="30">
        <v>40000.0</v>
      </c>
      <c r="BE17" s="30">
        <v>40000.0</v>
      </c>
    </row>
    <row r="18" ht="15.75" customHeight="1">
      <c r="B18" s="28">
        <v>0.4</v>
      </c>
      <c r="E18" s="24" t="s">
        <v>24</v>
      </c>
      <c r="F18" s="29">
        <f t="shared" ref="F18:BE18" si="6">IF( $B16="Maximum", F16/F17 , IF( 100%-(F16-F17)/F17 &gt; 0, 100%-(F16-F17)/F17, 0) )</f>
        <v>0.6625</v>
      </c>
      <c r="G18" s="29">
        <f t="shared" si="6"/>
        <v>0.665</v>
      </c>
      <c r="H18" s="29">
        <f t="shared" si="6"/>
        <v>0.6675</v>
      </c>
      <c r="I18" s="29">
        <f t="shared" si="6"/>
        <v>0.67</v>
      </c>
      <c r="J18" s="29">
        <f t="shared" si="6"/>
        <v>0.6725</v>
      </c>
      <c r="K18" s="29">
        <f t="shared" si="6"/>
        <v>0.675</v>
      </c>
      <c r="L18" s="29">
        <f t="shared" si="6"/>
        <v>0.6775</v>
      </c>
      <c r="M18" s="29">
        <f t="shared" si="6"/>
        <v>0.68</v>
      </c>
      <c r="N18" s="29">
        <f t="shared" si="6"/>
        <v>0.6825</v>
      </c>
      <c r="O18" s="29">
        <f t="shared" si="6"/>
        <v>0.685</v>
      </c>
      <c r="P18" s="29">
        <f t="shared" si="6"/>
        <v>0.6875</v>
      </c>
      <c r="Q18" s="29">
        <f t="shared" si="6"/>
        <v>0.69</v>
      </c>
      <c r="R18" s="29">
        <f t="shared" si="6"/>
        <v>0.6925</v>
      </c>
      <c r="S18" s="29">
        <f t="shared" si="6"/>
        <v>0.695</v>
      </c>
      <c r="T18" s="29">
        <f t="shared" si="6"/>
        <v>0.6975</v>
      </c>
      <c r="U18" s="29">
        <f t="shared" si="6"/>
        <v>0.7</v>
      </c>
      <c r="V18" s="29">
        <f t="shared" si="6"/>
        <v>0.7025</v>
      </c>
      <c r="W18" s="29">
        <f t="shared" si="6"/>
        <v>0.705</v>
      </c>
      <c r="X18" s="29">
        <f t="shared" si="6"/>
        <v>0.7075</v>
      </c>
      <c r="Y18" s="29">
        <f t="shared" si="6"/>
        <v>0.71</v>
      </c>
      <c r="Z18" s="29">
        <f t="shared" si="6"/>
        <v>0.7125</v>
      </c>
      <c r="AA18" s="29">
        <f t="shared" si="6"/>
        <v>0.715</v>
      </c>
      <c r="AB18" s="29">
        <f t="shared" si="6"/>
        <v>0.7175</v>
      </c>
      <c r="AC18" s="29">
        <f t="shared" si="6"/>
        <v>0.72</v>
      </c>
      <c r="AD18" s="29">
        <f t="shared" si="6"/>
        <v>0.7225</v>
      </c>
      <c r="AE18" s="29">
        <f t="shared" si="6"/>
        <v>0.725</v>
      </c>
      <c r="AF18" s="29">
        <f t="shared" si="6"/>
        <v>0.7275</v>
      </c>
      <c r="AG18" s="29">
        <f t="shared" si="6"/>
        <v>0.73</v>
      </c>
      <c r="AH18" s="29">
        <f t="shared" si="6"/>
        <v>0.7325</v>
      </c>
      <c r="AI18" s="29">
        <f t="shared" si="6"/>
        <v>0.735</v>
      </c>
      <c r="AJ18" s="29">
        <f t="shared" si="6"/>
        <v>0.7375</v>
      </c>
      <c r="AK18" s="29">
        <f t="shared" si="6"/>
        <v>0.74</v>
      </c>
      <c r="AL18" s="29">
        <f t="shared" si="6"/>
        <v>0.7425</v>
      </c>
      <c r="AM18" s="29">
        <f t="shared" si="6"/>
        <v>0.745</v>
      </c>
      <c r="AN18" s="29">
        <f t="shared" si="6"/>
        <v>0.7475</v>
      </c>
      <c r="AO18" s="29">
        <f t="shared" si="6"/>
        <v>0.75</v>
      </c>
      <c r="AP18" s="29">
        <f t="shared" si="6"/>
        <v>0.7525</v>
      </c>
      <c r="AQ18" s="29">
        <f t="shared" si="6"/>
        <v>0.755</v>
      </c>
      <c r="AR18" s="29">
        <f t="shared" si="6"/>
        <v>0.7575</v>
      </c>
      <c r="AS18" s="29">
        <f t="shared" si="6"/>
        <v>0.76</v>
      </c>
      <c r="AT18" s="29">
        <f t="shared" si="6"/>
        <v>0.7625</v>
      </c>
      <c r="AU18" s="29">
        <f t="shared" si="6"/>
        <v>0.765</v>
      </c>
      <c r="AV18" s="29">
        <f t="shared" si="6"/>
        <v>0.7675</v>
      </c>
      <c r="AW18" s="29">
        <f t="shared" si="6"/>
        <v>0.77</v>
      </c>
      <c r="AX18" s="29">
        <f t="shared" si="6"/>
        <v>0.7725</v>
      </c>
      <c r="AY18" s="29">
        <f t="shared" si="6"/>
        <v>0.775</v>
      </c>
      <c r="AZ18" s="29">
        <f t="shared" si="6"/>
        <v>0.7775</v>
      </c>
      <c r="BA18" s="29">
        <f t="shared" si="6"/>
        <v>0.78</v>
      </c>
      <c r="BB18" s="29">
        <f t="shared" si="6"/>
        <v>0.7825</v>
      </c>
      <c r="BC18" s="29">
        <f t="shared" si="6"/>
        <v>0.785</v>
      </c>
      <c r="BD18" s="29">
        <f t="shared" si="6"/>
        <v>0.7875</v>
      </c>
      <c r="BE18" s="29">
        <f t="shared" si="6"/>
        <v>0.79</v>
      </c>
    </row>
    <row r="19" ht="15.75" customHeight="1">
      <c r="A19" s="23" t="s">
        <v>18</v>
      </c>
      <c r="B19" s="24" t="s">
        <v>19</v>
      </c>
      <c r="C19" s="25">
        <f t="array" ref="C19">IF( B20="Short-Term", AVERAGE(F21:BE21)*B21, INDEX(F21:BE21, 1, COUNTA(F21:BE21))*B21 )</f>
        <v>0.09384615385</v>
      </c>
      <c r="D19" s="6" t="str">
        <f>IFERROR(__xludf.DUMMYFUNCTION("IF(B20=""Short-Term"", SPARKLINE(F21:BE21,IF(B19=""Maximum"", {""charttype"",""column"";""color"",""green""}, {""charttype"",""column"";""color"",""purple""})), SPARKLINE(INDEX(F21:BE21, 1, COUNTA(F21:BE21)) ,IF(B19=""Maximum"", {""charttype"",""bar"";""m"&amp;"ax"",100%;""color1"",""green""}, {""charttype"",""bar"";""max"",100%;""color1"",""purple""})) ) "),"")</f>
        <v/>
      </c>
      <c r="E19" s="24" t="s">
        <v>20</v>
      </c>
      <c r="F19" s="30">
        <v>18900.0</v>
      </c>
      <c r="G19" s="30">
        <v>18800.0</v>
      </c>
      <c r="H19" s="30">
        <v>50000.0</v>
      </c>
      <c r="I19" s="30">
        <v>18600.0</v>
      </c>
      <c r="J19" s="30">
        <v>18500.0</v>
      </c>
      <c r="K19" s="30">
        <v>18400.0</v>
      </c>
      <c r="L19" s="30">
        <v>18300.0</v>
      </c>
      <c r="M19" s="30">
        <v>18200.0</v>
      </c>
      <c r="N19" s="30">
        <v>18100.0</v>
      </c>
      <c r="O19" s="30">
        <v>18000.0</v>
      </c>
      <c r="P19" s="30">
        <v>17900.0</v>
      </c>
      <c r="Q19" s="30">
        <v>17800.0</v>
      </c>
      <c r="R19" s="30">
        <v>17700.0</v>
      </c>
      <c r="S19" s="30">
        <v>17600.0</v>
      </c>
      <c r="T19" s="30">
        <v>17500.0</v>
      </c>
      <c r="U19" s="30">
        <v>17400.0</v>
      </c>
      <c r="V19" s="30">
        <v>17300.0</v>
      </c>
      <c r="W19" s="30">
        <v>17200.0</v>
      </c>
      <c r="X19" s="30">
        <v>17100.0</v>
      </c>
      <c r="Y19" s="30">
        <v>17000.0</v>
      </c>
      <c r="Z19" s="30">
        <v>16900.0</v>
      </c>
      <c r="AA19" s="30">
        <v>16800.0</v>
      </c>
      <c r="AB19" s="30">
        <v>16700.0</v>
      </c>
      <c r="AC19" s="30">
        <v>16600.0</v>
      </c>
      <c r="AD19" s="30">
        <v>16500.0</v>
      </c>
      <c r="AE19" s="30">
        <v>16400.0</v>
      </c>
      <c r="AF19" s="30">
        <v>16300.0</v>
      </c>
      <c r="AG19" s="30">
        <v>16200.0</v>
      </c>
      <c r="AH19" s="30">
        <v>16100.0</v>
      </c>
      <c r="AI19" s="30">
        <v>16000.0</v>
      </c>
      <c r="AJ19" s="30">
        <v>15900.0</v>
      </c>
      <c r="AK19" s="30">
        <v>15800.0</v>
      </c>
      <c r="AL19" s="30">
        <v>15700.0</v>
      </c>
      <c r="AM19" s="30">
        <v>15600.0</v>
      </c>
      <c r="AN19" s="30">
        <v>15500.0</v>
      </c>
      <c r="AO19" s="30">
        <v>15400.0</v>
      </c>
      <c r="AP19" s="30">
        <v>15300.0</v>
      </c>
      <c r="AQ19" s="30">
        <v>15200.0</v>
      </c>
      <c r="AR19" s="30">
        <v>15100.0</v>
      </c>
      <c r="AS19" s="30">
        <v>15000.0</v>
      </c>
      <c r="AT19" s="30">
        <v>14900.0</v>
      </c>
      <c r="AU19" s="30">
        <v>14800.0</v>
      </c>
      <c r="AV19" s="30">
        <v>14700.0</v>
      </c>
      <c r="AW19" s="30">
        <v>14600.0</v>
      </c>
      <c r="AX19" s="30">
        <v>14500.0</v>
      </c>
      <c r="AY19" s="30">
        <v>14400.0</v>
      </c>
      <c r="AZ19" s="30">
        <v>14300.0</v>
      </c>
      <c r="BA19" s="30">
        <v>14200.0</v>
      </c>
      <c r="BB19" s="30">
        <v>14100.0</v>
      </c>
      <c r="BC19" s="30">
        <v>14000.0</v>
      </c>
      <c r="BD19" s="30">
        <v>13900.0</v>
      </c>
      <c r="BE19" s="30">
        <v>13800.0</v>
      </c>
    </row>
    <row r="20" ht="15.75" customHeight="1">
      <c r="A20" s="27" t="s">
        <v>29</v>
      </c>
      <c r="B20" s="24" t="s">
        <v>28</v>
      </c>
      <c r="E20" s="24" t="s">
        <v>23</v>
      </c>
      <c r="F20" s="30">
        <v>13000.0</v>
      </c>
      <c r="G20" s="30">
        <v>13000.0</v>
      </c>
      <c r="H20" s="30">
        <v>13000.0</v>
      </c>
      <c r="I20" s="30">
        <v>13000.0</v>
      </c>
      <c r="J20" s="30">
        <v>13000.0</v>
      </c>
      <c r="K20" s="30">
        <v>13000.0</v>
      </c>
      <c r="L20" s="30">
        <v>13000.0</v>
      </c>
      <c r="M20" s="30">
        <v>13000.0</v>
      </c>
      <c r="N20" s="30">
        <v>13000.0</v>
      </c>
      <c r="O20" s="30">
        <v>13000.0</v>
      </c>
      <c r="P20" s="30">
        <v>13000.0</v>
      </c>
      <c r="Q20" s="30">
        <v>13000.0</v>
      </c>
      <c r="R20" s="30">
        <v>13000.0</v>
      </c>
      <c r="S20" s="30">
        <v>13000.0</v>
      </c>
      <c r="T20" s="30">
        <v>13000.0</v>
      </c>
      <c r="U20" s="30">
        <v>13000.0</v>
      </c>
      <c r="V20" s="30">
        <v>13000.0</v>
      </c>
      <c r="W20" s="30">
        <v>13000.0</v>
      </c>
      <c r="X20" s="30">
        <v>13000.0</v>
      </c>
      <c r="Y20" s="30">
        <v>13000.0</v>
      </c>
      <c r="Z20" s="30">
        <v>13000.0</v>
      </c>
      <c r="AA20" s="30">
        <v>13000.0</v>
      </c>
      <c r="AB20" s="30">
        <v>13000.0</v>
      </c>
      <c r="AC20" s="30">
        <v>13000.0</v>
      </c>
      <c r="AD20" s="30">
        <v>13000.0</v>
      </c>
      <c r="AE20" s="30">
        <v>13000.0</v>
      </c>
      <c r="AF20" s="30">
        <v>13000.0</v>
      </c>
      <c r="AG20" s="30">
        <v>13000.0</v>
      </c>
      <c r="AH20" s="30">
        <v>13000.0</v>
      </c>
      <c r="AI20" s="30">
        <v>13000.0</v>
      </c>
      <c r="AJ20" s="30">
        <v>13000.0</v>
      </c>
      <c r="AK20" s="30">
        <v>13000.0</v>
      </c>
      <c r="AL20" s="30">
        <v>13000.0</v>
      </c>
      <c r="AM20" s="30">
        <v>13000.0</v>
      </c>
      <c r="AN20" s="30">
        <v>13000.0</v>
      </c>
      <c r="AO20" s="30">
        <v>13000.0</v>
      </c>
      <c r="AP20" s="30">
        <v>13000.0</v>
      </c>
      <c r="AQ20" s="30">
        <v>13000.0</v>
      </c>
      <c r="AR20" s="30">
        <v>13000.0</v>
      </c>
      <c r="AS20" s="30">
        <v>13000.0</v>
      </c>
      <c r="AT20" s="30">
        <v>13000.0</v>
      </c>
      <c r="AU20" s="30">
        <v>13000.0</v>
      </c>
      <c r="AV20" s="30">
        <v>13000.0</v>
      </c>
      <c r="AW20" s="30">
        <v>13000.0</v>
      </c>
      <c r="AX20" s="30">
        <v>13000.0</v>
      </c>
      <c r="AY20" s="30">
        <v>13000.0</v>
      </c>
      <c r="AZ20" s="30">
        <v>13000.0</v>
      </c>
      <c r="BA20" s="30">
        <v>13000.0</v>
      </c>
      <c r="BB20" s="30">
        <v>13000.0</v>
      </c>
      <c r="BC20" s="30">
        <v>13000.0</v>
      </c>
      <c r="BD20" s="30">
        <v>13000.0</v>
      </c>
      <c r="BE20" s="30">
        <v>13000.0</v>
      </c>
    </row>
    <row r="21" ht="15.75" customHeight="1">
      <c r="B21" s="28">
        <v>0.1</v>
      </c>
      <c r="E21" s="24" t="s">
        <v>24</v>
      </c>
      <c r="F21" s="29">
        <f t="shared" ref="F21:BE21" si="7">IF( $B19="Maximum", F19/F20 , IF( 100%-(F19-F20)/F20 &gt; 0, 100%-(F19-F20)/F20, 0) )</f>
        <v>0.5461538462</v>
      </c>
      <c r="G21" s="29">
        <f t="shared" si="7"/>
        <v>0.5538461538</v>
      </c>
      <c r="H21" s="29">
        <f t="shared" si="7"/>
        <v>0</v>
      </c>
      <c r="I21" s="29">
        <f t="shared" si="7"/>
        <v>0.5692307692</v>
      </c>
      <c r="J21" s="29">
        <f t="shared" si="7"/>
        <v>0.5769230769</v>
      </c>
      <c r="K21" s="29">
        <f t="shared" si="7"/>
        <v>0.5846153846</v>
      </c>
      <c r="L21" s="29">
        <f t="shared" si="7"/>
        <v>0.5923076923</v>
      </c>
      <c r="M21" s="29">
        <f t="shared" si="7"/>
        <v>0.6</v>
      </c>
      <c r="N21" s="29">
        <f t="shared" si="7"/>
        <v>0.6076923077</v>
      </c>
      <c r="O21" s="29">
        <f t="shared" si="7"/>
        <v>0.6153846154</v>
      </c>
      <c r="P21" s="29">
        <f t="shared" si="7"/>
        <v>0.6230769231</v>
      </c>
      <c r="Q21" s="29">
        <f t="shared" si="7"/>
        <v>0.6307692308</v>
      </c>
      <c r="R21" s="29">
        <f t="shared" si="7"/>
        <v>0.6384615385</v>
      </c>
      <c r="S21" s="29">
        <f t="shared" si="7"/>
        <v>0.6461538462</v>
      </c>
      <c r="T21" s="29">
        <f t="shared" si="7"/>
        <v>0.6538461538</v>
      </c>
      <c r="U21" s="29">
        <f t="shared" si="7"/>
        <v>0.6615384615</v>
      </c>
      <c r="V21" s="29">
        <f t="shared" si="7"/>
        <v>0.6692307692</v>
      </c>
      <c r="W21" s="29">
        <f t="shared" si="7"/>
        <v>0.6769230769</v>
      </c>
      <c r="X21" s="29">
        <f t="shared" si="7"/>
        <v>0.6846153846</v>
      </c>
      <c r="Y21" s="29">
        <f t="shared" si="7"/>
        <v>0.6923076923</v>
      </c>
      <c r="Z21" s="29">
        <f t="shared" si="7"/>
        <v>0.7</v>
      </c>
      <c r="AA21" s="29">
        <f t="shared" si="7"/>
        <v>0.7076923077</v>
      </c>
      <c r="AB21" s="29">
        <f t="shared" si="7"/>
        <v>0.7153846154</v>
      </c>
      <c r="AC21" s="29">
        <f t="shared" si="7"/>
        <v>0.7230769231</v>
      </c>
      <c r="AD21" s="29">
        <f t="shared" si="7"/>
        <v>0.7307692308</v>
      </c>
      <c r="AE21" s="29">
        <f t="shared" si="7"/>
        <v>0.7384615385</v>
      </c>
      <c r="AF21" s="29">
        <f t="shared" si="7"/>
        <v>0.7461538462</v>
      </c>
      <c r="AG21" s="29">
        <f t="shared" si="7"/>
        <v>0.7538461538</v>
      </c>
      <c r="AH21" s="29">
        <f t="shared" si="7"/>
        <v>0.7615384615</v>
      </c>
      <c r="AI21" s="29">
        <f t="shared" si="7"/>
        <v>0.7692307692</v>
      </c>
      <c r="AJ21" s="29">
        <f t="shared" si="7"/>
        <v>0.7769230769</v>
      </c>
      <c r="AK21" s="29">
        <f t="shared" si="7"/>
        <v>0.7846153846</v>
      </c>
      <c r="AL21" s="29">
        <f t="shared" si="7"/>
        <v>0.7923076923</v>
      </c>
      <c r="AM21" s="29">
        <f t="shared" si="7"/>
        <v>0.8</v>
      </c>
      <c r="AN21" s="29">
        <f t="shared" si="7"/>
        <v>0.8076923077</v>
      </c>
      <c r="AO21" s="29">
        <f t="shared" si="7"/>
        <v>0.8153846154</v>
      </c>
      <c r="AP21" s="29">
        <f t="shared" si="7"/>
        <v>0.8230769231</v>
      </c>
      <c r="AQ21" s="29">
        <f t="shared" si="7"/>
        <v>0.8307692308</v>
      </c>
      <c r="AR21" s="29">
        <f t="shared" si="7"/>
        <v>0.8384615385</v>
      </c>
      <c r="AS21" s="29">
        <f t="shared" si="7"/>
        <v>0.8461538462</v>
      </c>
      <c r="AT21" s="29">
        <f t="shared" si="7"/>
        <v>0.8538461538</v>
      </c>
      <c r="AU21" s="29">
        <f t="shared" si="7"/>
        <v>0.8615384615</v>
      </c>
      <c r="AV21" s="29">
        <f t="shared" si="7"/>
        <v>0.8692307692</v>
      </c>
      <c r="AW21" s="29">
        <f t="shared" si="7"/>
        <v>0.8769230769</v>
      </c>
      <c r="AX21" s="29">
        <f t="shared" si="7"/>
        <v>0.8846153846</v>
      </c>
      <c r="AY21" s="29">
        <f t="shared" si="7"/>
        <v>0.8923076923</v>
      </c>
      <c r="AZ21" s="29">
        <f t="shared" si="7"/>
        <v>0.9</v>
      </c>
      <c r="BA21" s="29">
        <f t="shared" si="7"/>
        <v>0.9076923077</v>
      </c>
      <c r="BB21" s="29">
        <f t="shared" si="7"/>
        <v>0.9153846154</v>
      </c>
      <c r="BC21" s="29">
        <f t="shared" si="7"/>
        <v>0.9230769231</v>
      </c>
      <c r="BD21" s="29">
        <f t="shared" si="7"/>
        <v>0.9307692308</v>
      </c>
      <c r="BE21" s="29">
        <f t="shared" si="7"/>
        <v>0.9384615385</v>
      </c>
    </row>
    <row r="22" ht="15.75" customHeight="1">
      <c r="A22" s="31"/>
      <c r="B22" s="24"/>
      <c r="C22" s="32"/>
      <c r="D22" s="32"/>
      <c r="E22" s="8"/>
    </row>
    <row r="23" ht="15.75" customHeight="1">
      <c r="A23" s="31"/>
      <c r="B23" s="24"/>
      <c r="C23" s="32"/>
      <c r="D23" s="32"/>
      <c r="E23" s="8"/>
    </row>
    <row r="24" ht="15.75" customHeight="1">
      <c r="A24" s="18" t="s">
        <v>30</v>
      </c>
      <c r="B24" s="19"/>
      <c r="C24" s="20">
        <f>SUMIFS(C25:C1013,A25:A1013,A25)</f>
        <v>0.2096153846</v>
      </c>
      <c r="D24" s="21"/>
      <c r="E24" s="22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</row>
    <row r="25" ht="15.75" customHeight="1">
      <c r="A25" s="23" t="s">
        <v>30</v>
      </c>
      <c r="B25" s="24" t="s">
        <v>19</v>
      </c>
      <c r="C25" s="25">
        <f t="array" ref="C25">IF( B26="Short-Term", AVERAGE(F27:BE27)*B27, INDEX(F27:BE27, 1, COUNTA(F27:BE27))*B27 )</f>
        <v>0.2096153846</v>
      </c>
      <c r="D25" s="6" t="str">
        <f>IFERROR(__xludf.DUMMYFUNCTION("IF(B26=""Short-Term"", SPARKLINE(F27:BE27,IF(B25=""Maximum"", {""charttype"",""column"";""color"",""green""}, {""charttype"",""column"";""color"",""purple""})), SPARKLINE(INDEX(F27:BE27, 1, COUNTA(F27:BE27)) ,IF(B25=""Maximum"", {""charttype"",""bar"";""m"&amp;"ax"",100%;""color1"",""green""}, {""charttype"",""bar"";""max"",100%;""color1"",""purple""})) ) "),"")</f>
        <v/>
      </c>
      <c r="E25" s="24" t="s">
        <v>20</v>
      </c>
      <c r="F25" s="33">
        <v>1.0</v>
      </c>
      <c r="G25" s="33">
        <v>0.9583333333333334</v>
      </c>
      <c r="H25" s="33">
        <v>0.9166666666666666</v>
      </c>
      <c r="I25" s="33">
        <v>0.625</v>
      </c>
      <c r="J25" s="33">
        <v>0.5833333333333334</v>
      </c>
      <c r="K25" s="33">
        <v>0.75</v>
      </c>
      <c r="L25" s="33">
        <v>1.0</v>
      </c>
      <c r="M25" s="33">
        <v>0.9583333333333334</v>
      </c>
      <c r="N25" s="33">
        <v>0.9166666666666666</v>
      </c>
      <c r="O25" s="33">
        <v>0.625</v>
      </c>
      <c r="P25" s="33">
        <v>0.5833333333333334</v>
      </c>
      <c r="Q25" s="33">
        <v>0.75</v>
      </c>
      <c r="R25" s="33">
        <v>1.0</v>
      </c>
      <c r="S25" s="33">
        <v>0.9583333333333334</v>
      </c>
      <c r="T25" s="33">
        <v>0.9166666666666666</v>
      </c>
      <c r="U25" s="33">
        <v>0.625</v>
      </c>
      <c r="V25" s="33">
        <v>0.5833333333333334</v>
      </c>
      <c r="W25" s="33">
        <v>0.75</v>
      </c>
      <c r="X25" s="33">
        <v>1.0</v>
      </c>
      <c r="Y25" s="33">
        <v>0.9583333333333334</v>
      </c>
      <c r="Z25" s="33">
        <v>0.9166666666666666</v>
      </c>
      <c r="AA25" s="33">
        <v>0.625</v>
      </c>
      <c r="AB25" s="33">
        <v>0.5833333333333334</v>
      </c>
      <c r="AC25" s="33">
        <v>0.75</v>
      </c>
      <c r="AD25" s="33">
        <v>1.0</v>
      </c>
      <c r="AE25" s="33">
        <v>0.9583333333333334</v>
      </c>
      <c r="AF25" s="33">
        <v>0.9166666666666666</v>
      </c>
      <c r="AG25" s="33">
        <v>0.625</v>
      </c>
      <c r="AH25" s="33">
        <v>0.5833333333333334</v>
      </c>
      <c r="AI25" s="33">
        <v>0.75</v>
      </c>
      <c r="AJ25" s="33">
        <v>1.0</v>
      </c>
      <c r="AK25" s="33">
        <v>0.9583333333333334</v>
      </c>
      <c r="AL25" s="33">
        <v>0.9166666666666666</v>
      </c>
      <c r="AM25" s="33">
        <v>0.625</v>
      </c>
      <c r="AN25" s="33">
        <v>0.5833333333333334</v>
      </c>
      <c r="AO25" s="33">
        <v>0.75</v>
      </c>
      <c r="AP25" s="33">
        <v>1.0</v>
      </c>
      <c r="AQ25" s="33">
        <v>0.9583333333333334</v>
      </c>
      <c r="AR25" s="33">
        <v>0.9166666666666666</v>
      </c>
      <c r="AS25" s="33">
        <v>0.625</v>
      </c>
      <c r="AT25" s="33">
        <v>0.5833333333333334</v>
      </c>
      <c r="AU25" s="33">
        <v>0.75</v>
      </c>
      <c r="AV25" s="33">
        <v>1.0</v>
      </c>
      <c r="AW25" s="33">
        <v>0.9583333333333334</v>
      </c>
      <c r="AX25" s="33">
        <v>0.9166666666666666</v>
      </c>
      <c r="AY25" s="33">
        <v>0.625</v>
      </c>
      <c r="AZ25" s="33">
        <v>0.5833333333333334</v>
      </c>
      <c r="BA25" s="33">
        <v>0.75</v>
      </c>
      <c r="BB25" s="33">
        <v>1.0</v>
      </c>
      <c r="BC25" s="33">
        <v>0.9583333333333334</v>
      </c>
      <c r="BD25" s="33">
        <v>0.9166666666666666</v>
      </c>
      <c r="BE25" s="33">
        <v>0.625</v>
      </c>
    </row>
    <row r="26" ht="15.75" customHeight="1">
      <c r="A26" s="27" t="s">
        <v>31</v>
      </c>
      <c r="B26" s="24" t="s">
        <v>22</v>
      </c>
      <c r="E26" s="24" t="s">
        <v>23</v>
      </c>
      <c r="F26" s="34">
        <v>0.4166666666666667</v>
      </c>
      <c r="G26" s="34">
        <v>0.4166666666666667</v>
      </c>
      <c r="H26" s="34">
        <v>0.4166666666666667</v>
      </c>
      <c r="I26" s="34">
        <v>0.4166666666666667</v>
      </c>
      <c r="J26" s="34">
        <v>0.4166666666666667</v>
      </c>
      <c r="K26" s="34">
        <v>0.4166666666666667</v>
      </c>
      <c r="L26" s="34">
        <v>0.4166666666666667</v>
      </c>
      <c r="M26" s="34">
        <v>0.4166666666666667</v>
      </c>
      <c r="N26" s="34">
        <v>0.4166666666666667</v>
      </c>
      <c r="O26" s="34">
        <v>0.4166666666666667</v>
      </c>
      <c r="P26" s="34">
        <v>0.4166666666666667</v>
      </c>
      <c r="Q26" s="34">
        <v>0.4166666666666667</v>
      </c>
      <c r="R26" s="34">
        <v>0.4166666666666667</v>
      </c>
      <c r="S26" s="34">
        <v>0.4166666666666667</v>
      </c>
      <c r="T26" s="34">
        <v>0.4166666666666667</v>
      </c>
      <c r="U26" s="34">
        <v>0.4166666666666667</v>
      </c>
      <c r="V26" s="34">
        <v>0.4166666666666667</v>
      </c>
      <c r="W26" s="34">
        <v>0.4166666666666667</v>
      </c>
      <c r="X26" s="34">
        <v>0.4166666666666667</v>
      </c>
      <c r="Y26" s="34">
        <v>0.4166666666666667</v>
      </c>
      <c r="Z26" s="34">
        <v>0.4166666666666667</v>
      </c>
      <c r="AA26" s="34">
        <v>0.4166666666666667</v>
      </c>
      <c r="AB26" s="34">
        <v>0.4166666666666667</v>
      </c>
      <c r="AC26" s="34">
        <v>0.4166666666666667</v>
      </c>
      <c r="AD26" s="34">
        <v>0.4166666666666667</v>
      </c>
      <c r="AE26" s="34">
        <v>0.4166666666666667</v>
      </c>
      <c r="AF26" s="34">
        <v>0.4166666666666667</v>
      </c>
      <c r="AG26" s="34">
        <v>0.4166666666666667</v>
      </c>
      <c r="AH26" s="34">
        <v>0.4166666666666667</v>
      </c>
      <c r="AI26" s="34">
        <v>0.4166666666666667</v>
      </c>
      <c r="AJ26" s="34">
        <v>0.4166666666666667</v>
      </c>
      <c r="AK26" s="34">
        <v>0.4166666666666667</v>
      </c>
      <c r="AL26" s="34">
        <v>0.4166666666666667</v>
      </c>
      <c r="AM26" s="34">
        <v>0.4166666666666667</v>
      </c>
      <c r="AN26" s="34">
        <v>0.4166666666666667</v>
      </c>
      <c r="AO26" s="34">
        <v>0.4166666666666667</v>
      </c>
      <c r="AP26" s="34">
        <v>0.4166666666666667</v>
      </c>
      <c r="AQ26" s="34">
        <v>0.4166666666666667</v>
      </c>
      <c r="AR26" s="34">
        <v>0.4166666666666667</v>
      </c>
      <c r="AS26" s="34">
        <v>0.4166666666666667</v>
      </c>
      <c r="AT26" s="34">
        <v>0.4166666666666667</v>
      </c>
      <c r="AU26" s="34">
        <v>0.4166666666666667</v>
      </c>
      <c r="AV26" s="34">
        <v>0.4166666666666667</v>
      </c>
      <c r="AW26" s="34">
        <v>0.4166666666666667</v>
      </c>
      <c r="AX26" s="34">
        <v>0.4166666666666667</v>
      </c>
      <c r="AY26" s="34">
        <v>0.4166666666666667</v>
      </c>
      <c r="AZ26" s="34">
        <v>0.4166666666666667</v>
      </c>
      <c r="BA26" s="34">
        <v>0.4166666666666667</v>
      </c>
      <c r="BB26" s="34">
        <v>0.4166666666666667</v>
      </c>
      <c r="BC26" s="34">
        <v>0.4166666666666667</v>
      </c>
      <c r="BD26" s="34">
        <v>0.4166666666666667</v>
      </c>
      <c r="BE26" s="34">
        <v>0.4166666666666667</v>
      </c>
    </row>
    <row r="27" ht="15.75" customHeight="1">
      <c r="B27" s="28">
        <v>1.0</v>
      </c>
      <c r="E27" s="24" t="s">
        <v>24</v>
      </c>
      <c r="F27" s="29">
        <f t="shared" ref="F27:BE27" si="8">IF( $B25="Maximum", F25/F26 , IF( 100%-(F25-F26)/F26 &gt; 0, 100%-(F25-F26)/F26, 0) )</f>
        <v>0</v>
      </c>
      <c r="G27" s="29">
        <f t="shared" si="8"/>
        <v>0</v>
      </c>
      <c r="H27" s="29">
        <f t="shared" si="8"/>
        <v>0</v>
      </c>
      <c r="I27" s="29">
        <f t="shared" si="8"/>
        <v>0.5</v>
      </c>
      <c r="J27" s="29">
        <f t="shared" si="8"/>
        <v>0.6</v>
      </c>
      <c r="K27" s="29">
        <f t="shared" si="8"/>
        <v>0.2</v>
      </c>
      <c r="L27" s="29">
        <f t="shared" si="8"/>
        <v>0</v>
      </c>
      <c r="M27" s="29">
        <f t="shared" si="8"/>
        <v>0</v>
      </c>
      <c r="N27" s="29">
        <f t="shared" si="8"/>
        <v>0</v>
      </c>
      <c r="O27" s="29">
        <f t="shared" si="8"/>
        <v>0.5</v>
      </c>
      <c r="P27" s="29">
        <f t="shared" si="8"/>
        <v>0.6</v>
      </c>
      <c r="Q27" s="29">
        <f t="shared" si="8"/>
        <v>0.2</v>
      </c>
      <c r="R27" s="29">
        <f t="shared" si="8"/>
        <v>0</v>
      </c>
      <c r="S27" s="29">
        <f t="shared" si="8"/>
        <v>0</v>
      </c>
      <c r="T27" s="29">
        <f t="shared" si="8"/>
        <v>0</v>
      </c>
      <c r="U27" s="29">
        <f t="shared" si="8"/>
        <v>0.5</v>
      </c>
      <c r="V27" s="29">
        <f t="shared" si="8"/>
        <v>0.6</v>
      </c>
      <c r="W27" s="29">
        <f t="shared" si="8"/>
        <v>0.2</v>
      </c>
      <c r="X27" s="29">
        <f t="shared" si="8"/>
        <v>0</v>
      </c>
      <c r="Y27" s="29">
        <f t="shared" si="8"/>
        <v>0</v>
      </c>
      <c r="Z27" s="29">
        <f t="shared" si="8"/>
        <v>0</v>
      </c>
      <c r="AA27" s="29">
        <f t="shared" si="8"/>
        <v>0.5</v>
      </c>
      <c r="AB27" s="29">
        <f t="shared" si="8"/>
        <v>0.6</v>
      </c>
      <c r="AC27" s="29">
        <f t="shared" si="8"/>
        <v>0.2</v>
      </c>
      <c r="AD27" s="29">
        <f t="shared" si="8"/>
        <v>0</v>
      </c>
      <c r="AE27" s="29">
        <f t="shared" si="8"/>
        <v>0</v>
      </c>
      <c r="AF27" s="29">
        <f t="shared" si="8"/>
        <v>0</v>
      </c>
      <c r="AG27" s="29">
        <f t="shared" si="8"/>
        <v>0.5</v>
      </c>
      <c r="AH27" s="29">
        <f t="shared" si="8"/>
        <v>0.6</v>
      </c>
      <c r="AI27" s="29">
        <f t="shared" si="8"/>
        <v>0.2</v>
      </c>
      <c r="AJ27" s="29">
        <f t="shared" si="8"/>
        <v>0</v>
      </c>
      <c r="AK27" s="29">
        <f t="shared" si="8"/>
        <v>0</v>
      </c>
      <c r="AL27" s="29">
        <f t="shared" si="8"/>
        <v>0</v>
      </c>
      <c r="AM27" s="29">
        <f t="shared" si="8"/>
        <v>0.5</v>
      </c>
      <c r="AN27" s="29">
        <f t="shared" si="8"/>
        <v>0.6</v>
      </c>
      <c r="AO27" s="29">
        <f t="shared" si="8"/>
        <v>0.2</v>
      </c>
      <c r="AP27" s="29">
        <f t="shared" si="8"/>
        <v>0</v>
      </c>
      <c r="AQ27" s="29">
        <f t="shared" si="8"/>
        <v>0</v>
      </c>
      <c r="AR27" s="29">
        <f t="shared" si="8"/>
        <v>0</v>
      </c>
      <c r="AS27" s="29">
        <f t="shared" si="8"/>
        <v>0.5</v>
      </c>
      <c r="AT27" s="29">
        <f t="shared" si="8"/>
        <v>0.6</v>
      </c>
      <c r="AU27" s="29">
        <f t="shared" si="8"/>
        <v>0.2</v>
      </c>
      <c r="AV27" s="29">
        <f t="shared" si="8"/>
        <v>0</v>
      </c>
      <c r="AW27" s="29">
        <f t="shared" si="8"/>
        <v>0</v>
      </c>
      <c r="AX27" s="29">
        <f t="shared" si="8"/>
        <v>0</v>
      </c>
      <c r="AY27" s="29">
        <f t="shared" si="8"/>
        <v>0.5</v>
      </c>
      <c r="AZ27" s="29">
        <f t="shared" si="8"/>
        <v>0.6</v>
      </c>
      <c r="BA27" s="29">
        <f t="shared" si="8"/>
        <v>0.2</v>
      </c>
      <c r="BB27" s="29">
        <f t="shared" si="8"/>
        <v>0</v>
      </c>
      <c r="BC27" s="29">
        <f t="shared" si="8"/>
        <v>0</v>
      </c>
      <c r="BD27" s="29">
        <f t="shared" si="8"/>
        <v>0</v>
      </c>
      <c r="BE27" s="29">
        <f t="shared" si="8"/>
        <v>0.5</v>
      </c>
    </row>
    <row r="28" ht="15.75" customHeight="1">
      <c r="A28" s="31"/>
      <c r="B28" s="24"/>
      <c r="C28" s="32"/>
      <c r="D28" s="32"/>
      <c r="E28" s="8"/>
    </row>
    <row r="29" ht="15.75" customHeight="1">
      <c r="A29" s="31"/>
      <c r="B29" s="24"/>
      <c r="C29" s="32"/>
      <c r="D29" s="32"/>
      <c r="E29" s="8"/>
    </row>
    <row r="30" ht="15.75" customHeight="1">
      <c r="A30" s="18" t="s">
        <v>32</v>
      </c>
      <c r="B30" s="19"/>
      <c r="C30" s="20">
        <f>SUMIFS(C31:C1013,A31:A1013,A31)</f>
        <v>0.7341730769</v>
      </c>
      <c r="D30" s="21"/>
      <c r="E30" s="22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</row>
    <row r="31" ht="15.75" customHeight="1">
      <c r="A31" s="23" t="s">
        <v>32</v>
      </c>
      <c r="B31" s="24" t="s">
        <v>26</v>
      </c>
      <c r="C31" s="25">
        <f t="array" ref="C31">IF( B32="Short-Term", AVERAGE(F33:BE33)*B33, INDEX(F33:BE33, 1, COUNTA(F33:BE33))*B33 )</f>
        <v>0.3755769231</v>
      </c>
      <c r="D31" s="6" t="str">
        <f>IFERROR(__xludf.DUMMYFUNCTION("IF(B32=""Short-Term"", SPARKLINE(F33:BE33,IF(B31=""Maximum"", {""charttype"",""column"";""color"",""green""}, {""charttype"",""column"";""color"",""purple""})), SPARKLINE(INDEX(F33:BE33, 1, COUNTA(F33:BE33)) ,IF(B31=""Maximum"", {""charttype"",""bar"";""m"&amp;"ax"",100%;""color1"",""green""}, {""charttype"",""bar"";""max"",100%;""color1"",""purple""})) ) "),"")</f>
        <v/>
      </c>
      <c r="E31" s="24" t="s">
        <v>20</v>
      </c>
      <c r="F31" s="26">
        <f t="shared" ref="F31:BE31" si="9">RANDBETWEEN(1,50)</f>
        <v>48</v>
      </c>
      <c r="G31" s="26">
        <f t="shared" si="9"/>
        <v>34</v>
      </c>
      <c r="H31" s="26">
        <f t="shared" si="9"/>
        <v>30</v>
      </c>
      <c r="I31" s="26">
        <f t="shared" si="9"/>
        <v>41</v>
      </c>
      <c r="J31" s="26">
        <f t="shared" si="9"/>
        <v>48</v>
      </c>
      <c r="K31" s="26">
        <f t="shared" si="9"/>
        <v>26</v>
      </c>
      <c r="L31" s="26">
        <f t="shared" si="9"/>
        <v>48</v>
      </c>
      <c r="M31" s="26">
        <f t="shared" si="9"/>
        <v>32</v>
      </c>
      <c r="N31" s="26">
        <f t="shared" si="9"/>
        <v>28</v>
      </c>
      <c r="O31" s="26">
        <f t="shared" si="9"/>
        <v>20</v>
      </c>
      <c r="P31" s="26">
        <f t="shared" si="9"/>
        <v>39</v>
      </c>
      <c r="Q31" s="26">
        <f t="shared" si="9"/>
        <v>38</v>
      </c>
      <c r="R31" s="26">
        <f t="shared" si="9"/>
        <v>15</v>
      </c>
      <c r="S31" s="26">
        <f t="shared" si="9"/>
        <v>13</v>
      </c>
      <c r="T31" s="26">
        <f t="shared" si="9"/>
        <v>50</v>
      </c>
      <c r="U31" s="26">
        <f t="shared" si="9"/>
        <v>9</v>
      </c>
      <c r="V31" s="26">
        <f t="shared" si="9"/>
        <v>17</v>
      </c>
      <c r="W31" s="26">
        <f t="shared" si="9"/>
        <v>45</v>
      </c>
      <c r="X31" s="26">
        <f t="shared" si="9"/>
        <v>17</v>
      </c>
      <c r="Y31" s="26">
        <f t="shared" si="9"/>
        <v>33</v>
      </c>
      <c r="Z31" s="26">
        <f t="shared" si="9"/>
        <v>16</v>
      </c>
      <c r="AA31" s="26">
        <f t="shared" si="9"/>
        <v>40</v>
      </c>
      <c r="AB31" s="26">
        <f t="shared" si="9"/>
        <v>3</v>
      </c>
      <c r="AC31" s="26">
        <f t="shared" si="9"/>
        <v>44</v>
      </c>
      <c r="AD31" s="26">
        <f t="shared" si="9"/>
        <v>26</v>
      </c>
      <c r="AE31" s="26">
        <f t="shared" si="9"/>
        <v>31</v>
      </c>
      <c r="AF31" s="26">
        <f t="shared" si="9"/>
        <v>19</v>
      </c>
      <c r="AG31" s="26">
        <f t="shared" si="9"/>
        <v>34</v>
      </c>
      <c r="AH31" s="26">
        <f t="shared" si="9"/>
        <v>14</v>
      </c>
      <c r="AI31" s="26">
        <f t="shared" si="9"/>
        <v>28</v>
      </c>
      <c r="AJ31" s="26">
        <f t="shared" si="9"/>
        <v>30</v>
      </c>
      <c r="AK31" s="26">
        <f t="shared" si="9"/>
        <v>45</v>
      </c>
      <c r="AL31" s="26">
        <f t="shared" si="9"/>
        <v>30</v>
      </c>
      <c r="AM31" s="26">
        <f t="shared" si="9"/>
        <v>35</v>
      </c>
      <c r="AN31" s="26">
        <f t="shared" si="9"/>
        <v>11</v>
      </c>
      <c r="AO31" s="26">
        <f t="shared" si="9"/>
        <v>23</v>
      </c>
      <c r="AP31" s="26">
        <f t="shared" si="9"/>
        <v>43</v>
      </c>
      <c r="AQ31" s="26">
        <f t="shared" si="9"/>
        <v>23</v>
      </c>
      <c r="AR31" s="26">
        <f t="shared" si="9"/>
        <v>16</v>
      </c>
      <c r="AS31" s="26">
        <f t="shared" si="9"/>
        <v>2</v>
      </c>
      <c r="AT31" s="26">
        <f t="shared" si="9"/>
        <v>15</v>
      </c>
      <c r="AU31" s="26">
        <f t="shared" si="9"/>
        <v>4</v>
      </c>
      <c r="AV31" s="26">
        <f t="shared" si="9"/>
        <v>30</v>
      </c>
      <c r="AW31" s="26">
        <f t="shared" si="9"/>
        <v>12</v>
      </c>
      <c r="AX31" s="26">
        <f t="shared" si="9"/>
        <v>14</v>
      </c>
      <c r="AY31" s="26">
        <f t="shared" si="9"/>
        <v>27</v>
      </c>
      <c r="AZ31" s="26">
        <f t="shared" si="9"/>
        <v>12</v>
      </c>
      <c r="BA31" s="26">
        <f t="shared" si="9"/>
        <v>35</v>
      </c>
      <c r="BB31" s="26">
        <f t="shared" si="9"/>
        <v>30</v>
      </c>
      <c r="BC31" s="26">
        <f t="shared" si="9"/>
        <v>28</v>
      </c>
      <c r="BD31" s="26">
        <f t="shared" si="9"/>
        <v>41</v>
      </c>
      <c r="BE31" s="26">
        <f t="shared" si="9"/>
        <v>3</v>
      </c>
    </row>
    <row r="32" ht="15.75" customHeight="1">
      <c r="A32" s="27" t="s">
        <v>33</v>
      </c>
      <c r="B32" s="24" t="s">
        <v>22</v>
      </c>
      <c r="E32" s="24" t="s">
        <v>23</v>
      </c>
      <c r="F32" s="26">
        <v>50.0</v>
      </c>
      <c r="G32" s="26">
        <v>50.0</v>
      </c>
      <c r="H32" s="26">
        <v>50.0</v>
      </c>
      <c r="I32" s="26">
        <v>50.0</v>
      </c>
      <c r="J32" s="26">
        <v>50.0</v>
      </c>
      <c r="K32" s="26">
        <v>50.0</v>
      </c>
      <c r="L32" s="26">
        <v>50.0</v>
      </c>
      <c r="M32" s="26">
        <v>50.0</v>
      </c>
      <c r="N32" s="26">
        <v>50.0</v>
      </c>
      <c r="O32" s="26">
        <v>50.0</v>
      </c>
      <c r="P32" s="26">
        <v>50.0</v>
      </c>
      <c r="Q32" s="26">
        <v>50.0</v>
      </c>
      <c r="R32" s="26">
        <v>50.0</v>
      </c>
      <c r="S32" s="26">
        <v>50.0</v>
      </c>
      <c r="T32" s="26">
        <v>50.0</v>
      </c>
      <c r="U32" s="26">
        <v>50.0</v>
      </c>
      <c r="V32" s="26">
        <v>50.0</v>
      </c>
      <c r="W32" s="26">
        <v>50.0</v>
      </c>
      <c r="X32" s="26">
        <v>50.0</v>
      </c>
      <c r="Y32" s="26">
        <v>50.0</v>
      </c>
      <c r="Z32" s="26">
        <v>50.0</v>
      </c>
      <c r="AA32" s="26">
        <v>50.0</v>
      </c>
      <c r="AB32" s="26">
        <v>50.0</v>
      </c>
      <c r="AC32" s="26">
        <v>50.0</v>
      </c>
      <c r="AD32" s="26">
        <v>50.0</v>
      </c>
      <c r="AE32" s="26">
        <v>50.0</v>
      </c>
      <c r="AF32" s="26">
        <v>50.0</v>
      </c>
      <c r="AG32" s="26">
        <v>50.0</v>
      </c>
      <c r="AH32" s="26">
        <v>50.0</v>
      </c>
      <c r="AI32" s="26">
        <v>50.0</v>
      </c>
      <c r="AJ32" s="26">
        <v>50.0</v>
      </c>
      <c r="AK32" s="26">
        <v>50.0</v>
      </c>
      <c r="AL32" s="26">
        <v>50.0</v>
      </c>
      <c r="AM32" s="26">
        <v>50.0</v>
      </c>
      <c r="AN32" s="26">
        <v>50.0</v>
      </c>
      <c r="AO32" s="26">
        <v>50.0</v>
      </c>
      <c r="AP32" s="26">
        <v>50.0</v>
      </c>
      <c r="AQ32" s="26">
        <v>50.0</v>
      </c>
      <c r="AR32" s="26">
        <v>50.0</v>
      </c>
      <c r="AS32" s="26">
        <v>50.0</v>
      </c>
      <c r="AT32" s="26">
        <v>50.0</v>
      </c>
      <c r="AU32" s="26">
        <v>50.0</v>
      </c>
      <c r="AV32" s="26">
        <v>50.0</v>
      </c>
      <c r="AW32" s="26">
        <v>50.0</v>
      </c>
      <c r="AX32" s="26">
        <v>50.0</v>
      </c>
      <c r="AY32" s="26">
        <v>50.0</v>
      </c>
      <c r="AZ32" s="26">
        <v>50.0</v>
      </c>
      <c r="BA32" s="26">
        <v>50.0</v>
      </c>
      <c r="BB32" s="26">
        <v>50.0</v>
      </c>
      <c r="BC32" s="26">
        <v>50.0</v>
      </c>
      <c r="BD32" s="26">
        <v>50.0</v>
      </c>
      <c r="BE32" s="26">
        <v>50.0</v>
      </c>
    </row>
    <row r="33" ht="15.75" customHeight="1">
      <c r="B33" s="28">
        <v>0.7</v>
      </c>
      <c r="E33" s="24" t="s">
        <v>24</v>
      </c>
      <c r="F33" s="29">
        <f t="shared" ref="F33:BE33" si="10">IF( $B31="Maximum", F31/F32 , IF( 100%-(F31-F32)/F32 &gt; 0, 100%-(F31-F32)/F32, 0) )</f>
        <v>0.96</v>
      </c>
      <c r="G33" s="29">
        <f t="shared" si="10"/>
        <v>0.68</v>
      </c>
      <c r="H33" s="29">
        <f t="shared" si="10"/>
        <v>0.6</v>
      </c>
      <c r="I33" s="29">
        <f t="shared" si="10"/>
        <v>0.82</v>
      </c>
      <c r="J33" s="29">
        <f t="shared" si="10"/>
        <v>0.96</v>
      </c>
      <c r="K33" s="29">
        <f t="shared" si="10"/>
        <v>0.52</v>
      </c>
      <c r="L33" s="29">
        <f t="shared" si="10"/>
        <v>0.96</v>
      </c>
      <c r="M33" s="29">
        <f t="shared" si="10"/>
        <v>0.64</v>
      </c>
      <c r="N33" s="29">
        <f t="shared" si="10"/>
        <v>0.56</v>
      </c>
      <c r="O33" s="29">
        <f t="shared" si="10"/>
        <v>0.4</v>
      </c>
      <c r="P33" s="29">
        <f t="shared" si="10"/>
        <v>0.78</v>
      </c>
      <c r="Q33" s="29">
        <f t="shared" si="10"/>
        <v>0.76</v>
      </c>
      <c r="R33" s="29">
        <f t="shared" si="10"/>
        <v>0.3</v>
      </c>
      <c r="S33" s="29">
        <f t="shared" si="10"/>
        <v>0.26</v>
      </c>
      <c r="T33" s="29">
        <f t="shared" si="10"/>
        <v>1</v>
      </c>
      <c r="U33" s="29">
        <f t="shared" si="10"/>
        <v>0.18</v>
      </c>
      <c r="V33" s="29">
        <f t="shared" si="10"/>
        <v>0.34</v>
      </c>
      <c r="W33" s="29">
        <f t="shared" si="10"/>
        <v>0.9</v>
      </c>
      <c r="X33" s="29">
        <f t="shared" si="10"/>
        <v>0.34</v>
      </c>
      <c r="Y33" s="29">
        <f t="shared" si="10"/>
        <v>0.66</v>
      </c>
      <c r="Z33" s="29">
        <f t="shared" si="10"/>
        <v>0.32</v>
      </c>
      <c r="AA33" s="29">
        <f t="shared" si="10"/>
        <v>0.8</v>
      </c>
      <c r="AB33" s="29">
        <f t="shared" si="10"/>
        <v>0.06</v>
      </c>
      <c r="AC33" s="29">
        <f t="shared" si="10"/>
        <v>0.88</v>
      </c>
      <c r="AD33" s="29">
        <f t="shared" si="10"/>
        <v>0.52</v>
      </c>
      <c r="AE33" s="29">
        <f t="shared" si="10"/>
        <v>0.62</v>
      </c>
      <c r="AF33" s="29">
        <f t="shared" si="10"/>
        <v>0.38</v>
      </c>
      <c r="AG33" s="29">
        <f t="shared" si="10"/>
        <v>0.68</v>
      </c>
      <c r="AH33" s="29">
        <f t="shared" si="10"/>
        <v>0.28</v>
      </c>
      <c r="AI33" s="29">
        <f t="shared" si="10"/>
        <v>0.56</v>
      </c>
      <c r="AJ33" s="29">
        <f t="shared" si="10"/>
        <v>0.6</v>
      </c>
      <c r="AK33" s="29">
        <f t="shared" si="10"/>
        <v>0.9</v>
      </c>
      <c r="AL33" s="29">
        <f t="shared" si="10"/>
        <v>0.6</v>
      </c>
      <c r="AM33" s="29">
        <f t="shared" si="10"/>
        <v>0.7</v>
      </c>
      <c r="AN33" s="29">
        <f t="shared" si="10"/>
        <v>0.22</v>
      </c>
      <c r="AO33" s="29">
        <f t="shared" si="10"/>
        <v>0.46</v>
      </c>
      <c r="AP33" s="29">
        <f t="shared" si="10"/>
        <v>0.86</v>
      </c>
      <c r="AQ33" s="29">
        <f t="shared" si="10"/>
        <v>0.46</v>
      </c>
      <c r="AR33" s="29">
        <f t="shared" si="10"/>
        <v>0.32</v>
      </c>
      <c r="AS33" s="29">
        <f t="shared" si="10"/>
        <v>0.04</v>
      </c>
      <c r="AT33" s="29">
        <f t="shared" si="10"/>
        <v>0.3</v>
      </c>
      <c r="AU33" s="29">
        <f t="shared" si="10"/>
        <v>0.08</v>
      </c>
      <c r="AV33" s="29">
        <f t="shared" si="10"/>
        <v>0.6</v>
      </c>
      <c r="AW33" s="29">
        <f t="shared" si="10"/>
        <v>0.24</v>
      </c>
      <c r="AX33" s="29">
        <f t="shared" si="10"/>
        <v>0.28</v>
      </c>
      <c r="AY33" s="29">
        <f t="shared" si="10"/>
        <v>0.54</v>
      </c>
      <c r="AZ33" s="29">
        <f t="shared" si="10"/>
        <v>0.24</v>
      </c>
      <c r="BA33" s="29">
        <f t="shared" si="10"/>
        <v>0.7</v>
      </c>
      <c r="BB33" s="29">
        <f t="shared" si="10"/>
        <v>0.6</v>
      </c>
      <c r="BC33" s="29">
        <f t="shared" si="10"/>
        <v>0.56</v>
      </c>
      <c r="BD33" s="29">
        <f t="shared" si="10"/>
        <v>0.82</v>
      </c>
      <c r="BE33" s="29">
        <f t="shared" si="10"/>
        <v>0.06</v>
      </c>
    </row>
    <row r="34" ht="15.75" customHeight="1">
      <c r="A34" s="23" t="s">
        <v>32</v>
      </c>
      <c r="B34" s="24" t="s">
        <v>26</v>
      </c>
      <c r="C34" s="25">
        <f t="array" ref="C34">IF( B35="Short-Term", AVERAGE(F36:BE36)*B36, INDEX(F36:BE36, 1, COUNTA(F36:BE36))*B36 )</f>
        <v>0.02744230769</v>
      </c>
      <c r="D34" s="6" t="str">
        <f>IFERROR(__xludf.DUMMYFUNCTION("IF(B35=""Short-Term"", SPARKLINE(F36:BE36,IF(B34=""Maximum"", {""charttype"",""column"";""color"",""green""}, {""charttype"",""column"";""color"",""purple""})), SPARKLINE(INDEX(F36:BE36, 1, COUNTA(F36:BE36)) ,IF(B34=""Maximum"", {""charttype"",""bar"";""m"&amp;"ax"",100%;""color1"",""green""}, {""charttype"",""bar"";""max"",100%;""color1"",""purple""})) ) "),"")</f>
        <v/>
      </c>
      <c r="E34" s="24" t="s">
        <v>20</v>
      </c>
      <c r="F34" s="26">
        <f t="shared" ref="F34:BE34" si="11">RANDBETWEEN(1,50)</f>
        <v>48</v>
      </c>
      <c r="G34" s="26">
        <f t="shared" si="11"/>
        <v>10</v>
      </c>
      <c r="H34" s="26">
        <f t="shared" si="11"/>
        <v>30</v>
      </c>
      <c r="I34" s="26">
        <f t="shared" si="11"/>
        <v>30</v>
      </c>
      <c r="J34" s="26">
        <f t="shared" si="11"/>
        <v>4</v>
      </c>
      <c r="K34" s="26">
        <f t="shared" si="11"/>
        <v>27</v>
      </c>
      <c r="L34" s="26">
        <f t="shared" si="11"/>
        <v>33</v>
      </c>
      <c r="M34" s="26">
        <f t="shared" si="11"/>
        <v>36</v>
      </c>
      <c r="N34" s="26">
        <f t="shared" si="11"/>
        <v>35</v>
      </c>
      <c r="O34" s="26">
        <f t="shared" si="11"/>
        <v>13</v>
      </c>
      <c r="P34" s="26">
        <f t="shared" si="11"/>
        <v>43</v>
      </c>
      <c r="Q34" s="26">
        <f t="shared" si="11"/>
        <v>27</v>
      </c>
      <c r="R34" s="26">
        <f t="shared" si="11"/>
        <v>43</v>
      </c>
      <c r="S34" s="26">
        <f t="shared" si="11"/>
        <v>20</v>
      </c>
      <c r="T34" s="26">
        <f t="shared" si="11"/>
        <v>44</v>
      </c>
      <c r="U34" s="26">
        <f t="shared" si="11"/>
        <v>50</v>
      </c>
      <c r="V34" s="26">
        <f t="shared" si="11"/>
        <v>11</v>
      </c>
      <c r="W34" s="26">
        <f t="shared" si="11"/>
        <v>42</v>
      </c>
      <c r="X34" s="26">
        <f t="shared" si="11"/>
        <v>18</v>
      </c>
      <c r="Y34" s="26">
        <f t="shared" si="11"/>
        <v>15</v>
      </c>
      <c r="Z34" s="26">
        <f t="shared" si="11"/>
        <v>46</v>
      </c>
      <c r="AA34" s="26">
        <f t="shared" si="11"/>
        <v>17</v>
      </c>
      <c r="AB34" s="26">
        <f t="shared" si="11"/>
        <v>35</v>
      </c>
      <c r="AC34" s="26">
        <f t="shared" si="11"/>
        <v>47</v>
      </c>
      <c r="AD34" s="26">
        <f t="shared" si="11"/>
        <v>29</v>
      </c>
      <c r="AE34" s="26">
        <f t="shared" si="11"/>
        <v>39</v>
      </c>
      <c r="AF34" s="26">
        <f t="shared" si="11"/>
        <v>42</v>
      </c>
      <c r="AG34" s="26">
        <f t="shared" si="11"/>
        <v>11</v>
      </c>
      <c r="AH34" s="26">
        <f t="shared" si="11"/>
        <v>30</v>
      </c>
      <c r="AI34" s="26">
        <f t="shared" si="11"/>
        <v>16</v>
      </c>
      <c r="AJ34" s="26">
        <f t="shared" si="11"/>
        <v>27</v>
      </c>
      <c r="AK34" s="26">
        <f t="shared" si="11"/>
        <v>27</v>
      </c>
      <c r="AL34" s="26">
        <f t="shared" si="11"/>
        <v>31</v>
      </c>
      <c r="AM34" s="26">
        <f t="shared" si="11"/>
        <v>37</v>
      </c>
      <c r="AN34" s="26">
        <f t="shared" si="11"/>
        <v>20</v>
      </c>
      <c r="AO34" s="26">
        <f t="shared" si="11"/>
        <v>5</v>
      </c>
      <c r="AP34" s="26">
        <f t="shared" si="11"/>
        <v>22</v>
      </c>
      <c r="AQ34" s="26">
        <f t="shared" si="11"/>
        <v>3</v>
      </c>
      <c r="AR34" s="26">
        <f t="shared" si="11"/>
        <v>4</v>
      </c>
      <c r="AS34" s="26">
        <f t="shared" si="11"/>
        <v>48</v>
      </c>
      <c r="AT34" s="26">
        <f t="shared" si="11"/>
        <v>45</v>
      </c>
      <c r="AU34" s="26">
        <f t="shared" si="11"/>
        <v>33</v>
      </c>
      <c r="AV34" s="26">
        <f t="shared" si="11"/>
        <v>31</v>
      </c>
      <c r="AW34" s="26">
        <f t="shared" si="11"/>
        <v>43</v>
      </c>
      <c r="AX34" s="26">
        <f t="shared" si="11"/>
        <v>50</v>
      </c>
      <c r="AY34" s="26">
        <f t="shared" si="11"/>
        <v>4</v>
      </c>
      <c r="AZ34" s="26">
        <f t="shared" si="11"/>
        <v>50</v>
      </c>
      <c r="BA34" s="26">
        <f t="shared" si="11"/>
        <v>5</v>
      </c>
      <c r="BB34" s="26">
        <f t="shared" si="11"/>
        <v>8</v>
      </c>
      <c r="BC34" s="26">
        <f t="shared" si="11"/>
        <v>3</v>
      </c>
      <c r="BD34" s="26">
        <f t="shared" si="11"/>
        <v>19</v>
      </c>
      <c r="BE34" s="26">
        <f t="shared" si="11"/>
        <v>21</v>
      </c>
    </row>
    <row r="35" ht="15.75" customHeight="1">
      <c r="A35" s="27" t="s">
        <v>34</v>
      </c>
      <c r="B35" s="24" t="s">
        <v>22</v>
      </c>
      <c r="E35" s="24" t="s">
        <v>23</v>
      </c>
      <c r="F35" s="26">
        <v>100.0</v>
      </c>
      <c r="G35" s="26">
        <v>100.0</v>
      </c>
      <c r="H35" s="26">
        <v>100.0</v>
      </c>
      <c r="I35" s="26">
        <v>100.0</v>
      </c>
      <c r="J35" s="26">
        <v>100.0</v>
      </c>
      <c r="K35" s="26">
        <v>100.0</v>
      </c>
      <c r="L35" s="26">
        <v>100.0</v>
      </c>
      <c r="M35" s="26">
        <v>100.0</v>
      </c>
      <c r="N35" s="26">
        <v>100.0</v>
      </c>
      <c r="O35" s="26">
        <v>100.0</v>
      </c>
      <c r="P35" s="26">
        <v>100.0</v>
      </c>
      <c r="Q35" s="26">
        <v>100.0</v>
      </c>
      <c r="R35" s="26">
        <v>100.0</v>
      </c>
      <c r="S35" s="26">
        <v>100.0</v>
      </c>
      <c r="T35" s="26">
        <v>100.0</v>
      </c>
      <c r="U35" s="26">
        <v>100.0</v>
      </c>
      <c r="V35" s="26">
        <v>100.0</v>
      </c>
      <c r="W35" s="26">
        <v>100.0</v>
      </c>
      <c r="X35" s="26">
        <v>100.0</v>
      </c>
      <c r="Y35" s="26">
        <v>100.0</v>
      </c>
      <c r="Z35" s="26">
        <v>100.0</v>
      </c>
      <c r="AA35" s="26">
        <v>100.0</v>
      </c>
      <c r="AB35" s="26">
        <v>100.0</v>
      </c>
      <c r="AC35" s="26">
        <v>100.0</v>
      </c>
      <c r="AD35" s="26">
        <v>100.0</v>
      </c>
      <c r="AE35" s="26">
        <v>100.0</v>
      </c>
      <c r="AF35" s="26">
        <v>100.0</v>
      </c>
      <c r="AG35" s="26">
        <v>100.0</v>
      </c>
      <c r="AH35" s="26">
        <v>100.0</v>
      </c>
      <c r="AI35" s="26">
        <v>100.0</v>
      </c>
      <c r="AJ35" s="26">
        <v>100.0</v>
      </c>
      <c r="AK35" s="26">
        <v>100.0</v>
      </c>
      <c r="AL35" s="26">
        <v>100.0</v>
      </c>
      <c r="AM35" s="26">
        <v>100.0</v>
      </c>
      <c r="AN35" s="26">
        <v>100.0</v>
      </c>
      <c r="AO35" s="26">
        <v>100.0</v>
      </c>
      <c r="AP35" s="26">
        <v>100.0</v>
      </c>
      <c r="AQ35" s="26">
        <v>100.0</v>
      </c>
      <c r="AR35" s="26">
        <v>100.0</v>
      </c>
      <c r="AS35" s="26">
        <v>100.0</v>
      </c>
      <c r="AT35" s="26">
        <v>100.0</v>
      </c>
      <c r="AU35" s="26">
        <v>100.0</v>
      </c>
      <c r="AV35" s="26">
        <v>100.0</v>
      </c>
      <c r="AW35" s="26">
        <v>100.0</v>
      </c>
      <c r="AX35" s="26">
        <v>100.0</v>
      </c>
      <c r="AY35" s="26">
        <v>100.0</v>
      </c>
      <c r="AZ35" s="26">
        <v>100.0</v>
      </c>
      <c r="BA35" s="26">
        <v>100.0</v>
      </c>
      <c r="BB35" s="26">
        <v>100.0</v>
      </c>
      <c r="BC35" s="26">
        <v>100.0</v>
      </c>
      <c r="BD35" s="26">
        <v>100.0</v>
      </c>
      <c r="BE35" s="26">
        <v>100.0</v>
      </c>
    </row>
    <row r="36" ht="15.75" customHeight="1">
      <c r="B36" s="28">
        <v>0.1</v>
      </c>
      <c r="E36" s="24" t="s">
        <v>24</v>
      </c>
      <c r="F36" s="29">
        <f t="shared" ref="F36:BE36" si="12">IF( $B34="Maximum", F34/F35 , IF( 100%-(F34-F35)/F35 &gt; 0, 100%-(F34-F35)/F35, 0) )</f>
        <v>0.48</v>
      </c>
      <c r="G36" s="29">
        <f t="shared" si="12"/>
        <v>0.1</v>
      </c>
      <c r="H36" s="29">
        <f t="shared" si="12"/>
        <v>0.3</v>
      </c>
      <c r="I36" s="29">
        <f t="shared" si="12"/>
        <v>0.3</v>
      </c>
      <c r="J36" s="29">
        <f t="shared" si="12"/>
        <v>0.04</v>
      </c>
      <c r="K36" s="29">
        <f t="shared" si="12"/>
        <v>0.27</v>
      </c>
      <c r="L36" s="29">
        <f t="shared" si="12"/>
        <v>0.33</v>
      </c>
      <c r="M36" s="29">
        <f t="shared" si="12"/>
        <v>0.36</v>
      </c>
      <c r="N36" s="29">
        <f t="shared" si="12"/>
        <v>0.35</v>
      </c>
      <c r="O36" s="29">
        <f t="shared" si="12"/>
        <v>0.13</v>
      </c>
      <c r="P36" s="29">
        <f t="shared" si="12"/>
        <v>0.43</v>
      </c>
      <c r="Q36" s="29">
        <f t="shared" si="12"/>
        <v>0.27</v>
      </c>
      <c r="R36" s="29">
        <f t="shared" si="12"/>
        <v>0.43</v>
      </c>
      <c r="S36" s="29">
        <f t="shared" si="12"/>
        <v>0.2</v>
      </c>
      <c r="T36" s="29">
        <f t="shared" si="12"/>
        <v>0.44</v>
      </c>
      <c r="U36" s="29">
        <f t="shared" si="12"/>
        <v>0.5</v>
      </c>
      <c r="V36" s="29">
        <f t="shared" si="12"/>
        <v>0.11</v>
      </c>
      <c r="W36" s="29">
        <f t="shared" si="12"/>
        <v>0.42</v>
      </c>
      <c r="X36" s="29">
        <f t="shared" si="12"/>
        <v>0.18</v>
      </c>
      <c r="Y36" s="29">
        <f t="shared" si="12"/>
        <v>0.15</v>
      </c>
      <c r="Z36" s="29">
        <f t="shared" si="12"/>
        <v>0.46</v>
      </c>
      <c r="AA36" s="29">
        <f t="shared" si="12"/>
        <v>0.17</v>
      </c>
      <c r="AB36" s="29">
        <f t="shared" si="12"/>
        <v>0.35</v>
      </c>
      <c r="AC36" s="29">
        <f t="shared" si="12"/>
        <v>0.47</v>
      </c>
      <c r="AD36" s="29">
        <f t="shared" si="12"/>
        <v>0.29</v>
      </c>
      <c r="AE36" s="29">
        <f t="shared" si="12"/>
        <v>0.39</v>
      </c>
      <c r="AF36" s="29">
        <f t="shared" si="12"/>
        <v>0.42</v>
      </c>
      <c r="AG36" s="29">
        <f t="shared" si="12"/>
        <v>0.11</v>
      </c>
      <c r="AH36" s="29">
        <f t="shared" si="12"/>
        <v>0.3</v>
      </c>
      <c r="AI36" s="29">
        <f t="shared" si="12"/>
        <v>0.16</v>
      </c>
      <c r="AJ36" s="29">
        <f t="shared" si="12"/>
        <v>0.27</v>
      </c>
      <c r="AK36" s="29">
        <f t="shared" si="12"/>
        <v>0.27</v>
      </c>
      <c r="AL36" s="29">
        <f t="shared" si="12"/>
        <v>0.31</v>
      </c>
      <c r="AM36" s="29">
        <f t="shared" si="12"/>
        <v>0.37</v>
      </c>
      <c r="AN36" s="29">
        <f t="shared" si="12"/>
        <v>0.2</v>
      </c>
      <c r="AO36" s="29">
        <f t="shared" si="12"/>
        <v>0.05</v>
      </c>
      <c r="AP36" s="29">
        <f t="shared" si="12"/>
        <v>0.22</v>
      </c>
      <c r="AQ36" s="29">
        <f t="shared" si="12"/>
        <v>0.03</v>
      </c>
      <c r="AR36" s="29">
        <f t="shared" si="12"/>
        <v>0.04</v>
      </c>
      <c r="AS36" s="29">
        <f t="shared" si="12"/>
        <v>0.48</v>
      </c>
      <c r="AT36" s="29">
        <f t="shared" si="12"/>
        <v>0.45</v>
      </c>
      <c r="AU36" s="29">
        <f t="shared" si="12"/>
        <v>0.33</v>
      </c>
      <c r="AV36" s="29">
        <f t="shared" si="12"/>
        <v>0.31</v>
      </c>
      <c r="AW36" s="29">
        <f t="shared" si="12"/>
        <v>0.43</v>
      </c>
      <c r="AX36" s="29">
        <f t="shared" si="12"/>
        <v>0.5</v>
      </c>
      <c r="AY36" s="29">
        <f t="shared" si="12"/>
        <v>0.04</v>
      </c>
      <c r="AZ36" s="29">
        <f t="shared" si="12"/>
        <v>0.5</v>
      </c>
      <c r="BA36" s="29">
        <f t="shared" si="12"/>
        <v>0.05</v>
      </c>
      <c r="BB36" s="29">
        <f t="shared" si="12"/>
        <v>0.08</v>
      </c>
      <c r="BC36" s="29">
        <f t="shared" si="12"/>
        <v>0.03</v>
      </c>
      <c r="BD36" s="29">
        <f t="shared" si="12"/>
        <v>0.19</v>
      </c>
      <c r="BE36" s="29">
        <f t="shared" si="12"/>
        <v>0.21</v>
      </c>
    </row>
    <row r="37" ht="15.75" customHeight="1">
      <c r="A37" s="23" t="s">
        <v>32</v>
      </c>
      <c r="B37" s="24" t="s">
        <v>19</v>
      </c>
      <c r="C37" s="25">
        <f t="array" ref="C37">IF( B38="Short-Term", AVERAGE(F39:BE39)*B39, INDEX(F39:BE39, 1, COUNTA(F39:BE39))*B39 )</f>
        <v>0.3311538462</v>
      </c>
      <c r="D37" s="6" t="str">
        <f>IFERROR(__xludf.DUMMYFUNCTION("IF(B38=""Short-Term"", SPARKLINE(F39:BE39,IF(B37=""Maximum"", {""charttype"",""column"";""color"",""green""}, {""charttype"",""column"";""color"",""purple""})), SPARKLINE(INDEX(F39:BE39, 1, COUNTA(F39:BE39)) ,IF(B37=""Maximum"", {""charttype"",""bar"";""m"&amp;"ax"",100%;""color1"",""green""}, {""charttype"",""bar"";""max"",100%;""color1"",""purple""})) ) "),"")</f>
        <v/>
      </c>
      <c r="E37" s="24" t="s">
        <v>20</v>
      </c>
      <c r="F37" s="26">
        <v>3000.0</v>
      </c>
      <c r="G37" s="26">
        <v>2900.0</v>
      </c>
      <c r="H37" s="26">
        <v>2800.0</v>
      </c>
      <c r="I37" s="26">
        <v>2700.0</v>
      </c>
      <c r="J37" s="26">
        <v>2600.0</v>
      </c>
      <c r="K37" s="26">
        <v>2500.0</v>
      </c>
      <c r="L37" s="26">
        <v>2400.0</v>
      </c>
      <c r="M37" s="26">
        <v>2300.0</v>
      </c>
      <c r="N37" s="26">
        <v>2200.0</v>
      </c>
      <c r="O37" s="26">
        <v>2100.0</v>
      </c>
      <c r="P37" s="26">
        <v>2000.0</v>
      </c>
      <c r="Q37" s="26">
        <v>1900.0</v>
      </c>
      <c r="R37" s="26">
        <v>1800.0</v>
      </c>
      <c r="S37" s="26">
        <v>1700.0</v>
      </c>
      <c r="T37" s="26">
        <v>1600.0</v>
      </c>
      <c r="U37" s="26">
        <v>1500.0</v>
      </c>
      <c r="V37" s="26">
        <v>1400.0</v>
      </c>
      <c r="W37" s="26">
        <v>1300.0</v>
      </c>
      <c r="X37" s="26">
        <v>1200.0</v>
      </c>
      <c r="Y37" s="26">
        <v>1100.0</v>
      </c>
      <c r="Z37" s="26">
        <v>1000.0</v>
      </c>
      <c r="AA37" s="26">
        <v>900.0</v>
      </c>
      <c r="AB37" s="26">
        <v>800.0</v>
      </c>
      <c r="AC37" s="26">
        <v>700.0</v>
      </c>
      <c r="AD37" s="26">
        <v>600.0</v>
      </c>
      <c r="AE37" s="26">
        <v>500.0</v>
      </c>
      <c r="AF37" s="26">
        <v>400.0</v>
      </c>
      <c r="AG37" s="26">
        <v>300.0</v>
      </c>
      <c r="AH37" s="26">
        <v>200.0</v>
      </c>
      <c r="AI37" s="26">
        <v>100.0</v>
      </c>
      <c r="AJ37" s="26">
        <v>0.0</v>
      </c>
      <c r="AK37" s="26">
        <v>-100.0</v>
      </c>
      <c r="AL37" s="26">
        <v>-200.0</v>
      </c>
      <c r="AM37" s="26">
        <v>-300.0</v>
      </c>
      <c r="AN37" s="26">
        <v>-400.0</v>
      </c>
      <c r="AO37" s="26">
        <v>-500.0</v>
      </c>
      <c r="AP37" s="26">
        <v>-600.0</v>
      </c>
      <c r="AQ37" s="26">
        <v>-700.0</v>
      </c>
      <c r="AR37" s="26">
        <v>-800.0</v>
      </c>
      <c r="AS37" s="26">
        <v>-900.0</v>
      </c>
      <c r="AT37" s="26">
        <v>-1000.0</v>
      </c>
      <c r="AU37" s="26">
        <v>-1100.0</v>
      </c>
      <c r="AV37" s="26">
        <v>-1200.0</v>
      </c>
      <c r="AW37" s="26">
        <v>-1300.0</v>
      </c>
      <c r="AX37" s="26">
        <v>-1400.0</v>
      </c>
      <c r="AY37" s="26">
        <v>-1500.0</v>
      </c>
      <c r="AZ37" s="26">
        <v>-1600.0</v>
      </c>
      <c r="BA37" s="26">
        <v>-1700.0</v>
      </c>
      <c r="BB37" s="26">
        <v>-1800.0</v>
      </c>
      <c r="BC37" s="26">
        <v>-1900.0</v>
      </c>
      <c r="BD37" s="26">
        <v>-2000.0</v>
      </c>
      <c r="BE37" s="26">
        <v>-2100.0</v>
      </c>
    </row>
    <row r="38" ht="15.75" customHeight="1">
      <c r="A38" s="27" t="s">
        <v>35</v>
      </c>
      <c r="B38" s="24" t="s">
        <v>22</v>
      </c>
      <c r="E38" s="24" t="s">
        <v>23</v>
      </c>
      <c r="F38" s="26">
        <v>1000.0</v>
      </c>
      <c r="G38" s="26">
        <v>1000.0</v>
      </c>
      <c r="H38" s="26">
        <v>1000.0</v>
      </c>
      <c r="I38" s="26">
        <v>1000.0</v>
      </c>
      <c r="J38" s="26">
        <v>1000.0</v>
      </c>
      <c r="K38" s="26">
        <v>1000.0</v>
      </c>
      <c r="L38" s="26">
        <v>1000.0</v>
      </c>
      <c r="M38" s="26">
        <v>1000.0</v>
      </c>
      <c r="N38" s="26">
        <v>1000.0</v>
      </c>
      <c r="O38" s="26">
        <v>1000.0</v>
      </c>
      <c r="P38" s="26">
        <v>1000.0</v>
      </c>
      <c r="Q38" s="26">
        <v>1000.0</v>
      </c>
      <c r="R38" s="26">
        <v>1000.0</v>
      </c>
      <c r="S38" s="26">
        <v>1000.0</v>
      </c>
      <c r="T38" s="26">
        <v>1000.0</v>
      </c>
      <c r="U38" s="26">
        <v>1000.0</v>
      </c>
      <c r="V38" s="26">
        <v>1000.0</v>
      </c>
      <c r="W38" s="26">
        <v>1000.0</v>
      </c>
      <c r="X38" s="26">
        <v>1000.0</v>
      </c>
      <c r="Y38" s="26">
        <v>1000.0</v>
      </c>
      <c r="Z38" s="26">
        <v>1000.0</v>
      </c>
      <c r="AA38" s="26">
        <v>1000.0</v>
      </c>
      <c r="AB38" s="26">
        <v>1000.0</v>
      </c>
      <c r="AC38" s="26">
        <v>1000.0</v>
      </c>
      <c r="AD38" s="26">
        <v>1000.0</v>
      </c>
      <c r="AE38" s="26">
        <v>1000.0</v>
      </c>
      <c r="AF38" s="26">
        <v>1000.0</v>
      </c>
      <c r="AG38" s="26">
        <v>1000.0</v>
      </c>
      <c r="AH38" s="26">
        <v>1000.0</v>
      </c>
      <c r="AI38" s="26">
        <v>1000.0</v>
      </c>
      <c r="AJ38" s="26">
        <v>1000.0</v>
      </c>
      <c r="AK38" s="26">
        <v>1000.0</v>
      </c>
      <c r="AL38" s="26">
        <v>1000.0</v>
      </c>
      <c r="AM38" s="26">
        <v>1000.0</v>
      </c>
      <c r="AN38" s="26">
        <v>1000.0</v>
      </c>
      <c r="AO38" s="26">
        <v>1000.0</v>
      </c>
      <c r="AP38" s="26">
        <v>1000.0</v>
      </c>
      <c r="AQ38" s="26">
        <v>1000.0</v>
      </c>
      <c r="AR38" s="26">
        <v>1000.0</v>
      </c>
      <c r="AS38" s="26">
        <v>1000.0</v>
      </c>
      <c r="AT38" s="26">
        <v>1000.0</v>
      </c>
      <c r="AU38" s="26">
        <v>1000.0</v>
      </c>
      <c r="AV38" s="26">
        <v>1000.0</v>
      </c>
      <c r="AW38" s="26">
        <v>1000.0</v>
      </c>
      <c r="AX38" s="26">
        <v>1000.0</v>
      </c>
      <c r="AY38" s="26">
        <v>1000.0</v>
      </c>
      <c r="AZ38" s="26">
        <v>1000.0</v>
      </c>
      <c r="BA38" s="26">
        <v>1000.0</v>
      </c>
      <c r="BB38" s="26">
        <v>1000.0</v>
      </c>
      <c r="BC38" s="26">
        <v>1000.0</v>
      </c>
      <c r="BD38" s="26">
        <v>1000.0</v>
      </c>
      <c r="BE38" s="26">
        <v>1000.0</v>
      </c>
    </row>
    <row r="39" ht="15.75" customHeight="1">
      <c r="B39" s="28">
        <v>0.2</v>
      </c>
      <c r="E39" s="24" t="s">
        <v>24</v>
      </c>
      <c r="F39" s="29">
        <f t="shared" ref="F39:BE39" si="13">IF( $B37="Maximum", F37/F38 , IF( 100%-(F37-F38)/F38 &gt; 0, 100%-(F37-F38)/F38, 0) )</f>
        <v>0</v>
      </c>
      <c r="G39" s="29">
        <f t="shared" si="13"/>
        <v>0</v>
      </c>
      <c r="H39" s="29">
        <f t="shared" si="13"/>
        <v>0</v>
      </c>
      <c r="I39" s="29">
        <f t="shared" si="13"/>
        <v>0</v>
      </c>
      <c r="J39" s="29">
        <f t="shared" si="13"/>
        <v>0</v>
      </c>
      <c r="K39" s="29">
        <f t="shared" si="13"/>
        <v>0</v>
      </c>
      <c r="L39" s="29">
        <f t="shared" si="13"/>
        <v>0</v>
      </c>
      <c r="M39" s="29">
        <f t="shared" si="13"/>
        <v>0</v>
      </c>
      <c r="N39" s="29">
        <f t="shared" si="13"/>
        <v>0</v>
      </c>
      <c r="O39" s="29">
        <f t="shared" si="13"/>
        <v>0</v>
      </c>
      <c r="P39" s="29">
        <f t="shared" si="13"/>
        <v>0</v>
      </c>
      <c r="Q39" s="29">
        <f t="shared" si="13"/>
        <v>0.1</v>
      </c>
      <c r="R39" s="29">
        <f t="shared" si="13"/>
        <v>0.2</v>
      </c>
      <c r="S39" s="29">
        <f t="shared" si="13"/>
        <v>0.3</v>
      </c>
      <c r="T39" s="29">
        <f t="shared" si="13"/>
        <v>0.4</v>
      </c>
      <c r="U39" s="29">
        <f t="shared" si="13"/>
        <v>0.5</v>
      </c>
      <c r="V39" s="29">
        <f t="shared" si="13"/>
        <v>0.6</v>
      </c>
      <c r="W39" s="29">
        <f t="shared" si="13"/>
        <v>0.7</v>
      </c>
      <c r="X39" s="29">
        <f t="shared" si="13"/>
        <v>0.8</v>
      </c>
      <c r="Y39" s="29">
        <f t="shared" si="13"/>
        <v>0.9</v>
      </c>
      <c r="Z39" s="29">
        <f t="shared" si="13"/>
        <v>1</v>
      </c>
      <c r="AA39" s="29">
        <f t="shared" si="13"/>
        <v>1.1</v>
      </c>
      <c r="AB39" s="29">
        <f t="shared" si="13"/>
        <v>1.2</v>
      </c>
      <c r="AC39" s="29">
        <f t="shared" si="13"/>
        <v>1.3</v>
      </c>
      <c r="AD39" s="29">
        <f t="shared" si="13"/>
        <v>1.4</v>
      </c>
      <c r="AE39" s="29">
        <f t="shared" si="13"/>
        <v>1.5</v>
      </c>
      <c r="AF39" s="29">
        <f t="shared" si="13"/>
        <v>1.6</v>
      </c>
      <c r="AG39" s="29">
        <f t="shared" si="13"/>
        <v>1.7</v>
      </c>
      <c r="AH39" s="29">
        <f t="shared" si="13"/>
        <v>1.8</v>
      </c>
      <c r="AI39" s="29">
        <f t="shared" si="13"/>
        <v>1.9</v>
      </c>
      <c r="AJ39" s="29">
        <f t="shared" si="13"/>
        <v>2</v>
      </c>
      <c r="AK39" s="29">
        <f t="shared" si="13"/>
        <v>2.1</v>
      </c>
      <c r="AL39" s="29">
        <f t="shared" si="13"/>
        <v>2.2</v>
      </c>
      <c r="AM39" s="29">
        <f t="shared" si="13"/>
        <v>2.3</v>
      </c>
      <c r="AN39" s="29">
        <f t="shared" si="13"/>
        <v>2.4</v>
      </c>
      <c r="AO39" s="29">
        <f t="shared" si="13"/>
        <v>2.5</v>
      </c>
      <c r="AP39" s="29">
        <f t="shared" si="13"/>
        <v>2.6</v>
      </c>
      <c r="AQ39" s="29">
        <f t="shared" si="13"/>
        <v>2.7</v>
      </c>
      <c r="AR39" s="29">
        <f t="shared" si="13"/>
        <v>2.8</v>
      </c>
      <c r="AS39" s="29">
        <f t="shared" si="13"/>
        <v>2.9</v>
      </c>
      <c r="AT39" s="29">
        <f t="shared" si="13"/>
        <v>3</v>
      </c>
      <c r="AU39" s="29">
        <f t="shared" si="13"/>
        <v>3.1</v>
      </c>
      <c r="AV39" s="29">
        <f t="shared" si="13"/>
        <v>3.2</v>
      </c>
      <c r="AW39" s="29">
        <f t="shared" si="13"/>
        <v>3.3</v>
      </c>
      <c r="AX39" s="29">
        <f t="shared" si="13"/>
        <v>3.4</v>
      </c>
      <c r="AY39" s="29">
        <f t="shared" si="13"/>
        <v>3.5</v>
      </c>
      <c r="AZ39" s="29">
        <f t="shared" si="13"/>
        <v>3.6</v>
      </c>
      <c r="BA39" s="29">
        <f t="shared" si="13"/>
        <v>3.7</v>
      </c>
      <c r="BB39" s="29">
        <f t="shared" si="13"/>
        <v>3.8</v>
      </c>
      <c r="BC39" s="29">
        <f t="shared" si="13"/>
        <v>3.9</v>
      </c>
      <c r="BD39" s="29">
        <f t="shared" si="13"/>
        <v>4</v>
      </c>
      <c r="BE39" s="29">
        <f t="shared" si="13"/>
        <v>4.1</v>
      </c>
    </row>
    <row r="40" ht="15.75" customHeight="1">
      <c r="A40" s="31"/>
      <c r="B40" s="24"/>
      <c r="C40" s="32"/>
      <c r="D40" s="32"/>
      <c r="E40" s="8"/>
    </row>
    <row r="41" ht="15.75" customHeight="1">
      <c r="A41" s="7"/>
      <c r="B41" s="24"/>
      <c r="C41" s="32"/>
    </row>
    <row r="42" ht="15.75" customHeight="1">
      <c r="A42" s="7"/>
      <c r="B42" s="8"/>
      <c r="E42" s="8"/>
      <c r="G42" s="35"/>
    </row>
    <row r="43" ht="15.75" customHeight="1">
      <c r="A43" s="7"/>
      <c r="B43" s="24"/>
      <c r="C43" s="32"/>
      <c r="E43" s="8"/>
    </row>
    <row r="44" ht="15.75" customHeight="1">
      <c r="A44" s="7"/>
      <c r="B44" s="24"/>
      <c r="C44" s="32"/>
      <c r="E44" s="8"/>
    </row>
    <row r="45" ht="15.75" customHeight="1">
      <c r="A45" s="7"/>
      <c r="B45" s="8"/>
      <c r="E45" s="8"/>
    </row>
    <row r="46" ht="15.75" customHeight="1">
      <c r="A46" s="7"/>
      <c r="B46" s="8"/>
      <c r="E46" s="8"/>
    </row>
    <row r="47" ht="15.75" customHeight="1">
      <c r="A47" s="7"/>
      <c r="B47" s="8"/>
      <c r="E47" s="8"/>
    </row>
    <row r="48" ht="15.75" customHeight="1">
      <c r="A48" s="7"/>
      <c r="B48" s="8"/>
      <c r="E48" s="8"/>
    </row>
    <row r="49" ht="15.75" customHeight="1">
      <c r="A49" s="7"/>
      <c r="B49" s="8"/>
      <c r="E49" s="8"/>
    </row>
    <row r="50" ht="15.75" customHeight="1">
      <c r="A50" s="7"/>
      <c r="B50" s="8"/>
      <c r="E50" s="8"/>
    </row>
    <row r="51" ht="15.75" customHeight="1">
      <c r="A51" s="7"/>
      <c r="B51" s="8"/>
      <c r="E51" s="8"/>
    </row>
    <row r="52" ht="15.75" customHeight="1">
      <c r="A52" s="7"/>
      <c r="B52" s="8"/>
      <c r="E52" s="8"/>
    </row>
    <row r="53" ht="15.75" customHeight="1">
      <c r="A53" s="7"/>
      <c r="B53" s="8"/>
      <c r="E53" s="8"/>
    </row>
    <row r="54" ht="15.75" customHeight="1">
      <c r="A54" s="7"/>
      <c r="B54" s="8"/>
      <c r="E54" s="8"/>
    </row>
    <row r="55" ht="15.75" customHeight="1">
      <c r="A55" s="7"/>
      <c r="B55" s="8"/>
      <c r="E55" s="8"/>
    </row>
    <row r="56" ht="15.75" customHeight="1">
      <c r="A56" s="7"/>
      <c r="B56" s="8"/>
      <c r="E56" s="8"/>
    </row>
    <row r="57" ht="15.75" customHeight="1">
      <c r="A57" s="7"/>
      <c r="B57" s="8"/>
      <c r="E57" s="8"/>
    </row>
    <row r="58" ht="15.75" customHeight="1">
      <c r="A58" s="7"/>
      <c r="B58" s="8"/>
      <c r="E58" s="8"/>
    </row>
    <row r="59" ht="15.75" customHeight="1">
      <c r="A59" s="7"/>
      <c r="B59" s="8"/>
      <c r="E59" s="8"/>
    </row>
    <row r="60" ht="15.75" customHeight="1">
      <c r="A60" s="7"/>
      <c r="B60" s="8"/>
      <c r="E60" s="8"/>
    </row>
    <row r="61" ht="15.75" customHeight="1">
      <c r="A61" s="7"/>
      <c r="B61" s="8"/>
      <c r="E61" s="8"/>
    </row>
    <row r="62" ht="15.75" customHeight="1">
      <c r="A62" s="7"/>
      <c r="B62" s="8"/>
      <c r="E62" s="8"/>
    </row>
    <row r="63" ht="15.75" customHeight="1">
      <c r="A63" s="7"/>
      <c r="B63" s="8"/>
      <c r="E63" s="8"/>
    </row>
    <row r="64" ht="15.75" customHeight="1">
      <c r="A64" s="7"/>
      <c r="B64" s="8"/>
      <c r="E64" s="8"/>
    </row>
    <row r="65" ht="15.75" customHeight="1">
      <c r="A65" s="7"/>
      <c r="B65" s="8"/>
      <c r="E65" s="8"/>
    </row>
    <row r="66" ht="15.75" customHeight="1">
      <c r="A66" s="7"/>
      <c r="B66" s="8"/>
      <c r="E66" s="8"/>
    </row>
    <row r="67" ht="15.75" customHeight="1">
      <c r="A67" s="7"/>
      <c r="B67" s="8"/>
      <c r="E67" s="8"/>
    </row>
    <row r="68" ht="15.75" customHeight="1">
      <c r="A68" s="7"/>
      <c r="B68" s="8"/>
      <c r="E68" s="8"/>
    </row>
    <row r="69" ht="15.75" customHeight="1">
      <c r="A69" s="7"/>
      <c r="B69" s="8"/>
      <c r="E69" s="8"/>
    </row>
    <row r="70" ht="15.75" customHeight="1">
      <c r="A70" s="7"/>
      <c r="B70" s="8"/>
      <c r="E70" s="8"/>
    </row>
    <row r="71" ht="15.75" customHeight="1">
      <c r="A71" s="7"/>
      <c r="B71" s="8"/>
      <c r="E71" s="8"/>
    </row>
    <row r="72" ht="15.75" customHeight="1">
      <c r="A72" s="7"/>
      <c r="B72" s="8"/>
      <c r="E72" s="8"/>
    </row>
    <row r="73" ht="15.75" customHeight="1">
      <c r="A73" s="7"/>
      <c r="B73" s="8"/>
      <c r="E73" s="8"/>
    </row>
    <row r="74" ht="15.75" customHeight="1">
      <c r="A74" s="7"/>
      <c r="B74" s="8"/>
      <c r="E74" s="8"/>
    </row>
    <row r="75" ht="15.75" customHeight="1">
      <c r="A75" s="7"/>
      <c r="B75" s="8"/>
      <c r="E75" s="8"/>
    </row>
    <row r="76" ht="15.75" customHeight="1">
      <c r="A76" s="7"/>
      <c r="B76" s="8"/>
      <c r="E76" s="8"/>
    </row>
    <row r="77" ht="15.75" customHeight="1">
      <c r="A77" s="7"/>
      <c r="B77" s="8"/>
      <c r="E77" s="8"/>
    </row>
    <row r="78" ht="15.75" customHeight="1">
      <c r="A78" s="7"/>
      <c r="B78" s="8"/>
      <c r="E78" s="8"/>
    </row>
    <row r="79" ht="15.75" customHeight="1">
      <c r="A79" s="7"/>
      <c r="B79" s="8"/>
      <c r="E79" s="8"/>
    </row>
    <row r="80" ht="15.75" customHeight="1">
      <c r="A80" s="7"/>
      <c r="B80" s="8"/>
      <c r="E80" s="8"/>
    </row>
    <row r="81" ht="15.75" customHeight="1">
      <c r="A81" s="7"/>
      <c r="B81" s="8"/>
      <c r="E81" s="8"/>
    </row>
    <row r="82" ht="15.75" customHeight="1">
      <c r="A82" s="7"/>
      <c r="B82" s="8"/>
      <c r="E82" s="8"/>
    </row>
    <row r="83" ht="15.75" customHeight="1">
      <c r="A83" s="7"/>
      <c r="B83" s="8"/>
      <c r="E83" s="8"/>
    </row>
    <row r="84" ht="15.75" customHeight="1">
      <c r="A84" s="7"/>
      <c r="B84" s="8"/>
      <c r="E84" s="8"/>
    </row>
    <row r="85" ht="15.75" customHeight="1">
      <c r="A85" s="7"/>
      <c r="B85" s="8"/>
      <c r="E85" s="8"/>
    </row>
    <row r="86" ht="15.75" customHeight="1">
      <c r="A86" s="7"/>
      <c r="B86" s="8"/>
      <c r="E86" s="8"/>
    </row>
    <row r="87" ht="15.75" customHeight="1">
      <c r="A87" s="7"/>
      <c r="B87" s="8"/>
      <c r="E87" s="8"/>
    </row>
    <row r="88" ht="15.75" customHeight="1">
      <c r="A88" s="7"/>
      <c r="B88" s="8"/>
      <c r="E88" s="8"/>
    </row>
    <row r="89" ht="15.75" customHeight="1">
      <c r="A89" s="7"/>
      <c r="B89" s="8"/>
      <c r="E89" s="8"/>
    </row>
    <row r="90" ht="15.75" customHeight="1">
      <c r="A90" s="7"/>
      <c r="B90" s="8"/>
      <c r="E90" s="8"/>
    </row>
    <row r="91" ht="15.75" customHeight="1">
      <c r="A91" s="7"/>
      <c r="B91" s="8"/>
      <c r="E91" s="8"/>
    </row>
    <row r="92" ht="15.75" customHeight="1">
      <c r="A92" s="7"/>
      <c r="B92" s="8"/>
      <c r="E92" s="8"/>
    </row>
    <row r="93" ht="15.75" customHeight="1">
      <c r="A93" s="7"/>
      <c r="B93" s="8"/>
      <c r="E93" s="8"/>
    </row>
    <row r="94" ht="15.75" customHeight="1">
      <c r="A94" s="7"/>
      <c r="B94" s="8"/>
      <c r="E94" s="8"/>
    </row>
    <row r="95" ht="15.75" customHeight="1">
      <c r="A95" s="7"/>
      <c r="B95" s="8"/>
      <c r="E95" s="8"/>
    </row>
    <row r="96" ht="15.75" customHeight="1">
      <c r="A96" s="7"/>
      <c r="B96" s="8"/>
      <c r="E96" s="8"/>
    </row>
    <row r="97" ht="15.75" customHeight="1">
      <c r="A97" s="7"/>
      <c r="B97" s="8"/>
      <c r="E97" s="8"/>
    </row>
    <row r="98" ht="15.75" customHeight="1">
      <c r="A98" s="7"/>
      <c r="B98" s="8"/>
      <c r="E98" s="8"/>
    </row>
    <row r="99" ht="15.75" customHeight="1">
      <c r="A99" s="7"/>
      <c r="B99" s="8"/>
      <c r="E99" s="8"/>
    </row>
    <row r="100" ht="15.75" customHeight="1">
      <c r="A100" s="7"/>
      <c r="B100" s="8"/>
      <c r="E100" s="8"/>
    </row>
    <row r="101" ht="15.75" customHeight="1">
      <c r="A101" s="7"/>
      <c r="B101" s="8"/>
      <c r="E101" s="8"/>
    </row>
    <row r="102" ht="15.75" customHeight="1">
      <c r="A102" s="7"/>
      <c r="B102" s="8"/>
      <c r="E102" s="8"/>
    </row>
    <row r="103" ht="15.75" customHeight="1">
      <c r="A103" s="7"/>
      <c r="B103" s="8"/>
      <c r="E103" s="8"/>
    </row>
    <row r="104" ht="15.75" customHeight="1">
      <c r="A104" s="7"/>
      <c r="B104" s="8"/>
      <c r="E104" s="8"/>
    </row>
    <row r="105" ht="15.75" customHeight="1">
      <c r="A105" s="7"/>
      <c r="B105" s="8"/>
      <c r="E105" s="8"/>
    </row>
    <row r="106" ht="15.75" customHeight="1">
      <c r="A106" s="7"/>
      <c r="B106" s="8"/>
      <c r="E106" s="8"/>
    </row>
    <row r="107" ht="15.75" customHeight="1">
      <c r="A107" s="7"/>
      <c r="B107" s="8"/>
      <c r="E107" s="8"/>
    </row>
    <row r="108" ht="15.75" customHeight="1">
      <c r="A108" s="7"/>
      <c r="B108" s="8"/>
      <c r="E108" s="8"/>
    </row>
    <row r="109" ht="15.75" customHeight="1">
      <c r="A109" s="7"/>
      <c r="B109" s="8"/>
      <c r="E109" s="8"/>
    </row>
    <row r="110" ht="15.75" customHeight="1">
      <c r="A110" s="7"/>
      <c r="B110" s="8"/>
      <c r="E110" s="8"/>
    </row>
    <row r="111" ht="15.75" customHeight="1">
      <c r="A111" s="7"/>
      <c r="B111" s="8"/>
      <c r="E111" s="8"/>
    </row>
    <row r="112" ht="15.75" customHeight="1">
      <c r="A112" s="7"/>
      <c r="B112" s="8"/>
      <c r="E112" s="8"/>
    </row>
    <row r="113" ht="15.75" customHeight="1">
      <c r="A113" s="7"/>
      <c r="B113" s="8"/>
      <c r="E113" s="8"/>
    </row>
    <row r="114" ht="15.75" customHeight="1">
      <c r="A114" s="7"/>
      <c r="B114" s="8"/>
      <c r="E114" s="8"/>
    </row>
    <row r="115" ht="15.75" customHeight="1">
      <c r="A115" s="7"/>
      <c r="B115" s="8"/>
      <c r="E115" s="8"/>
    </row>
    <row r="116" ht="15.75" customHeight="1">
      <c r="A116" s="7"/>
      <c r="B116" s="8"/>
      <c r="E116" s="8"/>
    </row>
    <row r="117" ht="15.75" customHeight="1">
      <c r="A117" s="7"/>
      <c r="B117" s="8"/>
      <c r="E117" s="8"/>
    </row>
    <row r="118" ht="15.75" customHeight="1">
      <c r="A118" s="7"/>
      <c r="B118" s="8"/>
      <c r="E118" s="8"/>
    </row>
    <row r="119" ht="15.75" customHeight="1">
      <c r="A119" s="7"/>
      <c r="B119" s="8"/>
      <c r="E119" s="8"/>
    </row>
    <row r="120" ht="15.75" customHeight="1">
      <c r="A120" s="7"/>
      <c r="B120" s="8"/>
      <c r="E120" s="8"/>
    </row>
    <row r="121" ht="15.75" customHeight="1">
      <c r="A121" s="7"/>
      <c r="B121" s="8"/>
      <c r="E121" s="8"/>
    </row>
    <row r="122" ht="15.75" customHeight="1">
      <c r="A122" s="7"/>
      <c r="B122" s="8"/>
      <c r="E122" s="8"/>
    </row>
    <row r="123" ht="15.75" customHeight="1">
      <c r="A123" s="7"/>
      <c r="B123" s="8"/>
      <c r="E123" s="8"/>
    </row>
    <row r="124" ht="15.75" customHeight="1">
      <c r="A124" s="7"/>
      <c r="B124" s="8"/>
      <c r="E124" s="8"/>
    </row>
    <row r="125" ht="15.75" customHeight="1">
      <c r="A125" s="7"/>
      <c r="B125" s="8"/>
      <c r="E125" s="8"/>
    </row>
    <row r="126" ht="15.75" customHeight="1">
      <c r="A126" s="7"/>
      <c r="B126" s="8"/>
      <c r="E126" s="8"/>
    </row>
    <row r="127" ht="15.75" customHeight="1">
      <c r="A127" s="7"/>
      <c r="B127" s="8"/>
      <c r="E127" s="8"/>
    </row>
    <row r="128" ht="15.75" customHeight="1">
      <c r="A128" s="7"/>
      <c r="B128" s="8"/>
      <c r="E128" s="8"/>
    </row>
    <row r="129" ht="15.75" customHeight="1">
      <c r="A129" s="7"/>
      <c r="B129" s="8"/>
      <c r="E129" s="8"/>
    </row>
    <row r="130" ht="15.75" customHeight="1">
      <c r="A130" s="7"/>
      <c r="B130" s="8"/>
      <c r="E130" s="8"/>
    </row>
    <row r="131" ht="15.75" customHeight="1">
      <c r="A131" s="7"/>
      <c r="B131" s="8"/>
      <c r="E131" s="8"/>
    </row>
    <row r="132" ht="15.75" customHeight="1">
      <c r="A132" s="7"/>
      <c r="B132" s="8"/>
      <c r="E132" s="8"/>
    </row>
    <row r="133" ht="15.75" customHeight="1">
      <c r="A133" s="7"/>
      <c r="B133" s="8"/>
      <c r="E133" s="8"/>
    </row>
    <row r="134" ht="15.75" customHeight="1">
      <c r="A134" s="7"/>
      <c r="B134" s="8"/>
      <c r="E134" s="8"/>
    </row>
    <row r="135" ht="15.75" customHeight="1">
      <c r="A135" s="7"/>
      <c r="B135" s="8"/>
      <c r="E135" s="8"/>
    </row>
    <row r="136" ht="15.75" customHeight="1">
      <c r="A136" s="7"/>
      <c r="B136" s="8"/>
      <c r="E136" s="8"/>
    </row>
    <row r="137" ht="15.75" customHeight="1">
      <c r="A137" s="7"/>
      <c r="B137" s="8"/>
      <c r="E137" s="8"/>
    </row>
    <row r="138" ht="15.75" customHeight="1">
      <c r="A138" s="7"/>
      <c r="B138" s="8"/>
      <c r="E138" s="8"/>
    </row>
    <row r="139" ht="15.75" customHeight="1">
      <c r="A139" s="7"/>
      <c r="B139" s="8"/>
      <c r="E139" s="8"/>
    </row>
    <row r="140" ht="15.75" customHeight="1">
      <c r="A140" s="7"/>
      <c r="B140" s="8"/>
      <c r="E140" s="8"/>
    </row>
    <row r="141" ht="15.75" customHeight="1">
      <c r="A141" s="7"/>
      <c r="B141" s="8"/>
      <c r="E141" s="8"/>
    </row>
    <row r="142" ht="15.75" customHeight="1">
      <c r="A142" s="7"/>
      <c r="B142" s="8"/>
      <c r="E142" s="8"/>
    </row>
    <row r="143" ht="15.75" customHeight="1">
      <c r="A143" s="7"/>
      <c r="B143" s="8"/>
      <c r="E143" s="8"/>
    </row>
    <row r="144" ht="15.75" customHeight="1">
      <c r="A144" s="7"/>
      <c r="B144" s="8"/>
      <c r="E144" s="8"/>
    </row>
    <row r="145" ht="15.75" customHeight="1">
      <c r="A145" s="7"/>
      <c r="B145" s="8"/>
      <c r="E145" s="8"/>
    </row>
    <row r="146" ht="15.75" customHeight="1">
      <c r="A146" s="7"/>
      <c r="B146" s="8"/>
      <c r="E146" s="8"/>
    </row>
    <row r="147" ht="15.75" customHeight="1">
      <c r="A147" s="7"/>
      <c r="B147" s="8"/>
      <c r="E147" s="8"/>
    </row>
    <row r="148" ht="15.75" customHeight="1">
      <c r="A148" s="7"/>
      <c r="B148" s="8"/>
      <c r="E148" s="8"/>
    </row>
    <row r="149" ht="15.75" customHeight="1">
      <c r="A149" s="7"/>
      <c r="B149" s="8"/>
      <c r="E149" s="8"/>
    </row>
    <row r="150" ht="15.75" customHeight="1">
      <c r="A150" s="7"/>
      <c r="B150" s="8"/>
      <c r="E150" s="8"/>
    </row>
    <row r="151" ht="15.75" customHeight="1">
      <c r="A151" s="7"/>
      <c r="B151" s="8"/>
      <c r="E151" s="8"/>
    </row>
    <row r="152" ht="15.75" customHeight="1">
      <c r="A152" s="7"/>
      <c r="B152" s="8"/>
      <c r="E152" s="8"/>
    </row>
    <row r="153" ht="15.75" customHeight="1">
      <c r="A153" s="7"/>
      <c r="B153" s="8"/>
      <c r="E153" s="8"/>
    </row>
    <row r="154" ht="15.75" customHeight="1">
      <c r="A154" s="7"/>
      <c r="B154" s="8"/>
      <c r="E154" s="8"/>
    </row>
    <row r="155" ht="15.75" customHeight="1">
      <c r="A155" s="7"/>
      <c r="B155" s="8"/>
      <c r="E155" s="8"/>
    </row>
    <row r="156" ht="15.75" customHeight="1">
      <c r="A156" s="7"/>
      <c r="B156" s="8"/>
      <c r="E156" s="8"/>
    </row>
    <row r="157" ht="15.75" customHeight="1">
      <c r="A157" s="7"/>
      <c r="B157" s="8"/>
      <c r="E157" s="8"/>
    </row>
    <row r="158" ht="15.75" customHeight="1">
      <c r="A158" s="7"/>
      <c r="B158" s="8"/>
      <c r="E158" s="8"/>
    </row>
    <row r="159" ht="15.75" customHeight="1">
      <c r="A159" s="7"/>
      <c r="B159" s="8"/>
      <c r="E159" s="8"/>
    </row>
    <row r="160" ht="15.75" customHeight="1">
      <c r="A160" s="7"/>
      <c r="B160" s="8"/>
      <c r="E160" s="8"/>
    </row>
    <row r="161" ht="15.75" customHeight="1">
      <c r="A161" s="7"/>
      <c r="B161" s="8"/>
      <c r="E161" s="8"/>
    </row>
    <row r="162" ht="15.75" customHeight="1">
      <c r="A162" s="7"/>
      <c r="B162" s="8"/>
      <c r="E162" s="8"/>
    </row>
    <row r="163" ht="15.75" customHeight="1">
      <c r="A163" s="7"/>
      <c r="B163" s="8"/>
      <c r="E163" s="8"/>
    </row>
    <row r="164" ht="15.75" customHeight="1">
      <c r="A164" s="7"/>
      <c r="B164" s="8"/>
      <c r="E164" s="8"/>
    </row>
    <row r="165" ht="15.75" customHeight="1">
      <c r="A165" s="7"/>
      <c r="B165" s="8"/>
      <c r="E165" s="8"/>
    </row>
    <row r="166" ht="15.75" customHeight="1">
      <c r="A166" s="7"/>
      <c r="B166" s="8"/>
      <c r="E166" s="8"/>
    </row>
    <row r="167" ht="15.75" customHeight="1">
      <c r="A167" s="7"/>
      <c r="B167" s="8"/>
      <c r="E167" s="8"/>
    </row>
    <row r="168" ht="15.75" customHeight="1">
      <c r="A168" s="7"/>
      <c r="B168" s="8"/>
      <c r="E168" s="8"/>
    </row>
    <row r="169" ht="15.75" customHeight="1">
      <c r="A169" s="7"/>
      <c r="B169" s="8"/>
      <c r="E169" s="8"/>
    </row>
    <row r="170" ht="15.75" customHeight="1">
      <c r="A170" s="7"/>
      <c r="B170" s="8"/>
      <c r="E170" s="8"/>
    </row>
    <row r="171" ht="15.75" customHeight="1">
      <c r="A171" s="7"/>
      <c r="B171" s="8"/>
      <c r="E171" s="8"/>
    </row>
    <row r="172" ht="15.75" customHeight="1">
      <c r="A172" s="7"/>
      <c r="B172" s="8"/>
      <c r="E172" s="8"/>
    </row>
    <row r="173" ht="15.75" customHeight="1">
      <c r="A173" s="7"/>
      <c r="B173" s="8"/>
      <c r="E173" s="8"/>
    </row>
    <row r="174" ht="15.75" customHeight="1">
      <c r="A174" s="7"/>
      <c r="B174" s="8"/>
      <c r="E174" s="8"/>
    </row>
    <row r="175" ht="15.75" customHeight="1">
      <c r="A175" s="7"/>
      <c r="B175" s="8"/>
      <c r="E175" s="8"/>
    </row>
    <row r="176" ht="15.75" customHeight="1">
      <c r="A176" s="7"/>
      <c r="B176" s="8"/>
      <c r="E176" s="8"/>
    </row>
    <row r="177" ht="15.75" customHeight="1">
      <c r="A177" s="7"/>
      <c r="B177" s="8"/>
      <c r="E177" s="8"/>
    </row>
    <row r="178" ht="15.75" customHeight="1">
      <c r="A178" s="7"/>
      <c r="B178" s="8"/>
      <c r="E178" s="8"/>
    </row>
    <row r="179" ht="15.75" customHeight="1">
      <c r="A179" s="7"/>
      <c r="B179" s="8"/>
      <c r="E179" s="8"/>
    </row>
    <row r="180" ht="15.75" customHeight="1">
      <c r="A180" s="7"/>
      <c r="B180" s="8"/>
      <c r="E180" s="8"/>
    </row>
    <row r="181" ht="15.75" customHeight="1">
      <c r="A181" s="7"/>
      <c r="B181" s="8"/>
      <c r="E181" s="8"/>
    </row>
    <row r="182" ht="15.75" customHeight="1">
      <c r="A182" s="7"/>
      <c r="B182" s="8"/>
      <c r="E182" s="8"/>
    </row>
    <row r="183" ht="15.75" customHeight="1">
      <c r="A183" s="7"/>
      <c r="B183" s="8"/>
      <c r="E183" s="8"/>
    </row>
    <row r="184" ht="15.75" customHeight="1">
      <c r="A184" s="7"/>
      <c r="B184" s="8"/>
      <c r="E184" s="8"/>
    </row>
    <row r="185" ht="15.75" customHeight="1">
      <c r="A185" s="7"/>
      <c r="B185" s="8"/>
      <c r="E185" s="8"/>
    </row>
    <row r="186" ht="15.75" customHeight="1">
      <c r="A186" s="7"/>
      <c r="B186" s="8"/>
      <c r="E186" s="8"/>
    </row>
    <row r="187" ht="15.75" customHeight="1">
      <c r="A187" s="7"/>
      <c r="B187" s="8"/>
      <c r="E187" s="8"/>
    </row>
    <row r="188" ht="15.75" customHeight="1">
      <c r="A188" s="7"/>
      <c r="B188" s="8"/>
      <c r="E188" s="8"/>
    </row>
    <row r="189" ht="15.75" customHeight="1">
      <c r="A189" s="7"/>
      <c r="B189" s="8"/>
      <c r="E189" s="8"/>
    </row>
    <row r="190" ht="15.75" customHeight="1">
      <c r="A190" s="7"/>
      <c r="B190" s="8"/>
      <c r="E190" s="8"/>
    </row>
    <row r="191" ht="15.75" customHeight="1">
      <c r="A191" s="7"/>
      <c r="B191" s="8"/>
      <c r="E191" s="8"/>
    </row>
    <row r="192" ht="15.75" customHeight="1">
      <c r="A192" s="7"/>
      <c r="B192" s="8"/>
      <c r="E192" s="8"/>
    </row>
    <row r="193" ht="15.75" customHeight="1">
      <c r="A193" s="7"/>
      <c r="B193" s="8"/>
      <c r="E193" s="8"/>
    </row>
    <row r="194" ht="15.75" customHeight="1">
      <c r="A194" s="7"/>
      <c r="B194" s="8"/>
      <c r="E194" s="8"/>
    </row>
    <row r="195" ht="15.75" customHeight="1">
      <c r="A195" s="7"/>
      <c r="B195" s="8"/>
      <c r="E195" s="8"/>
    </row>
    <row r="196" ht="15.75" customHeight="1">
      <c r="A196" s="7"/>
      <c r="B196" s="8"/>
      <c r="E196" s="8"/>
    </row>
    <row r="197" ht="15.75" customHeight="1">
      <c r="A197" s="7"/>
      <c r="B197" s="8"/>
      <c r="E197" s="8"/>
    </row>
    <row r="198" ht="15.75" customHeight="1">
      <c r="A198" s="7"/>
      <c r="B198" s="8"/>
      <c r="E198" s="8"/>
    </row>
    <row r="199" ht="15.75" customHeight="1">
      <c r="A199" s="7"/>
      <c r="B199" s="8"/>
      <c r="E199" s="8"/>
    </row>
    <row r="200" ht="15.75" customHeight="1">
      <c r="A200" s="7"/>
      <c r="B200" s="8"/>
      <c r="E200" s="8"/>
    </row>
    <row r="201" ht="15.75" customHeight="1">
      <c r="A201" s="7"/>
      <c r="B201" s="8"/>
      <c r="E201" s="8"/>
    </row>
    <row r="202" ht="15.75" customHeight="1">
      <c r="A202" s="7"/>
      <c r="B202" s="8"/>
      <c r="E202" s="8"/>
    </row>
    <row r="203" ht="15.75" customHeight="1">
      <c r="A203" s="7"/>
      <c r="B203" s="8"/>
      <c r="E203" s="8"/>
    </row>
    <row r="204" ht="15.75" customHeight="1">
      <c r="A204" s="7"/>
      <c r="B204" s="8"/>
      <c r="E204" s="8"/>
    </row>
    <row r="205" ht="15.75" customHeight="1">
      <c r="A205" s="7"/>
      <c r="B205" s="8"/>
      <c r="E205" s="8"/>
    </row>
    <row r="206" ht="15.75" customHeight="1">
      <c r="A206" s="7"/>
      <c r="B206" s="8"/>
      <c r="E206" s="8"/>
    </row>
    <row r="207" ht="15.75" customHeight="1">
      <c r="A207" s="7"/>
      <c r="B207" s="8"/>
      <c r="E207" s="8"/>
    </row>
    <row r="208" ht="15.75" customHeight="1">
      <c r="A208" s="7"/>
      <c r="B208" s="8"/>
      <c r="E208" s="8"/>
    </row>
    <row r="209" ht="15.75" customHeight="1">
      <c r="A209" s="7"/>
      <c r="B209" s="8"/>
      <c r="E209" s="8"/>
    </row>
    <row r="210" ht="15.75" customHeight="1">
      <c r="A210" s="7"/>
      <c r="B210" s="8"/>
      <c r="E210" s="8"/>
    </row>
    <row r="211" ht="15.75" customHeight="1">
      <c r="A211" s="7"/>
      <c r="B211" s="8"/>
      <c r="E211" s="8"/>
    </row>
    <row r="212" ht="15.75" customHeight="1">
      <c r="A212" s="7"/>
      <c r="B212" s="8"/>
      <c r="E212" s="8"/>
    </row>
    <row r="213" ht="15.75" customHeight="1">
      <c r="A213" s="7"/>
      <c r="B213" s="8"/>
      <c r="E213" s="8"/>
    </row>
    <row r="214" ht="15.75" customHeight="1">
      <c r="A214" s="7"/>
      <c r="B214" s="8"/>
      <c r="E214" s="8"/>
    </row>
    <row r="215" ht="15.75" customHeight="1">
      <c r="A215" s="7"/>
      <c r="B215" s="8"/>
      <c r="E215" s="8"/>
    </row>
    <row r="216" ht="15.75" customHeight="1">
      <c r="A216" s="7"/>
      <c r="B216" s="8"/>
      <c r="E216" s="8"/>
    </row>
    <row r="217" ht="15.75" customHeight="1">
      <c r="A217" s="7"/>
      <c r="B217" s="8"/>
      <c r="E217" s="8"/>
    </row>
    <row r="218" ht="15.75" customHeight="1">
      <c r="A218" s="7"/>
      <c r="B218" s="8"/>
      <c r="E218" s="8"/>
    </row>
    <row r="219" ht="15.75" customHeight="1">
      <c r="A219" s="7"/>
      <c r="B219" s="8"/>
      <c r="E219" s="8"/>
    </row>
    <row r="220" ht="15.75" customHeight="1">
      <c r="A220" s="7"/>
      <c r="B220" s="8"/>
      <c r="E220" s="8"/>
    </row>
    <row r="221" ht="15.75" customHeight="1">
      <c r="A221" s="7"/>
      <c r="B221" s="8"/>
      <c r="E221" s="8"/>
    </row>
    <row r="222" ht="15.75" customHeight="1">
      <c r="A222" s="7"/>
      <c r="B222" s="8"/>
      <c r="E222" s="8"/>
    </row>
    <row r="223" ht="15.75" customHeight="1">
      <c r="A223" s="7"/>
      <c r="B223" s="8"/>
      <c r="E223" s="8"/>
    </row>
    <row r="224" ht="15.75" customHeight="1">
      <c r="A224" s="7"/>
      <c r="B224" s="8"/>
      <c r="E224" s="8"/>
    </row>
    <row r="225" ht="15.75" customHeight="1">
      <c r="A225" s="7"/>
      <c r="B225" s="8"/>
      <c r="E225" s="8"/>
    </row>
    <row r="226" ht="15.75" customHeight="1">
      <c r="A226" s="7"/>
      <c r="B226" s="8"/>
      <c r="E226" s="8"/>
    </row>
    <row r="227" ht="15.75" customHeight="1">
      <c r="A227" s="7"/>
      <c r="B227" s="8"/>
      <c r="E227" s="8"/>
    </row>
    <row r="228" ht="15.75" customHeight="1">
      <c r="A228" s="7"/>
      <c r="B228" s="8"/>
      <c r="E228" s="8"/>
    </row>
    <row r="229" ht="15.75" customHeight="1">
      <c r="A229" s="7"/>
      <c r="B229" s="8"/>
      <c r="E229" s="8"/>
    </row>
    <row r="230" ht="15.75" customHeight="1">
      <c r="A230" s="7"/>
      <c r="B230" s="8"/>
      <c r="E230" s="8"/>
    </row>
    <row r="231" ht="15.75" customHeight="1">
      <c r="A231" s="7"/>
      <c r="B231" s="8"/>
      <c r="E231" s="8"/>
    </row>
    <row r="232" ht="15.75" customHeight="1">
      <c r="A232" s="7"/>
      <c r="B232" s="8"/>
      <c r="E232" s="8"/>
    </row>
    <row r="233" ht="15.75" customHeight="1">
      <c r="A233" s="7"/>
      <c r="B233" s="8"/>
      <c r="E233" s="8"/>
    </row>
    <row r="234" ht="15.75" customHeight="1">
      <c r="A234" s="7"/>
      <c r="B234" s="8"/>
      <c r="E234" s="8"/>
    </row>
    <row r="235" ht="15.75" customHeight="1">
      <c r="A235" s="7"/>
      <c r="B235" s="8"/>
      <c r="E235" s="8"/>
    </row>
    <row r="236" ht="15.75" customHeight="1">
      <c r="A236" s="7"/>
      <c r="B236" s="8"/>
      <c r="E236" s="8"/>
    </row>
    <row r="237" ht="15.75" customHeight="1">
      <c r="A237" s="7"/>
      <c r="B237" s="8"/>
      <c r="E237" s="8"/>
    </row>
    <row r="238" ht="15.75" customHeight="1">
      <c r="A238" s="7"/>
      <c r="B238" s="8"/>
      <c r="E238" s="8"/>
    </row>
    <row r="239" ht="15.75" customHeight="1">
      <c r="A239" s="7"/>
      <c r="B239" s="8"/>
      <c r="E239" s="8"/>
    </row>
    <row r="240" ht="15.75" customHeight="1">
      <c r="A240" s="7"/>
      <c r="B240" s="8"/>
      <c r="E240" s="8"/>
    </row>
    <row r="241" ht="15.75" customHeight="1">
      <c r="A241" s="7"/>
      <c r="B241" s="8"/>
      <c r="E241" s="8"/>
    </row>
    <row r="242" ht="15.75" customHeight="1">
      <c r="A242" s="7"/>
      <c r="B242" s="8"/>
      <c r="E242" s="8"/>
    </row>
    <row r="243" ht="15.75" customHeight="1">
      <c r="A243" s="7"/>
      <c r="B243" s="8"/>
      <c r="E243" s="8"/>
    </row>
    <row r="244" ht="15.75" customHeight="1">
      <c r="A244" s="7"/>
      <c r="B244" s="8"/>
      <c r="E244" s="8"/>
    </row>
    <row r="245" ht="15.75" customHeight="1">
      <c r="A245" s="7"/>
      <c r="B245" s="8"/>
      <c r="E245" s="8"/>
    </row>
    <row r="246" ht="15.75" customHeight="1">
      <c r="A246" s="7"/>
      <c r="B246" s="8"/>
      <c r="E246" s="8"/>
    </row>
    <row r="247" ht="15.75" customHeight="1">
      <c r="A247" s="7"/>
      <c r="B247" s="8"/>
      <c r="E247" s="8"/>
    </row>
    <row r="248" ht="15.75" customHeight="1">
      <c r="A248" s="7"/>
      <c r="B248" s="8"/>
      <c r="E248" s="8"/>
    </row>
    <row r="249" ht="15.75" customHeight="1">
      <c r="A249" s="7"/>
      <c r="B249" s="8"/>
      <c r="E249" s="8"/>
    </row>
    <row r="250" ht="15.75" customHeight="1">
      <c r="A250" s="7"/>
      <c r="B250" s="8"/>
      <c r="E250" s="8"/>
    </row>
    <row r="251" ht="15.75" customHeight="1">
      <c r="A251" s="7"/>
      <c r="B251" s="8"/>
      <c r="E251" s="8"/>
    </row>
    <row r="252" ht="15.75" customHeight="1">
      <c r="A252" s="7"/>
      <c r="B252" s="8"/>
      <c r="E252" s="8"/>
    </row>
    <row r="253" ht="15.75" customHeight="1">
      <c r="A253" s="7"/>
      <c r="B253" s="8"/>
      <c r="E253" s="8"/>
    </row>
    <row r="254" ht="15.75" customHeight="1">
      <c r="A254" s="7"/>
      <c r="B254" s="8"/>
      <c r="E254" s="8"/>
    </row>
    <row r="255" ht="15.75" customHeight="1">
      <c r="A255" s="7"/>
      <c r="B255" s="8"/>
      <c r="E255" s="8"/>
    </row>
    <row r="256" ht="15.75" customHeight="1">
      <c r="A256" s="7"/>
      <c r="B256" s="8"/>
      <c r="E256" s="8"/>
    </row>
    <row r="257" ht="15.75" customHeight="1">
      <c r="A257" s="7"/>
      <c r="B257" s="8"/>
      <c r="E257" s="8"/>
    </row>
    <row r="258" ht="15.75" customHeight="1">
      <c r="A258" s="7"/>
      <c r="B258" s="8"/>
      <c r="E258" s="8"/>
    </row>
    <row r="259" ht="15.75" customHeight="1">
      <c r="A259" s="7"/>
      <c r="B259" s="8"/>
      <c r="E259" s="8"/>
    </row>
    <row r="260" ht="15.75" customHeight="1">
      <c r="A260" s="7"/>
      <c r="B260" s="8"/>
      <c r="E260" s="8"/>
    </row>
    <row r="261" ht="15.75" customHeight="1">
      <c r="A261" s="7"/>
      <c r="B261" s="8"/>
      <c r="E261" s="8"/>
    </row>
    <row r="262" ht="15.75" customHeight="1">
      <c r="A262" s="7"/>
      <c r="B262" s="8"/>
      <c r="E262" s="8"/>
    </row>
    <row r="263" ht="15.75" customHeight="1">
      <c r="A263" s="7"/>
      <c r="B263" s="8"/>
      <c r="E263" s="8"/>
    </row>
    <row r="264" ht="15.75" customHeight="1">
      <c r="A264" s="7"/>
      <c r="B264" s="8"/>
      <c r="E264" s="8"/>
    </row>
    <row r="265" ht="15.75" customHeight="1">
      <c r="A265" s="7"/>
      <c r="B265" s="8"/>
      <c r="E265" s="8"/>
    </row>
    <row r="266" ht="15.75" customHeight="1">
      <c r="A266" s="7"/>
      <c r="B266" s="8"/>
      <c r="E266" s="8"/>
    </row>
    <row r="267" ht="15.75" customHeight="1">
      <c r="A267" s="7"/>
      <c r="B267" s="8"/>
      <c r="E267" s="8"/>
    </row>
    <row r="268" ht="15.75" customHeight="1">
      <c r="A268" s="7"/>
      <c r="B268" s="8"/>
      <c r="E268" s="8"/>
    </row>
    <row r="269" ht="15.75" customHeight="1">
      <c r="A269" s="7"/>
      <c r="B269" s="8"/>
      <c r="E269" s="8"/>
    </row>
    <row r="270" ht="15.75" customHeight="1">
      <c r="A270" s="7"/>
      <c r="B270" s="8"/>
      <c r="E270" s="8"/>
    </row>
    <row r="271" ht="15.75" customHeight="1">
      <c r="A271" s="7"/>
      <c r="B271" s="8"/>
      <c r="E271" s="8"/>
    </row>
    <row r="272" ht="15.75" customHeight="1">
      <c r="A272" s="7"/>
      <c r="B272" s="8"/>
      <c r="E272" s="8"/>
    </row>
    <row r="273" ht="15.75" customHeight="1">
      <c r="A273" s="7"/>
      <c r="B273" s="8"/>
      <c r="E273" s="8"/>
    </row>
    <row r="274" ht="15.75" customHeight="1">
      <c r="A274" s="7"/>
      <c r="B274" s="8"/>
      <c r="E274" s="8"/>
    </row>
    <row r="275" ht="15.75" customHeight="1">
      <c r="A275" s="7"/>
      <c r="B275" s="8"/>
      <c r="E275" s="8"/>
    </row>
    <row r="276" ht="15.75" customHeight="1">
      <c r="A276" s="7"/>
      <c r="B276" s="8"/>
      <c r="E276" s="8"/>
    </row>
    <row r="277" ht="15.75" customHeight="1">
      <c r="A277" s="7"/>
      <c r="B277" s="8"/>
      <c r="E277" s="8"/>
    </row>
    <row r="278" ht="15.75" customHeight="1">
      <c r="A278" s="7"/>
      <c r="B278" s="8"/>
      <c r="E278" s="8"/>
    </row>
    <row r="279" ht="15.75" customHeight="1">
      <c r="A279" s="7"/>
      <c r="B279" s="8"/>
      <c r="E279" s="8"/>
    </row>
    <row r="280" ht="15.75" customHeight="1">
      <c r="A280" s="7"/>
      <c r="B280" s="8"/>
      <c r="E280" s="8"/>
    </row>
    <row r="281" ht="15.75" customHeight="1">
      <c r="A281" s="7"/>
      <c r="B281" s="8"/>
      <c r="E281" s="8"/>
    </row>
    <row r="282" ht="15.75" customHeight="1">
      <c r="A282" s="7"/>
      <c r="B282" s="8"/>
      <c r="E282" s="8"/>
    </row>
    <row r="283" ht="15.75" customHeight="1">
      <c r="A283" s="7"/>
      <c r="B283" s="8"/>
      <c r="E283" s="8"/>
    </row>
    <row r="284" ht="15.75" customHeight="1">
      <c r="A284" s="7"/>
      <c r="B284" s="8"/>
      <c r="E284" s="8"/>
    </row>
    <row r="285" ht="15.75" customHeight="1">
      <c r="A285" s="7"/>
      <c r="B285" s="8"/>
      <c r="E285" s="8"/>
    </row>
    <row r="286" ht="15.75" customHeight="1">
      <c r="A286" s="7"/>
      <c r="B286" s="8"/>
      <c r="E286" s="8"/>
    </row>
    <row r="287" ht="15.75" customHeight="1">
      <c r="A287" s="7"/>
      <c r="B287" s="8"/>
      <c r="E287" s="8"/>
    </row>
    <row r="288" ht="15.75" customHeight="1">
      <c r="A288" s="7"/>
      <c r="B288" s="8"/>
      <c r="E288" s="8"/>
    </row>
    <row r="289" ht="15.75" customHeight="1">
      <c r="A289" s="7"/>
      <c r="B289" s="8"/>
      <c r="E289" s="8"/>
    </row>
    <row r="290" ht="15.75" customHeight="1">
      <c r="A290" s="7"/>
      <c r="B290" s="8"/>
      <c r="E290" s="8"/>
    </row>
    <row r="291" ht="15.75" customHeight="1">
      <c r="A291" s="7"/>
      <c r="B291" s="8"/>
      <c r="E291" s="8"/>
    </row>
    <row r="292" ht="15.75" customHeight="1">
      <c r="A292" s="7"/>
      <c r="B292" s="8"/>
      <c r="E292" s="8"/>
    </row>
    <row r="293" ht="15.75" customHeight="1">
      <c r="A293" s="7"/>
      <c r="B293" s="8"/>
      <c r="E293" s="8"/>
    </row>
    <row r="294" ht="15.75" customHeight="1">
      <c r="A294" s="7"/>
      <c r="B294" s="8"/>
      <c r="E294" s="8"/>
    </row>
    <row r="295" ht="15.75" customHeight="1">
      <c r="A295" s="7"/>
      <c r="B295" s="8"/>
      <c r="E295" s="8"/>
    </row>
    <row r="296" ht="15.75" customHeight="1">
      <c r="A296" s="7"/>
      <c r="B296" s="8"/>
      <c r="E296" s="8"/>
    </row>
    <row r="297" ht="15.75" customHeight="1">
      <c r="A297" s="7"/>
      <c r="B297" s="8"/>
      <c r="E297" s="8"/>
    </row>
    <row r="298" ht="15.75" customHeight="1">
      <c r="A298" s="7"/>
      <c r="B298" s="8"/>
      <c r="E298" s="8"/>
    </row>
    <row r="299" ht="15.75" customHeight="1">
      <c r="A299" s="7"/>
      <c r="B299" s="8"/>
      <c r="E299" s="8"/>
    </row>
    <row r="300" ht="15.75" customHeight="1">
      <c r="A300" s="7"/>
      <c r="B300" s="8"/>
      <c r="E300" s="8"/>
    </row>
    <row r="301" ht="15.75" customHeight="1">
      <c r="A301" s="7"/>
      <c r="B301" s="8"/>
      <c r="E301" s="8"/>
    </row>
    <row r="302" ht="15.75" customHeight="1">
      <c r="A302" s="7"/>
      <c r="B302" s="8"/>
      <c r="E302" s="8"/>
    </row>
    <row r="303" ht="15.75" customHeight="1">
      <c r="A303" s="7"/>
      <c r="B303" s="8"/>
      <c r="E303" s="8"/>
    </row>
    <row r="304" ht="15.75" customHeight="1">
      <c r="A304" s="7"/>
      <c r="B304" s="8"/>
      <c r="E304" s="8"/>
    </row>
    <row r="305" ht="15.75" customHeight="1">
      <c r="A305" s="7"/>
      <c r="B305" s="8"/>
      <c r="E305" s="8"/>
    </row>
    <row r="306" ht="15.75" customHeight="1">
      <c r="A306" s="7"/>
      <c r="B306" s="8"/>
      <c r="E306" s="8"/>
    </row>
    <row r="307" ht="15.75" customHeight="1">
      <c r="A307" s="7"/>
      <c r="B307" s="8"/>
      <c r="E307" s="8"/>
    </row>
    <row r="308" ht="15.75" customHeight="1">
      <c r="A308" s="7"/>
      <c r="B308" s="8"/>
      <c r="E308" s="8"/>
    </row>
    <row r="309" ht="15.75" customHeight="1">
      <c r="A309" s="7"/>
      <c r="B309" s="8"/>
      <c r="E309" s="8"/>
    </row>
    <row r="310" ht="15.75" customHeight="1">
      <c r="A310" s="7"/>
      <c r="B310" s="8"/>
      <c r="E310" s="8"/>
    </row>
    <row r="311" ht="15.75" customHeight="1">
      <c r="A311" s="7"/>
      <c r="B311" s="8"/>
      <c r="E311" s="8"/>
    </row>
    <row r="312" ht="15.75" customHeight="1">
      <c r="A312" s="7"/>
      <c r="B312" s="8"/>
      <c r="E312" s="8"/>
    </row>
    <row r="313" ht="15.75" customHeight="1">
      <c r="A313" s="7"/>
      <c r="B313" s="8"/>
      <c r="E313" s="8"/>
    </row>
    <row r="314" ht="15.75" customHeight="1">
      <c r="A314" s="7"/>
      <c r="B314" s="8"/>
      <c r="E314" s="8"/>
    </row>
    <row r="315" ht="15.75" customHeight="1">
      <c r="A315" s="7"/>
      <c r="B315" s="8"/>
      <c r="E315" s="8"/>
    </row>
    <row r="316" ht="15.75" customHeight="1">
      <c r="A316" s="7"/>
      <c r="B316" s="8"/>
      <c r="E316" s="8"/>
    </row>
    <row r="317" ht="15.75" customHeight="1">
      <c r="A317" s="7"/>
      <c r="B317" s="8"/>
      <c r="E317" s="8"/>
    </row>
    <row r="318" ht="15.75" customHeight="1">
      <c r="A318" s="7"/>
      <c r="B318" s="8"/>
      <c r="E318" s="8"/>
    </row>
    <row r="319" ht="15.75" customHeight="1">
      <c r="A319" s="7"/>
      <c r="B319" s="8"/>
      <c r="E319" s="8"/>
    </row>
    <row r="320" ht="15.75" customHeight="1">
      <c r="A320" s="7"/>
      <c r="B320" s="8"/>
      <c r="E320" s="8"/>
    </row>
    <row r="321" ht="15.75" customHeight="1">
      <c r="A321" s="7"/>
      <c r="B321" s="8"/>
      <c r="E321" s="8"/>
    </row>
    <row r="322" ht="15.75" customHeight="1">
      <c r="A322" s="7"/>
      <c r="B322" s="8"/>
      <c r="E322" s="8"/>
    </row>
    <row r="323" ht="15.75" customHeight="1">
      <c r="A323" s="7"/>
      <c r="B323" s="8"/>
      <c r="E323" s="8"/>
    </row>
    <row r="324" ht="15.75" customHeight="1">
      <c r="A324" s="7"/>
      <c r="B324" s="8"/>
      <c r="E324" s="8"/>
    </row>
    <row r="325" ht="15.75" customHeight="1">
      <c r="A325" s="7"/>
      <c r="B325" s="8"/>
      <c r="E325" s="8"/>
    </row>
    <row r="326" ht="15.75" customHeight="1">
      <c r="A326" s="7"/>
      <c r="B326" s="8"/>
      <c r="E326" s="8"/>
    </row>
    <row r="327" ht="15.75" customHeight="1">
      <c r="A327" s="7"/>
      <c r="B327" s="8"/>
      <c r="E327" s="8"/>
    </row>
    <row r="328" ht="15.75" customHeight="1">
      <c r="A328" s="7"/>
      <c r="B328" s="8"/>
      <c r="E328" s="8"/>
    </row>
    <row r="329" ht="15.75" customHeight="1">
      <c r="A329" s="7"/>
      <c r="B329" s="8"/>
      <c r="E329" s="8"/>
    </row>
    <row r="330" ht="15.75" customHeight="1">
      <c r="A330" s="7"/>
      <c r="B330" s="8"/>
      <c r="E330" s="8"/>
    </row>
    <row r="331" ht="15.75" customHeight="1">
      <c r="A331" s="7"/>
      <c r="B331" s="8"/>
      <c r="E331" s="8"/>
    </row>
    <row r="332" ht="15.75" customHeight="1">
      <c r="A332" s="7"/>
      <c r="B332" s="8"/>
      <c r="E332" s="8"/>
    </row>
    <row r="333" ht="15.75" customHeight="1">
      <c r="A333" s="7"/>
      <c r="B333" s="8"/>
      <c r="E333" s="8"/>
    </row>
    <row r="334" ht="15.75" customHeight="1">
      <c r="A334" s="7"/>
      <c r="B334" s="8"/>
      <c r="E334" s="8"/>
    </row>
    <row r="335" ht="15.75" customHeight="1">
      <c r="A335" s="7"/>
      <c r="B335" s="8"/>
      <c r="E335" s="8"/>
    </row>
    <row r="336" ht="15.75" customHeight="1">
      <c r="A336" s="7"/>
      <c r="B336" s="8"/>
      <c r="E336" s="8"/>
    </row>
    <row r="337" ht="15.75" customHeight="1">
      <c r="A337" s="7"/>
      <c r="B337" s="8"/>
      <c r="E337" s="8"/>
    </row>
    <row r="338" ht="15.75" customHeight="1">
      <c r="A338" s="7"/>
      <c r="B338" s="8"/>
      <c r="E338" s="8"/>
    </row>
    <row r="339" ht="15.75" customHeight="1">
      <c r="A339" s="7"/>
      <c r="B339" s="8"/>
      <c r="E339" s="8"/>
    </row>
    <row r="340" ht="15.75" customHeight="1">
      <c r="A340" s="7"/>
      <c r="B340" s="8"/>
      <c r="E340" s="8"/>
    </row>
    <row r="341" ht="15.75" customHeight="1">
      <c r="A341" s="7"/>
      <c r="B341" s="8"/>
      <c r="E341" s="8"/>
    </row>
    <row r="342" ht="15.75" customHeight="1">
      <c r="A342" s="7"/>
      <c r="B342" s="8"/>
      <c r="E342" s="8"/>
    </row>
    <row r="343" ht="15.75" customHeight="1">
      <c r="A343" s="7"/>
      <c r="B343" s="8"/>
      <c r="E343" s="8"/>
    </row>
    <row r="344" ht="15.75" customHeight="1">
      <c r="A344" s="7"/>
      <c r="B344" s="8"/>
      <c r="E344" s="8"/>
    </row>
    <row r="345" ht="15.75" customHeight="1">
      <c r="A345" s="7"/>
      <c r="B345" s="8"/>
      <c r="E345" s="8"/>
    </row>
    <row r="346" ht="15.75" customHeight="1">
      <c r="A346" s="7"/>
      <c r="B346" s="8"/>
      <c r="E346" s="8"/>
    </row>
    <row r="347" ht="15.75" customHeight="1">
      <c r="A347" s="7"/>
      <c r="B347" s="8"/>
      <c r="E347" s="8"/>
    </row>
    <row r="348" ht="15.75" customHeight="1">
      <c r="A348" s="7"/>
      <c r="B348" s="8"/>
      <c r="E348" s="8"/>
    </row>
    <row r="349" ht="15.75" customHeight="1">
      <c r="A349" s="7"/>
      <c r="B349" s="8"/>
      <c r="E349" s="8"/>
    </row>
    <row r="350" ht="15.75" customHeight="1">
      <c r="A350" s="7"/>
      <c r="B350" s="8"/>
      <c r="E350" s="8"/>
    </row>
    <row r="351" ht="15.75" customHeight="1">
      <c r="A351" s="7"/>
      <c r="B351" s="8"/>
      <c r="E351" s="8"/>
    </row>
    <row r="352" ht="15.75" customHeight="1">
      <c r="A352" s="7"/>
      <c r="B352" s="8"/>
      <c r="E352" s="8"/>
    </row>
    <row r="353" ht="15.75" customHeight="1">
      <c r="A353" s="7"/>
      <c r="B353" s="8"/>
      <c r="E353" s="8"/>
    </row>
    <row r="354" ht="15.75" customHeight="1">
      <c r="A354" s="7"/>
      <c r="B354" s="8"/>
      <c r="E354" s="8"/>
    </row>
    <row r="355" ht="15.75" customHeight="1">
      <c r="A355" s="7"/>
      <c r="B355" s="8"/>
      <c r="E355" s="8"/>
    </row>
    <row r="356" ht="15.75" customHeight="1">
      <c r="A356" s="7"/>
      <c r="B356" s="8"/>
      <c r="E356" s="8"/>
    </row>
    <row r="357" ht="15.75" customHeight="1">
      <c r="A357" s="7"/>
      <c r="B357" s="8"/>
      <c r="E357" s="8"/>
    </row>
    <row r="358" ht="15.75" customHeight="1">
      <c r="A358" s="7"/>
      <c r="B358" s="8"/>
      <c r="E358" s="8"/>
    </row>
    <row r="359" ht="15.75" customHeight="1">
      <c r="A359" s="7"/>
      <c r="B359" s="8"/>
      <c r="E359" s="8"/>
    </row>
    <row r="360" ht="15.75" customHeight="1">
      <c r="A360" s="7"/>
      <c r="B360" s="8"/>
      <c r="E360" s="8"/>
    </row>
    <row r="361" ht="15.75" customHeight="1">
      <c r="A361" s="7"/>
      <c r="B361" s="8"/>
      <c r="E361" s="8"/>
    </row>
    <row r="362" ht="15.75" customHeight="1">
      <c r="A362" s="7"/>
      <c r="B362" s="8"/>
      <c r="E362" s="8"/>
    </row>
    <row r="363" ht="15.75" customHeight="1">
      <c r="A363" s="7"/>
      <c r="B363" s="8"/>
      <c r="E363" s="8"/>
    </row>
    <row r="364" ht="15.75" customHeight="1">
      <c r="A364" s="7"/>
      <c r="B364" s="8"/>
      <c r="E364" s="8"/>
    </row>
    <row r="365" ht="15.75" customHeight="1">
      <c r="A365" s="7"/>
      <c r="B365" s="8"/>
      <c r="E365" s="8"/>
    </row>
    <row r="366" ht="15.75" customHeight="1">
      <c r="A366" s="7"/>
      <c r="B366" s="8"/>
      <c r="E366" s="8"/>
    </row>
    <row r="367" ht="15.75" customHeight="1">
      <c r="A367" s="7"/>
      <c r="B367" s="8"/>
      <c r="E367" s="8"/>
    </row>
    <row r="368" ht="15.75" customHeight="1">
      <c r="A368" s="7"/>
      <c r="B368" s="8"/>
      <c r="E368" s="8"/>
    </row>
    <row r="369" ht="15.75" customHeight="1">
      <c r="A369" s="7"/>
      <c r="B369" s="8"/>
      <c r="E369" s="8"/>
    </row>
    <row r="370" ht="15.75" customHeight="1">
      <c r="A370" s="7"/>
      <c r="B370" s="8"/>
      <c r="E370" s="8"/>
    </row>
    <row r="371" ht="15.75" customHeight="1">
      <c r="A371" s="7"/>
      <c r="B371" s="8"/>
      <c r="E371" s="8"/>
    </row>
    <row r="372" ht="15.75" customHeight="1">
      <c r="A372" s="7"/>
      <c r="B372" s="8"/>
      <c r="E372" s="8"/>
    </row>
    <row r="373" ht="15.75" customHeight="1">
      <c r="A373" s="7"/>
      <c r="B373" s="8"/>
      <c r="E373" s="8"/>
    </row>
    <row r="374" ht="15.75" customHeight="1">
      <c r="A374" s="7"/>
      <c r="B374" s="8"/>
      <c r="E374" s="8"/>
    </row>
    <row r="375" ht="15.75" customHeight="1">
      <c r="A375" s="7"/>
      <c r="B375" s="8"/>
      <c r="E375" s="8"/>
    </row>
    <row r="376" ht="15.75" customHeight="1">
      <c r="A376" s="7"/>
      <c r="B376" s="8"/>
      <c r="E376" s="8"/>
    </row>
    <row r="377" ht="15.75" customHeight="1">
      <c r="A377" s="7"/>
      <c r="B377" s="8"/>
      <c r="E377" s="8"/>
    </row>
    <row r="378" ht="15.75" customHeight="1">
      <c r="A378" s="7"/>
      <c r="B378" s="8"/>
      <c r="E378" s="8"/>
    </row>
    <row r="379" ht="15.75" customHeight="1">
      <c r="A379" s="7"/>
      <c r="B379" s="8"/>
      <c r="E379" s="8"/>
    </row>
    <row r="380" ht="15.75" customHeight="1">
      <c r="A380" s="7"/>
      <c r="B380" s="8"/>
      <c r="E380" s="8"/>
    </row>
    <row r="381" ht="15.75" customHeight="1">
      <c r="A381" s="7"/>
      <c r="B381" s="8"/>
      <c r="E381" s="8"/>
    </row>
    <row r="382" ht="15.75" customHeight="1">
      <c r="A382" s="7"/>
      <c r="B382" s="8"/>
      <c r="E382" s="8"/>
    </row>
    <row r="383" ht="15.75" customHeight="1">
      <c r="A383" s="7"/>
      <c r="B383" s="8"/>
      <c r="E383" s="8"/>
    </row>
    <row r="384" ht="15.75" customHeight="1">
      <c r="A384" s="7"/>
      <c r="B384" s="8"/>
      <c r="E384" s="8"/>
    </row>
    <row r="385" ht="15.75" customHeight="1">
      <c r="A385" s="7"/>
      <c r="B385" s="8"/>
      <c r="E385" s="8"/>
    </row>
    <row r="386" ht="15.75" customHeight="1">
      <c r="A386" s="7"/>
      <c r="B386" s="8"/>
      <c r="E386" s="8"/>
    </row>
    <row r="387" ht="15.75" customHeight="1">
      <c r="A387" s="7"/>
      <c r="B387" s="8"/>
      <c r="E387" s="8"/>
    </row>
    <row r="388" ht="15.75" customHeight="1">
      <c r="A388" s="7"/>
      <c r="B388" s="8"/>
      <c r="E388" s="8"/>
    </row>
    <row r="389" ht="15.75" customHeight="1">
      <c r="A389" s="7"/>
      <c r="B389" s="8"/>
      <c r="E389" s="8"/>
    </row>
    <row r="390" ht="15.75" customHeight="1">
      <c r="A390" s="7"/>
      <c r="B390" s="8"/>
      <c r="E390" s="8"/>
    </row>
    <row r="391" ht="15.75" customHeight="1">
      <c r="A391" s="7"/>
      <c r="B391" s="8"/>
      <c r="E391" s="8"/>
    </row>
    <row r="392" ht="15.75" customHeight="1">
      <c r="A392" s="7"/>
      <c r="B392" s="8"/>
      <c r="E392" s="8"/>
    </row>
    <row r="393" ht="15.75" customHeight="1">
      <c r="A393" s="7"/>
      <c r="B393" s="8"/>
      <c r="E393" s="8"/>
    </row>
    <row r="394" ht="15.75" customHeight="1">
      <c r="A394" s="7"/>
      <c r="B394" s="8"/>
      <c r="E394" s="8"/>
    </row>
    <row r="395" ht="15.75" customHeight="1">
      <c r="A395" s="7"/>
      <c r="B395" s="8"/>
      <c r="E395" s="8"/>
    </row>
    <row r="396" ht="15.75" customHeight="1">
      <c r="A396" s="7"/>
      <c r="B396" s="8"/>
      <c r="E396" s="8"/>
    </row>
    <row r="397" ht="15.75" customHeight="1">
      <c r="A397" s="7"/>
      <c r="B397" s="8"/>
      <c r="E397" s="8"/>
    </row>
    <row r="398" ht="15.75" customHeight="1">
      <c r="A398" s="7"/>
      <c r="B398" s="8"/>
      <c r="E398" s="8"/>
    </row>
    <row r="399" ht="15.75" customHeight="1">
      <c r="A399" s="7"/>
      <c r="B399" s="8"/>
      <c r="E399" s="8"/>
    </row>
    <row r="400" ht="15.75" customHeight="1">
      <c r="A400" s="7"/>
      <c r="B400" s="8"/>
      <c r="E400" s="8"/>
    </row>
    <row r="401" ht="15.75" customHeight="1">
      <c r="A401" s="7"/>
      <c r="B401" s="8"/>
      <c r="E401" s="8"/>
    </row>
    <row r="402" ht="15.75" customHeight="1">
      <c r="A402" s="7"/>
      <c r="B402" s="8"/>
      <c r="E402" s="8"/>
    </row>
    <row r="403" ht="15.75" customHeight="1">
      <c r="A403" s="7"/>
      <c r="B403" s="8"/>
      <c r="E403" s="8"/>
    </row>
    <row r="404" ht="15.75" customHeight="1">
      <c r="A404" s="7"/>
      <c r="B404" s="8"/>
      <c r="E404" s="8"/>
    </row>
    <row r="405" ht="15.75" customHeight="1">
      <c r="A405" s="7"/>
      <c r="B405" s="8"/>
      <c r="E405" s="8"/>
    </row>
    <row r="406" ht="15.75" customHeight="1">
      <c r="A406" s="7"/>
      <c r="B406" s="8"/>
      <c r="E406" s="8"/>
    </row>
    <row r="407" ht="15.75" customHeight="1">
      <c r="A407" s="7"/>
      <c r="B407" s="8"/>
      <c r="E407" s="8"/>
    </row>
    <row r="408" ht="15.75" customHeight="1">
      <c r="A408" s="7"/>
      <c r="B408" s="8"/>
      <c r="E408" s="8"/>
    </row>
    <row r="409" ht="15.75" customHeight="1">
      <c r="A409" s="7"/>
      <c r="B409" s="8"/>
      <c r="E409" s="8"/>
    </row>
    <row r="410" ht="15.75" customHeight="1">
      <c r="A410" s="7"/>
      <c r="B410" s="8"/>
      <c r="E410" s="8"/>
    </row>
    <row r="411" ht="15.75" customHeight="1">
      <c r="A411" s="7"/>
      <c r="B411" s="8"/>
      <c r="E411" s="8"/>
    </row>
    <row r="412" ht="15.75" customHeight="1">
      <c r="A412" s="7"/>
      <c r="B412" s="8"/>
      <c r="E412" s="8"/>
    </row>
    <row r="413" ht="15.75" customHeight="1">
      <c r="A413" s="7"/>
      <c r="B413" s="8"/>
      <c r="E413" s="8"/>
    </row>
    <row r="414" ht="15.75" customHeight="1">
      <c r="A414" s="7"/>
      <c r="B414" s="8"/>
      <c r="E414" s="8"/>
    </row>
    <row r="415" ht="15.75" customHeight="1">
      <c r="A415" s="7"/>
      <c r="B415" s="8"/>
      <c r="E415" s="8"/>
    </row>
    <row r="416" ht="15.75" customHeight="1">
      <c r="A416" s="7"/>
      <c r="B416" s="8"/>
      <c r="E416" s="8"/>
    </row>
    <row r="417" ht="15.75" customHeight="1">
      <c r="A417" s="7"/>
      <c r="B417" s="8"/>
      <c r="E417" s="8"/>
    </row>
    <row r="418" ht="15.75" customHeight="1">
      <c r="A418" s="7"/>
      <c r="B418" s="8"/>
      <c r="E418" s="8"/>
    </row>
    <row r="419" ht="15.75" customHeight="1">
      <c r="A419" s="7"/>
      <c r="B419" s="8"/>
      <c r="E419" s="8"/>
    </row>
    <row r="420" ht="15.75" customHeight="1">
      <c r="A420" s="7"/>
      <c r="B420" s="8"/>
      <c r="E420" s="8"/>
    </row>
    <row r="421" ht="15.75" customHeight="1">
      <c r="A421" s="7"/>
      <c r="B421" s="8"/>
      <c r="E421" s="8"/>
    </row>
    <row r="422" ht="15.75" customHeight="1">
      <c r="A422" s="7"/>
      <c r="B422" s="8"/>
      <c r="E422" s="8"/>
    </row>
    <row r="423" ht="15.75" customHeight="1">
      <c r="A423" s="7"/>
      <c r="B423" s="8"/>
      <c r="E423" s="8"/>
    </row>
    <row r="424" ht="15.75" customHeight="1">
      <c r="A424" s="7"/>
      <c r="B424" s="8"/>
      <c r="E424" s="8"/>
    </row>
    <row r="425" ht="15.75" customHeight="1">
      <c r="A425" s="7"/>
      <c r="B425" s="8"/>
      <c r="E425" s="8"/>
    </row>
    <row r="426" ht="15.75" customHeight="1">
      <c r="A426" s="7"/>
      <c r="B426" s="8"/>
      <c r="E426" s="8"/>
    </row>
    <row r="427" ht="15.75" customHeight="1">
      <c r="A427" s="7"/>
      <c r="B427" s="8"/>
      <c r="E427" s="8"/>
    </row>
    <row r="428" ht="15.75" customHeight="1">
      <c r="A428" s="7"/>
      <c r="B428" s="8"/>
      <c r="E428" s="8"/>
    </row>
    <row r="429" ht="15.75" customHeight="1">
      <c r="A429" s="7"/>
      <c r="B429" s="8"/>
      <c r="E429" s="8"/>
    </row>
    <row r="430" ht="15.75" customHeight="1">
      <c r="A430" s="7"/>
      <c r="B430" s="8"/>
      <c r="E430" s="8"/>
    </row>
    <row r="431" ht="15.75" customHeight="1">
      <c r="A431" s="7"/>
      <c r="B431" s="8"/>
      <c r="E431" s="8"/>
    </row>
    <row r="432" ht="15.75" customHeight="1">
      <c r="A432" s="7"/>
      <c r="B432" s="8"/>
      <c r="E432" s="8"/>
    </row>
    <row r="433" ht="15.75" customHeight="1">
      <c r="A433" s="7"/>
      <c r="B433" s="8"/>
      <c r="E433" s="8"/>
    </row>
    <row r="434" ht="15.75" customHeight="1">
      <c r="A434" s="7"/>
      <c r="B434" s="8"/>
      <c r="E434" s="8"/>
    </row>
    <row r="435" ht="15.75" customHeight="1">
      <c r="A435" s="7"/>
      <c r="B435" s="8"/>
      <c r="E435" s="8"/>
    </row>
    <row r="436" ht="15.75" customHeight="1">
      <c r="A436" s="7"/>
      <c r="B436" s="8"/>
      <c r="E436" s="8"/>
    </row>
    <row r="437" ht="15.75" customHeight="1">
      <c r="A437" s="7"/>
      <c r="B437" s="8"/>
      <c r="E437" s="8"/>
    </row>
    <row r="438" ht="15.75" customHeight="1">
      <c r="A438" s="7"/>
      <c r="B438" s="8"/>
      <c r="E438" s="8"/>
    </row>
    <row r="439" ht="15.75" customHeight="1">
      <c r="A439" s="7"/>
      <c r="B439" s="8"/>
      <c r="E439" s="8"/>
    </row>
    <row r="440" ht="15.75" customHeight="1">
      <c r="A440" s="7"/>
      <c r="B440" s="8"/>
      <c r="E440" s="8"/>
    </row>
    <row r="441" ht="15.75" customHeight="1">
      <c r="A441" s="7"/>
      <c r="B441" s="8"/>
      <c r="E441" s="8"/>
    </row>
    <row r="442" ht="15.75" customHeight="1">
      <c r="A442" s="7"/>
      <c r="B442" s="8"/>
      <c r="E442" s="8"/>
    </row>
    <row r="443" ht="15.75" customHeight="1">
      <c r="A443" s="7"/>
      <c r="B443" s="8"/>
      <c r="E443" s="8"/>
    </row>
    <row r="444" ht="15.75" customHeight="1">
      <c r="A444" s="7"/>
      <c r="B444" s="8"/>
      <c r="E444" s="8"/>
    </row>
    <row r="445" ht="15.75" customHeight="1">
      <c r="A445" s="7"/>
      <c r="B445" s="8"/>
      <c r="E445" s="8"/>
    </row>
    <row r="446" ht="15.75" customHeight="1">
      <c r="A446" s="7"/>
      <c r="B446" s="8"/>
      <c r="E446" s="8"/>
    </row>
    <row r="447" ht="15.75" customHeight="1">
      <c r="A447" s="7"/>
      <c r="B447" s="8"/>
      <c r="E447" s="8"/>
    </row>
    <row r="448" ht="15.75" customHeight="1">
      <c r="A448" s="7"/>
      <c r="B448" s="8"/>
      <c r="E448" s="8"/>
    </row>
    <row r="449" ht="15.75" customHeight="1">
      <c r="A449" s="7"/>
      <c r="B449" s="8"/>
      <c r="E449" s="8"/>
    </row>
    <row r="450" ht="15.75" customHeight="1">
      <c r="A450" s="7"/>
      <c r="B450" s="8"/>
      <c r="E450" s="8"/>
    </row>
    <row r="451" ht="15.75" customHeight="1">
      <c r="A451" s="7"/>
      <c r="B451" s="8"/>
      <c r="E451" s="8"/>
    </row>
    <row r="452" ht="15.75" customHeight="1">
      <c r="A452" s="7"/>
      <c r="B452" s="8"/>
      <c r="E452" s="8"/>
    </row>
    <row r="453" ht="15.75" customHeight="1">
      <c r="A453" s="7"/>
      <c r="B453" s="8"/>
      <c r="E453" s="8"/>
    </row>
    <row r="454" ht="15.75" customHeight="1">
      <c r="A454" s="7"/>
      <c r="B454" s="8"/>
      <c r="E454" s="8"/>
    </row>
    <row r="455" ht="15.75" customHeight="1">
      <c r="A455" s="7"/>
      <c r="B455" s="8"/>
      <c r="E455" s="8"/>
    </row>
    <row r="456" ht="15.75" customHeight="1">
      <c r="A456" s="7"/>
      <c r="B456" s="8"/>
      <c r="E456" s="8"/>
    </row>
    <row r="457" ht="15.75" customHeight="1">
      <c r="A457" s="7"/>
      <c r="B457" s="8"/>
      <c r="E457" s="8"/>
    </row>
    <row r="458" ht="15.75" customHeight="1">
      <c r="A458" s="7"/>
      <c r="B458" s="8"/>
      <c r="E458" s="8"/>
    </row>
    <row r="459" ht="15.75" customHeight="1">
      <c r="A459" s="7"/>
      <c r="B459" s="8"/>
      <c r="E459" s="8"/>
    </row>
    <row r="460" ht="15.75" customHeight="1">
      <c r="A460" s="7"/>
      <c r="B460" s="8"/>
      <c r="E460" s="8"/>
    </row>
    <row r="461" ht="15.75" customHeight="1">
      <c r="A461" s="7"/>
      <c r="B461" s="8"/>
      <c r="E461" s="8"/>
    </row>
    <row r="462" ht="15.75" customHeight="1">
      <c r="A462" s="7"/>
      <c r="B462" s="8"/>
      <c r="E462" s="8"/>
    </row>
    <row r="463" ht="15.75" customHeight="1">
      <c r="A463" s="7"/>
      <c r="B463" s="8"/>
      <c r="E463" s="8"/>
    </row>
    <row r="464" ht="15.75" customHeight="1">
      <c r="A464" s="7"/>
      <c r="B464" s="8"/>
      <c r="E464" s="8"/>
    </row>
    <row r="465" ht="15.75" customHeight="1">
      <c r="A465" s="7"/>
      <c r="B465" s="8"/>
      <c r="E465" s="8"/>
    </row>
    <row r="466" ht="15.75" customHeight="1">
      <c r="A466" s="7"/>
      <c r="B466" s="8"/>
      <c r="E466" s="8"/>
    </row>
    <row r="467" ht="15.75" customHeight="1">
      <c r="A467" s="7"/>
      <c r="B467" s="8"/>
      <c r="E467" s="8"/>
    </row>
    <row r="468" ht="15.75" customHeight="1">
      <c r="A468" s="7"/>
      <c r="B468" s="8"/>
      <c r="E468" s="8"/>
    </row>
    <row r="469" ht="15.75" customHeight="1">
      <c r="A469" s="7"/>
      <c r="B469" s="8"/>
      <c r="E469" s="8"/>
    </row>
    <row r="470" ht="15.75" customHeight="1">
      <c r="A470" s="7"/>
      <c r="B470" s="8"/>
      <c r="E470" s="8"/>
    </row>
    <row r="471" ht="15.75" customHeight="1">
      <c r="A471" s="7"/>
      <c r="B471" s="8"/>
      <c r="E471" s="8"/>
    </row>
    <row r="472" ht="15.75" customHeight="1">
      <c r="A472" s="7"/>
      <c r="B472" s="8"/>
      <c r="E472" s="8"/>
    </row>
    <row r="473" ht="15.75" customHeight="1">
      <c r="A473" s="7"/>
      <c r="B473" s="8"/>
      <c r="E473" s="8"/>
    </row>
    <row r="474" ht="15.75" customHeight="1">
      <c r="A474" s="7"/>
      <c r="B474" s="8"/>
      <c r="E474" s="8"/>
    </row>
    <row r="475" ht="15.75" customHeight="1">
      <c r="A475" s="7"/>
      <c r="B475" s="8"/>
      <c r="E475" s="8"/>
    </row>
    <row r="476" ht="15.75" customHeight="1">
      <c r="A476" s="7"/>
      <c r="B476" s="8"/>
      <c r="E476" s="8"/>
    </row>
    <row r="477" ht="15.75" customHeight="1">
      <c r="A477" s="7"/>
      <c r="B477" s="8"/>
      <c r="E477" s="8"/>
    </row>
    <row r="478" ht="15.75" customHeight="1">
      <c r="A478" s="7"/>
      <c r="B478" s="8"/>
      <c r="E478" s="8"/>
    </row>
    <row r="479" ht="15.75" customHeight="1">
      <c r="A479" s="7"/>
      <c r="B479" s="8"/>
      <c r="E479" s="8"/>
    </row>
    <row r="480" ht="15.75" customHeight="1">
      <c r="A480" s="7"/>
      <c r="B480" s="8"/>
      <c r="E480" s="8"/>
    </row>
    <row r="481" ht="15.75" customHeight="1">
      <c r="A481" s="7"/>
      <c r="B481" s="8"/>
      <c r="E481" s="8"/>
    </row>
    <row r="482" ht="15.75" customHeight="1">
      <c r="A482" s="7"/>
      <c r="B482" s="8"/>
      <c r="E482" s="8"/>
    </row>
    <row r="483" ht="15.75" customHeight="1">
      <c r="A483" s="7"/>
      <c r="B483" s="8"/>
      <c r="E483" s="8"/>
    </row>
    <row r="484" ht="15.75" customHeight="1">
      <c r="A484" s="7"/>
      <c r="B484" s="8"/>
      <c r="E484" s="8"/>
    </row>
    <row r="485" ht="15.75" customHeight="1">
      <c r="A485" s="7"/>
      <c r="B485" s="8"/>
      <c r="E485" s="8"/>
    </row>
    <row r="486" ht="15.75" customHeight="1">
      <c r="A486" s="7"/>
      <c r="B486" s="8"/>
      <c r="E486" s="8"/>
    </row>
    <row r="487" ht="15.75" customHeight="1">
      <c r="A487" s="7"/>
      <c r="B487" s="8"/>
      <c r="E487" s="8"/>
    </row>
    <row r="488" ht="15.75" customHeight="1">
      <c r="A488" s="7"/>
      <c r="B488" s="8"/>
      <c r="E488" s="8"/>
    </row>
    <row r="489" ht="15.75" customHeight="1">
      <c r="A489" s="7"/>
      <c r="B489" s="8"/>
      <c r="E489" s="8"/>
    </row>
    <row r="490" ht="15.75" customHeight="1">
      <c r="A490" s="7"/>
      <c r="B490" s="8"/>
      <c r="E490" s="8"/>
    </row>
    <row r="491" ht="15.75" customHeight="1">
      <c r="A491" s="7"/>
      <c r="B491" s="8"/>
      <c r="E491" s="8"/>
    </row>
    <row r="492" ht="15.75" customHeight="1">
      <c r="A492" s="7"/>
      <c r="B492" s="8"/>
      <c r="E492" s="8"/>
    </row>
    <row r="493" ht="15.75" customHeight="1">
      <c r="A493" s="7"/>
      <c r="B493" s="8"/>
      <c r="E493" s="8"/>
    </row>
    <row r="494" ht="15.75" customHeight="1">
      <c r="A494" s="7"/>
      <c r="B494" s="8"/>
      <c r="E494" s="8"/>
    </row>
    <row r="495" ht="15.75" customHeight="1">
      <c r="A495" s="7"/>
      <c r="B495" s="8"/>
      <c r="E495" s="8"/>
    </row>
    <row r="496" ht="15.75" customHeight="1">
      <c r="A496" s="7"/>
      <c r="B496" s="8"/>
      <c r="E496" s="8"/>
    </row>
    <row r="497" ht="15.75" customHeight="1">
      <c r="A497" s="7"/>
      <c r="B497" s="8"/>
      <c r="E497" s="8"/>
    </row>
    <row r="498" ht="15.75" customHeight="1">
      <c r="A498" s="7"/>
      <c r="B498" s="8"/>
      <c r="E498" s="8"/>
    </row>
    <row r="499" ht="15.75" customHeight="1">
      <c r="A499" s="7"/>
      <c r="B499" s="8"/>
      <c r="E499" s="8"/>
    </row>
    <row r="500" ht="15.75" customHeight="1">
      <c r="A500" s="7"/>
      <c r="B500" s="8"/>
      <c r="E500" s="8"/>
    </row>
    <row r="501" ht="15.75" customHeight="1">
      <c r="A501" s="7"/>
      <c r="B501" s="8"/>
      <c r="E501" s="8"/>
    </row>
    <row r="502" ht="15.75" customHeight="1">
      <c r="A502" s="7"/>
      <c r="B502" s="8"/>
      <c r="E502" s="8"/>
    </row>
    <row r="503" ht="15.75" customHeight="1">
      <c r="A503" s="7"/>
      <c r="B503" s="8"/>
      <c r="E503" s="8"/>
    </row>
    <row r="504" ht="15.75" customHeight="1">
      <c r="A504" s="7"/>
      <c r="B504" s="8"/>
      <c r="E504" s="8"/>
    </row>
    <row r="505" ht="15.75" customHeight="1">
      <c r="A505" s="7"/>
      <c r="B505" s="8"/>
      <c r="E505" s="8"/>
    </row>
    <row r="506" ht="15.75" customHeight="1">
      <c r="A506" s="7"/>
      <c r="B506" s="8"/>
      <c r="E506" s="8"/>
    </row>
    <row r="507" ht="15.75" customHeight="1">
      <c r="A507" s="7"/>
      <c r="B507" s="8"/>
      <c r="E507" s="8"/>
    </row>
    <row r="508" ht="15.75" customHeight="1">
      <c r="A508" s="7"/>
      <c r="B508" s="8"/>
      <c r="E508" s="8"/>
    </row>
    <row r="509" ht="15.75" customHeight="1">
      <c r="A509" s="7"/>
      <c r="B509" s="8"/>
      <c r="E509" s="8"/>
    </row>
    <row r="510" ht="15.75" customHeight="1">
      <c r="A510" s="7"/>
      <c r="B510" s="8"/>
      <c r="E510" s="8"/>
    </row>
    <row r="511" ht="15.75" customHeight="1">
      <c r="A511" s="7"/>
      <c r="B511" s="8"/>
      <c r="E511" s="8"/>
    </row>
    <row r="512" ht="15.75" customHeight="1">
      <c r="A512" s="7"/>
      <c r="B512" s="8"/>
      <c r="E512" s="8"/>
    </row>
    <row r="513" ht="15.75" customHeight="1">
      <c r="A513" s="7"/>
      <c r="B513" s="8"/>
      <c r="E513" s="8"/>
    </row>
    <row r="514" ht="15.75" customHeight="1">
      <c r="A514" s="7"/>
      <c r="B514" s="8"/>
      <c r="E514" s="8"/>
    </row>
    <row r="515" ht="15.75" customHeight="1">
      <c r="A515" s="7"/>
      <c r="B515" s="8"/>
      <c r="E515" s="8"/>
    </row>
    <row r="516" ht="15.75" customHeight="1">
      <c r="A516" s="7"/>
      <c r="B516" s="8"/>
      <c r="E516" s="8"/>
    </row>
    <row r="517" ht="15.75" customHeight="1">
      <c r="A517" s="7"/>
      <c r="B517" s="8"/>
      <c r="E517" s="8"/>
    </row>
    <row r="518" ht="15.75" customHeight="1">
      <c r="A518" s="7"/>
      <c r="B518" s="8"/>
      <c r="E518" s="8"/>
    </row>
    <row r="519" ht="15.75" customHeight="1">
      <c r="A519" s="7"/>
      <c r="B519" s="8"/>
      <c r="E519" s="8"/>
    </row>
    <row r="520" ht="15.75" customHeight="1">
      <c r="A520" s="7"/>
      <c r="B520" s="8"/>
      <c r="E520" s="8"/>
    </row>
    <row r="521" ht="15.75" customHeight="1">
      <c r="A521" s="7"/>
      <c r="B521" s="8"/>
      <c r="E521" s="8"/>
    </row>
    <row r="522" ht="15.75" customHeight="1">
      <c r="A522" s="7"/>
      <c r="B522" s="8"/>
      <c r="E522" s="8"/>
    </row>
    <row r="523" ht="15.75" customHeight="1">
      <c r="A523" s="7"/>
      <c r="B523" s="8"/>
      <c r="E523" s="8"/>
    </row>
    <row r="524" ht="15.75" customHeight="1">
      <c r="A524" s="7"/>
      <c r="B524" s="8"/>
      <c r="E524" s="8"/>
    </row>
    <row r="525" ht="15.75" customHeight="1">
      <c r="A525" s="7"/>
      <c r="B525" s="8"/>
      <c r="E525" s="8"/>
    </row>
    <row r="526" ht="15.75" customHeight="1">
      <c r="A526" s="7"/>
      <c r="B526" s="8"/>
      <c r="E526" s="8"/>
    </row>
    <row r="527" ht="15.75" customHeight="1">
      <c r="A527" s="7"/>
      <c r="B527" s="8"/>
      <c r="E527" s="8"/>
    </row>
    <row r="528" ht="15.75" customHeight="1">
      <c r="A528" s="7"/>
      <c r="B528" s="8"/>
      <c r="E528" s="8"/>
    </row>
    <row r="529" ht="15.75" customHeight="1">
      <c r="A529" s="7"/>
      <c r="B529" s="8"/>
      <c r="E529" s="8"/>
    </row>
    <row r="530" ht="15.75" customHeight="1">
      <c r="A530" s="7"/>
      <c r="B530" s="8"/>
      <c r="E530" s="8"/>
    </row>
    <row r="531" ht="15.75" customHeight="1">
      <c r="A531" s="7"/>
      <c r="B531" s="8"/>
      <c r="E531" s="8"/>
    </row>
    <row r="532" ht="15.75" customHeight="1">
      <c r="A532" s="7"/>
      <c r="B532" s="8"/>
      <c r="E532" s="8"/>
    </row>
    <row r="533" ht="15.75" customHeight="1">
      <c r="A533" s="7"/>
      <c r="B533" s="8"/>
      <c r="E533" s="8"/>
    </row>
    <row r="534" ht="15.75" customHeight="1">
      <c r="A534" s="7"/>
      <c r="B534" s="8"/>
      <c r="E534" s="8"/>
    </row>
    <row r="535" ht="15.75" customHeight="1">
      <c r="A535" s="7"/>
      <c r="B535" s="8"/>
      <c r="E535" s="8"/>
    </row>
    <row r="536" ht="15.75" customHeight="1">
      <c r="A536" s="7"/>
      <c r="B536" s="8"/>
      <c r="E536" s="8"/>
    </row>
    <row r="537" ht="15.75" customHeight="1">
      <c r="A537" s="7"/>
      <c r="B537" s="8"/>
      <c r="E537" s="8"/>
    </row>
    <row r="538" ht="15.75" customHeight="1">
      <c r="A538" s="7"/>
      <c r="B538" s="8"/>
      <c r="E538" s="8"/>
    </row>
    <row r="539" ht="15.75" customHeight="1">
      <c r="A539" s="7"/>
      <c r="B539" s="8"/>
      <c r="E539" s="8"/>
    </row>
    <row r="540" ht="15.75" customHeight="1">
      <c r="A540" s="7"/>
      <c r="B540" s="8"/>
      <c r="E540" s="8"/>
    </row>
    <row r="541" ht="15.75" customHeight="1">
      <c r="A541" s="7"/>
      <c r="B541" s="8"/>
      <c r="E541" s="8"/>
    </row>
    <row r="542" ht="15.75" customHeight="1">
      <c r="A542" s="7"/>
      <c r="B542" s="8"/>
      <c r="E542" s="8"/>
    </row>
    <row r="543" ht="15.75" customHeight="1">
      <c r="A543" s="7"/>
      <c r="B543" s="8"/>
      <c r="E543" s="8"/>
    </row>
    <row r="544" ht="15.75" customHeight="1">
      <c r="A544" s="7"/>
      <c r="B544" s="8"/>
      <c r="E544" s="8"/>
    </row>
    <row r="545" ht="15.75" customHeight="1">
      <c r="A545" s="7"/>
      <c r="B545" s="8"/>
      <c r="E545" s="8"/>
    </row>
    <row r="546" ht="15.75" customHeight="1">
      <c r="A546" s="7"/>
      <c r="B546" s="8"/>
      <c r="E546" s="8"/>
    </row>
    <row r="547" ht="15.75" customHeight="1">
      <c r="A547" s="7"/>
      <c r="B547" s="8"/>
      <c r="E547" s="8"/>
    </row>
    <row r="548" ht="15.75" customHeight="1">
      <c r="A548" s="7"/>
      <c r="B548" s="8"/>
      <c r="E548" s="8"/>
    </row>
    <row r="549" ht="15.75" customHeight="1">
      <c r="A549" s="7"/>
      <c r="B549" s="8"/>
      <c r="E549" s="8"/>
    </row>
    <row r="550" ht="15.75" customHeight="1">
      <c r="A550" s="7"/>
      <c r="B550" s="8"/>
      <c r="E550" s="8"/>
    </row>
    <row r="551" ht="15.75" customHeight="1">
      <c r="A551" s="7"/>
      <c r="B551" s="8"/>
      <c r="E551" s="8"/>
    </row>
    <row r="552" ht="15.75" customHeight="1">
      <c r="A552" s="7"/>
      <c r="B552" s="8"/>
      <c r="E552" s="8"/>
    </row>
    <row r="553" ht="15.75" customHeight="1">
      <c r="A553" s="7"/>
      <c r="B553" s="8"/>
      <c r="E553" s="8"/>
    </row>
    <row r="554" ht="15.75" customHeight="1">
      <c r="A554" s="7"/>
      <c r="B554" s="8"/>
      <c r="E554" s="8"/>
    </row>
    <row r="555" ht="15.75" customHeight="1">
      <c r="A555" s="7"/>
      <c r="B555" s="8"/>
      <c r="E555" s="8"/>
    </row>
    <row r="556" ht="15.75" customHeight="1">
      <c r="A556" s="7"/>
      <c r="B556" s="8"/>
      <c r="E556" s="8"/>
    </row>
    <row r="557" ht="15.75" customHeight="1">
      <c r="A557" s="7"/>
      <c r="B557" s="8"/>
      <c r="E557" s="8"/>
    </row>
    <row r="558" ht="15.75" customHeight="1">
      <c r="A558" s="7"/>
      <c r="B558" s="8"/>
      <c r="E558" s="8"/>
    </row>
    <row r="559" ht="15.75" customHeight="1">
      <c r="A559" s="7"/>
      <c r="B559" s="8"/>
      <c r="E559" s="8"/>
    </row>
    <row r="560" ht="15.75" customHeight="1">
      <c r="A560" s="7"/>
      <c r="B560" s="8"/>
      <c r="E560" s="8"/>
    </row>
    <row r="561" ht="15.75" customHeight="1">
      <c r="A561" s="7"/>
      <c r="B561" s="8"/>
      <c r="E561" s="8"/>
    </row>
    <row r="562" ht="15.75" customHeight="1">
      <c r="A562" s="7"/>
      <c r="B562" s="8"/>
      <c r="E562" s="8"/>
    </row>
    <row r="563" ht="15.75" customHeight="1">
      <c r="A563" s="7"/>
      <c r="B563" s="8"/>
      <c r="E563" s="8"/>
    </row>
    <row r="564" ht="15.75" customHeight="1">
      <c r="A564" s="7"/>
      <c r="B564" s="8"/>
      <c r="E564" s="8"/>
    </row>
    <row r="565" ht="15.75" customHeight="1">
      <c r="A565" s="7"/>
      <c r="B565" s="8"/>
      <c r="E565" s="8"/>
    </row>
    <row r="566" ht="15.75" customHeight="1">
      <c r="A566" s="7"/>
      <c r="B566" s="8"/>
      <c r="E566" s="8"/>
    </row>
    <row r="567" ht="15.75" customHeight="1">
      <c r="A567" s="7"/>
      <c r="B567" s="8"/>
      <c r="E567" s="8"/>
    </row>
    <row r="568" ht="15.75" customHeight="1">
      <c r="A568" s="7"/>
      <c r="B568" s="8"/>
      <c r="E568" s="8"/>
    </row>
    <row r="569" ht="15.75" customHeight="1">
      <c r="A569" s="7"/>
      <c r="B569" s="8"/>
      <c r="E569" s="8"/>
    </row>
    <row r="570" ht="15.75" customHeight="1">
      <c r="A570" s="7"/>
      <c r="B570" s="8"/>
      <c r="E570" s="8"/>
    </row>
    <row r="571" ht="15.75" customHeight="1">
      <c r="A571" s="7"/>
      <c r="B571" s="8"/>
      <c r="E571" s="8"/>
    </row>
    <row r="572" ht="15.75" customHeight="1">
      <c r="A572" s="7"/>
      <c r="B572" s="8"/>
      <c r="E572" s="8"/>
    </row>
    <row r="573" ht="15.75" customHeight="1">
      <c r="A573" s="7"/>
      <c r="B573" s="8"/>
      <c r="E573" s="8"/>
    </row>
    <row r="574" ht="15.75" customHeight="1">
      <c r="A574" s="7"/>
      <c r="B574" s="8"/>
      <c r="E574" s="8"/>
    </row>
    <row r="575" ht="15.75" customHeight="1">
      <c r="A575" s="7"/>
      <c r="B575" s="8"/>
      <c r="E575" s="8"/>
    </row>
    <row r="576" ht="15.75" customHeight="1">
      <c r="A576" s="7"/>
      <c r="B576" s="8"/>
      <c r="E576" s="8"/>
    </row>
    <row r="577" ht="15.75" customHeight="1">
      <c r="A577" s="7"/>
      <c r="B577" s="8"/>
      <c r="E577" s="8"/>
    </row>
    <row r="578" ht="15.75" customHeight="1">
      <c r="A578" s="7"/>
      <c r="B578" s="8"/>
      <c r="E578" s="8"/>
    </row>
    <row r="579" ht="15.75" customHeight="1">
      <c r="A579" s="7"/>
      <c r="B579" s="8"/>
      <c r="E579" s="8"/>
    </row>
    <row r="580" ht="15.75" customHeight="1">
      <c r="A580" s="7"/>
      <c r="B580" s="8"/>
      <c r="E580" s="8"/>
    </row>
    <row r="581" ht="15.75" customHeight="1">
      <c r="A581" s="7"/>
      <c r="B581" s="8"/>
      <c r="E581" s="8"/>
    </row>
    <row r="582" ht="15.75" customHeight="1">
      <c r="A582" s="7"/>
      <c r="B582" s="8"/>
      <c r="E582" s="8"/>
    </row>
    <row r="583" ht="15.75" customHeight="1">
      <c r="A583" s="7"/>
      <c r="B583" s="8"/>
      <c r="E583" s="8"/>
    </row>
    <row r="584" ht="15.75" customHeight="1">
      <c r="A584" s="7"/>
      <c r="B584" s="8"/>
      <c r="E584" s="8"/>
    </row>
    <row r="585" ht="15.75" customHeight="1">
      <c r="A585" s="7"/>
      <c r="B585" s="8"/>
      <c r="E585" s="8"/>
    </row>
    <row r="586" ht="15.75" customHeight="1">
      <c r="A586" s="7"/>
      <c r="B586" s="8"/>
      <c r="E586" s="8"/>
    </row>
    <row r="587" ht="15.75" customHeight="1">
      <c r="A587" s="7"/>
      <c r="B587" s="8"/>
      <c r="E587" s="8"/>
    </row>
    <row r="588" ht="15.75" customHeight="1">
      <c r="A588" s="7"/>
      <c r="B588" s="8"/>
      <c r="E588" s="8"/>
    </row>
    <row r="589" ht="15.75" customHeight="1">
      <c r="A589" s="7"/>
      <c r="B589" s="8"/>
      <c r="E589" s="8"/>
    </row>
    <row r="590" ht="15.75" customHeight="1">
      <c r="A590" s="7"/>
      <c r="B590" s="8"/>
      <c r="E590" s="8"/>
    </row>
    <row r="591" ht="15.75" customHeight="1">
      <c r="A591" s="7"/>
      <c r="B591" s="8"/>
      <c r="E591" s="8"/>
    </row>
    <row r="592" ht="15.75" customHeight="1">
      <c r="A592" s="7"/>
      <c r="B592" s="8"/>
      <c r="E592" s="8"/>
    </row>
    <row r="593" ht="15.75" customHeight="1">
      <c r="A593" s="7"/>
      <c r="B593" s="8"/>
      <c r="E593" s="8"/>
    </row>
    <row r="594" ht="15.75" customHeight="1">
      <c r="A594" s="7"/>
      <c r="B594" s="8"/>
      <c r="E594" s="8"/>
    </row>
    <row r="595" ht="15.75" customHeight="1">
      <c r="A595" s="7"/>
      <c r="B595" s="8"/>
      <c r="E595" s="8"/>
    </row>
    <row r="596" ht="15.75" customHeight="1">
      <c r="A596" s="7"/>
      <c r="B596" s="8"/>
      <c r="E596" s="8"/>
    </row>
    <row r="597" ht="15.75" customHeight="1">
      <c r="A597" s="7"/>
      <c r="B597" s="8"/>
      <c r="E597" s="8"/>
    </row>
    <row r="598" ht="15.75" customHeight="1">
      <c r="A598" s="7"/>
      <c r="B598" s="8"/>
      <c r="E598" s="8"/>
    </row>
    <row r="599" ht="15.75" customHeight="1">
      <c r="A599" s="7"/>
      <c r="B599" s="8"/>
      <c r="E599" s="8"/>
    </row>
    <row r="600" ht="15.75" customHeight="1">
      <c r="A600" s="7"/>
      <c r="B600" s="8"/>
      <c r="E600" s="8"/>
    </row>
    <row r="601" ht="15.75" customHeight="1">
      <c r="A601" s="7"/>
      <c r="B601" s="8"/>
      <c r="E601" s="8"/>
    </row>
    <row r="602" ht="15.75" customHeight="1">
      <c r="A602" s="7"/>
      <c r="B602" s="8"/>
      <c r="E602" s="8"/>
    </row>
    <row r="603" ht="15.75" customHeight="1">
      <c r="A603" s="7"/>
      <c r="B603" s="8"/>
      <c r="E603" s="8"/>
    </row>
    <row r="604" ht="15.75" customHeight="1">
      <c r="A604" s="7"/>
      <c r="B604" s="8"/>
      <c r="E604" s="8"/>
    </row>
    <row r="605" ht="15.75" customHeight="1">
      <c r="A605" s="7"/>
      <c r="B605" s="8"/>
      <c r="E605" s="8"/>
    </row>
    <row r="606" ht="15.75" customHeight="1">
      <c r="A606" s="7"/>
      <c r="B606" s="8"/>
      <c r="E606" s="8"/>
    </row>
    <row r="607" ht="15.75" customHeight="1">
      <c r="A607" s="7"/>
      <c r="B607" s="8"/>
      <c r="E607" s="8"/>
    </row>
    <row r="608" ht="15.75" customHeight="1">
      <c r="A608" s="7"/>
      <c r="B608" s="8"/>
      <c r="E608" s="8"/>
    </row>
    <row r="609" ht="15.75" customHeight="1">
      <c r="A609" s="7"/>
      <c r="B609" s="8"/>
      <c r="E609" s="8"/>
    </row>
    <row r="610" ht="15.75" customHeight="1">
      <c r="A610" s="7"/>
      <c r="B610" s="8"/>
      <c r="E610" s="8"/>
    </row>
    <row r="611" ht="15.75" customHeight="1">
      <c r="A611" s="7"/>
      <c r="B611" s="8"/>
      <c r="E611" s="8"/>
    </row>
    <row r="612" ht="15.75" customHeight="1">
      <c r="A612" s="7"/>
      <c r="B612" s="8"/>
      <c r="E612" s="8"/>
    </row>
    <row r="613" ht="15.75" customHeight="1">
      <c r="A613" s="7"/>
      <c r="B613" s="8"/>
      <c r="E613" s="8"/>
    </row>
    <row r="614" ht="15.75" customHeight="1">
      <c r="A614" s="7"/>
      <c r="B614" s="8"/>
      <c r="E614" s="8"/>
    </row>
    <row r="615" ht="15.75" customHeight="1">
      <c r="A615" s="7"/>
      <c r="B615" s="8"/>
      <c r="E615" s="8"/>
    </row>
    <row r="616" ht="15.75" customHeight="1">
      <c r="A616" s="7"/>
      <c r="B616" s="8"/>
      <c r="E616" s="8"/>
    </row>
    <row r="617" ht="15.75" customHeight="1">
      <c r="A617" s="7"/>
      <c r="B617" s="8"/>
      <c r="E617" s="8"/>
    </row>
    <row r="618" ht="15.75" customHeight="1">
      <c r="A618" s="7"/>
      <c r="B618" s="8"/>
      <c r="E618" s="8"/>
    </row>
    <row r="619" ht="15.75" customHeight="1">
      <c r="A619" s="7"/>
      <c r="B619" s="8"/>
      <c r="E619" s="8"/>
    </row>
    <row r="620" ht="15.75" customHeight="1">
      <c r="A620" s="7"/>
      <c r="B620" s="8"/>
      <c r="E620" s="8"/>
    </row>
    <row r="621" ht="15.75" customHeight="1">
      <c r="A621" s="7"/>
      <c r="B621" s="8"/>
      <c r="E621" s="8"/>
    </row>
    <row r="622" ht="15.75" customHeight="1">
      <c r="A622" s="7"/>
      <c r="B622" s="8"/>
      <c r="E622" s="8"/>
    </row>
    <row r="623" ht="15.75" customHeight="1">
      <c r="A623" s="7"/>
      <c r="B623" s="8"/>
      <c r="E623" s="8"/>
    </row>
    <row r="624" ht="15.75" customHeight="1">
      <c r="A624" s="7"/>
      <c r="B624" s="8"/>
      <c r="E624" s="8"/>
    </row>
    <row r="625" ht="15.75" customHeight="1">
      <c r="A625" s="7"/>
      <c r="B625" s="8"/>
      <c r="E625" s="8"/>
    </row>
    <row r="626" ht="15.75" customHeight="1">
      <c r="A626" s="7"/>
      <c r="B626" s="8"/>
      <c r="E626" s="8"/>
    </row>
    <row r="627" ht="15.75" customHeight="1">
      <c r="A627" s="7"/>
      <c r="B627" s="8"/>
      <c r="E627" s="8"/>
    </row>
    <row r="628" ht="15.75" customHeight="1">
      <c r="A628" s="7"/>
      <c r="B628" s="8"/>
      <c r="E628" s="8"/>
    </row>
    <row r="629" ht="15.75" customHeight="1">
      <c r="A629" s="7"/>
      <c r="B629" s="8"/>
      <c r="E629" s="8"/>
    </row>
    <row r="630" ht="15.75" customHeight="1">
      <c r="A630" s="7"/>
      <c r="B630" s="8"/>
      <c r="E630" s="8"/>
    </row>
    <row r="631" ht="15.75" customHeight="1">
      <c r="A631" s="7"/>
      <c r="B631" s="8"/>
      <c r="E631" s="8"/>
    </row>
    <row r="632" ht="15.75" customHeight="1">
      <c r="A632" s="7"/>
      <c r="B632" s="8"/>
      <c r="E632" s="8"/>
    </row>
    <row r="633" ht="15.75" customHeight="1">
      <c r="A633" s="7"/>
      <c r="B633" s="8"/>
      <c r="E633" s="8"/>
    </row>
    <row r="634" ht="15.75" customHeight="1">
      <c r="A634" s="7"/>
      <c r="B634" s="8"/>
      <c r="E634" s="8"/>
    </row>
    <row r="635" ht="15.75" customHeight="1">
      <c r="A635" s="7"/>
      <c r="B635" s="8"/>
      <c r="E635" s="8"/>
    </row>
    <row r="636" ht="15.75" customHeight="1">
      <c r="A636" s="7"/>
      <c r="B636" s="8"/>
      <c r="E636" s="8"/>
    </row>
    <row r="637" ht="15.75" customHeight="1">
      <c r="A637" s="7"/>
      <c r="B637" s="8"/>
      <c r="E637" s="8"/>
    </row>
    <row r="638" ht="15.75" customHeight="1">
      <c r="A638" s="7"/>
      <c r="B638" s="8"/>
      <c r="E638" s="8"/>
    </row>
    <row r="639" ht="15.75" customHeight="1">
      <c r="A639" s="7"/>
      <c r="B639" s="8"/>
      <c r="E639" s="8"/>
    </row>
    <row r="640" ht="15.75" customHeight="1">
      <c r="A640" s="7"/>
      <c r="B640" s="8"/>
      <c r="E640" s="8"/>
    </row>
    <row r="641" ht="15.75" customHeight="1">
      <c r="A641" s="7"/>
      <c r="B641" s="8"/>
      <c r="E641" s="8"/>
    </row>
    <row r="642" ht="15.75" customHeight="1">
      <c r="A642" s="7"/>
      <c r="B642" s="8"/>
      <c r="E642" s="8"/>
    </row>
    <row r="643" ht="15.75" customHeight="1">
      <c r="A643" s="7"/>
      <c r="B643" s="8"/>
      <c r="E643" s="8"/>
    </row>
    <row r="644" ht="15.75" customHeight="1">
      <c r="A644" s="7"/>
      <c r="B644" s="8"/>
      <c r="E644" s="8"/>
    </row>
    <row r="645" ht="15.75" customHeight="1">
      <c r="A645" s="7"/>
      <c r="B645" s="8"/>
      <c r="E645" s="8"/>
    </row>
    <row r="646" ht="15.75" customHeight="1">
      <c r="A646" s="7"/>
      <c r="B646" s="8"/>
      <c r="E646" s="8"/>
    </row>
    <row r="647" ht="15.75" customHeight="1">
      <c r="A647" s="7"/>
      <c r="B647" s="8"/>
      <c r="E647" s="8"/>
    </row>
    <row r="648" ht="15.75" customHeight="1">
      <c r="A648" s="7"/>
      <c r="B648" s="8"/>
      <c r="E648" s="8"/>
    </row>
    <row r="649" ht="15.75" customHeight="1">
      <c r="A649" s="7"/>
      <c r="B649" s="8"/>
      <c r="E649" s="8"/>
    </row>
    <row r="650" ht="15.75" customHeight="1">
      <c r="A650" s="7"/>
      <c r="B650" s="8"/>
      <c r="E650" s="8"/>
    </row>
    <row r="651" ht="15.75" customHeight="1">
      <c r="A651" s="7"/>
      <c r="B651" s="8"/>
      <c r="E651" s="8"/>
    </row>
    <row r="652" ht="15.75" customHeight="1">
      <c r="A652" s="7"/>
      <c r="B652" s="8"/>
      <c r="E652" s="8"/>
    </row>
    <row r="653" ht="15.75" customHeight="1">
      <c r="A653" s="7"/>
      <c r="B653" s="8"/>
      <c r="E653" s="8"/>
    </row>
    <row r="654" ht="15.75" customHeight="1">
      <c r="A654" s="7"/>
      <c r="B654" s="8"/>
      <c r="E654" s="8"/>
    </row>
    <row r="655" ht="15.75" customHeight="1">
      <c r="A655" s="7"/>
      <c r="B655" s="8"/>
      <c r="E655" s="8"/>
    </row>
    <row r="656" ht="15.75" customHeight="1">
      <c r="A656" s="7"/>
      <c r="B656" s="8"/>
      <c r="E656" s="8"/>
    </row>
    <row r="657" ht="15.75" customHeight="1">
      <c r="A657" s="7"/>
      <c r="B657" s="8"/>
      <c r="E657" s="8"/>
    </row>
    <row r="658" ht="15.75" customHeight="1">
      <c r="A658" s="7"/>
      <c r="B658" s="8"/>
      <c r="E658" s="8"/>
    </row>
    <row r="659" ht="15.75" customHeight="1">
      <c r="A659" s="7"/>
      <c r="B659" s="8"/>
      <c r="E659" s="8"/>
    </row>
    <row r="660" ht="15.75" customHeight="1">
      <c r="A660" s="7"/>
      <c r="B660" s="8"/>
      <c r="E660" s="8"/>
    </row>
    <row r="661" ht="15.75" customHeight="1">
      <c r="A661" s="7"/>
      <c r="B661" s="8"/>
      <c r="E661" s="8"/>
    </row>
    <row r="662" ht="15.75" customHeight="1">
      <c r="A662" s="7"/>
      <c r="B662" s="8"/>
      <c r="E662" s="8"/>
    </row>
    <row r="663" ht="15.75" customHeight="1">
      <c r="A663" s="7"/>
      <c r="B663" s="8"/>
      <c r="E663" s="8"/>
    </row>
    <row r="664" ht="15.75" customHeight="1">
      <c r="A664" s="7"/>
      <c r="B664" s="8"/>
      <c r="E664" s="8"/>
    </row>
    <row r="665" ht="15.75" customHeight="1">
      <c r="A665" s="7"/>
      <c r="B665" s="8"/>
      <c r="E665" s="8"/>
    </row>
    <row r="666" ht="15.75" customHeight="1">
      <c r="A666" s="7"/>
      <c r="B666" s="8"/>
      <c r="E666" s="8"/>
    </row>
    <row r="667" ht="15.75" customHeight="1">
      <c r="A667" s="7"/>
      <c r="B667" s="8"/>
      <c r="E667" s="8"/>
    </row>
    <row r="668" ht="15.75" customHeight="1">
      <c r="A668" s="7"/>
      <c r="B668" s="8"/>
      <c r="E668" s="8"/>
    </row>
    <row r="669" ht="15.75" customHeight="1">
      <c r="A669" s="7"/>
      <c r="B669" s="8"/>
      <c r="E669" s="8"/>
    </row>
    <row r="670" ht="15.75" customHeight="1">
      <c r="A670" s="7"/>
      <c r="B670" s="8"/>
      <c r="E670" s="8"/>
    </row>
    <row r="671" ht="15.75" customHeight="1">
      <c r="A671" s="7"/>
      <c r="B671" s="8"/>
      <c r="E671" s="8"/>
    </row>
    <row r="672" ht="15.75" customHeight="1">
      <c r="A672" s="7"/>
      <c r="B672" s="8"/>
      <c r="E672" s="8"/>
    </row>
    <row r="673" ht="15.75" customHeight="1">
      <c r="A673" s="7"/>
      <c r="B673" s="8"/>
      <c r="E673" s="8"/>
    </row>
    <row r="674" ht="15.75" customHeight="1">
      <c r="A674" s="7"/>
      <c r="B674" s="8"/>
      <c r="E674" s="8"/>
    </row>
    <row r="675" ht="15.75" customHeight="1">
      <c r="A675" s="7"/>
      <c r="B675" s="8"/>
      <c r="E675" s="8"/>
    </row>
    <row r="676" ht="15.75" customHeight="1">
      <c r="A676" s="7"/>
      <c r="B676" s="8"/>
      <c r="E676" s="8"/>
    </row>
    <row r="677" ht="15.75" customHeight="1">
      <c r="A677" s="7"/>
      <c r="B677" s="8"/>
      <c r="E677" s="8"/>
    </row>
    <row r="678" ht="15.75" customHeight="1">
      <c r="A678" s="7"/>
      <c r="B678" s="8"/>
      <c r="E678" s="8"/>
    </row>
    <row r="679" ht="15.75" customHeight="1">
      <c r="A679" s="7"/>
      <c r="B679" s="8"/>
      <c r="E679" s="8"/>
    </row>
    <row r="680" ht="15.75" customHeight="1">
      <c r="A680" s="7"/>
      <c r="B680" s="8"/>
      <c r="E680" s="8"/>
    </row>
    <row r="681" ht="15.75" customHeight="1">
      <c r="A681" s="7"/>
      <c r="B681" s="8"/>
      <c r="E681" s="8"/>
    </row>
    <row r="682" ht="15.75" customHeight="1">
      <c r="A682" s="7"/>
      <c r="B682" s="8"/>
      <c r="E682" s="8"/>
    </row>
    <row r="683" ht="15.75" customHeight="1">
      <c r="A683" s="7"/>
      <c r="B683" s="8"/>
      <c r="E683" s="8"/>
    </row>
    <row r="684" ht="15.75" customHeight="1">
      <c r="A684" s="7"/>
      <c r="B684" s="8"/>
      <c r="E684" s="8"/>
    </row>
    <row r="685" ht="15.75" customHeight="1">
      <c r="A685" s="7"/>
      <c r="B685" s="8"/>
      <c r="E685" s="8"/>
    </row>
    <row r="686" ht="15.75" customHeight="1">
      <c r="A686" s="7"/>
      <c r="B686" s="8"/>
      <c r="E686" s="8"/>
    </row>
    <row r="687" ht="15.75" customHeight="1">
      <c r="A687" s="7"/>
      <c r="B687" s="8"/>
      <c r="E687" s="8"/>
    </row>
    <row r="688" ht="15.75" customHeight="1">
      <c r="A688" s="7"/>
      <c r="B688" s="8"/>
      <c r="E688" s="8"/>
    </row>
    <row r="689" ht="15.75" customHeight="1">
      <c r="A689" s="7"/>
      <c r="B689" s="8"/>
      <c r="E689" s="8"/>
    </row>
    <row r="690" ht="15.75" customHeight="1">
      <c r="A690" s="7"/>
      <c r="B690" s="8"/>
      <c r="E690" s="8"/>
    </row>
    <row r="691" ht="15.75" customHeight="1">
      <c r="A691" s="7"/>
      <c r="B691" s="8"/>
      <c r="E691" s="8"/>
    </row>
    <row r="692" ht="15.75" customHeight="1">
      <c r="A692" s="7"/>
      <c r="B692" s="8"/>
      <c r="E692" s="8"/>
    </row>
    <row r="693" ht="15.75" customHeight="1">
      <c r="A693" s="7"/>
      <c r="B693" s="8"/>
      <c r="E693" s="8"/>
    </row>
    <row r="694" ht="15.75" customHeight="1">
      <c r="A694" s="7"/>
      <c r="B694" s="8"/>
      <c r="E694" s="8"/>
    </row>
    <row r="695" ht="15.75" customHeight="1">
      <c r="A695" s="7"/>
      <c r="B695" s="8"/>
      <c r="E695" s="8"/>
    </row>
    <row r="696" ht="15.75" customHeight="1">
      <c r="A696" s="7"/>
      <c r="B696" s="8"/>
      <c r="E696" s="8"/>
    </row>
    <row r="697" ht="15.75" customHeight="1">
      <c r="A697" s="7"/>
      <c r="B697" s="8"/>
      <c r="E697" s="8"/>
    </row>
    <row r="698" ht="15.75" customHeight="1">
      <c r="A698" s="7"/>
      <c r="B698" s="8"/>
      <c r="E698" s="8"/>
    </row>
    <row r="699" ht="15.75" customHeight="1">
      <c r="A699" s="7"/>
      <c r="B699" s="8"/>
      <c r="E699" s="8"/>
    </row>
    <row r="700" ht="15.75" customHeight="1">
      <c r="A700" s="7"/>
      <c r="B700" s="8"/>
      <c r="E700" s="8"/>
    </row>
    <row r="701" ht="15.75" customHeight="1">
      <c r="A701" s="7"/>
      <c r="B701" s="8"/>
      <c r="E701" s="8"/>
    </row>
    <row r="702" ht="15.75" customHeight="1">
      <c r="A702" s="7"/>
      <c r="B702" s="8"/>
      <c r="E702" s="8"/>
    </row>
    <row r="703" ht="15.75" customHeight="1">
      <c r="A703" s="7"/>
      <c r="B703" s="8"/>
      <c r="E703" s="8"/>
    </row>
    <row r="704" ht="15.75" customHeight="1">
      <c r="A704" s="7"/>
      <c r="B704" s="8"/>
      <c r="E704" s="8"/>
    </row>
    <row r="705" ht="15.75" customHeight="1">
      <c r="A705" s="7"/>
      <c r="B705" s="8"/>
      <c r="E705" s="8"/>
    </row>
    <row r="706" ht="15.75" customHeight="1">
      <c r="A706" s="7"/>
      <c r="B706" s="8"/>
      <c r="E706" s="8"/>
    </row>
    <row r="707" ht="15.75" customHeight="1">
      <c r="A707" s="7"/>
      <c r="B707" s="8"/>
      <c r="E707" s="8"/>
    </row>
    <row r="708" ht="15.75" customHeight="1">
      <c r="A708" s="7"/>
      <c r="B708" s="8"/>
      <c r="E708" s="8"/>
    </row>
    <row r="709" ht="15.75" customHeight="1">
      <c r="A709" s="7"/>
      <c r="B709" s="8"/>
      <c r="E709" s="8"/>
    </row>
    <row r="710" ht="15.75" customHeight="1">
      <c r="A710" s="7"/>
      <c r="B710" s="8"/>
      <c r="E710" s="8"/>
    </row>
    <row r="711" ht="15.75" customHeight="1">
      <c r="A711" s="7"/>
      <c r="B711" s="8"/>
      <c r="E711" s="8"/>
    </row>
    <row r="712" ht="15.75" customHeight="1">
      <c r="A712" s="7"/>
      <c r="B712" s="8"/>
      <c r="E712" s="8"/>
    </row>
    <row r="713" ht="15.75" customHeight="1">
      <c r="A713" s="7"/>
      <c r="B713" s="8"/>
      <c r="E713" s="8"/>
    </row>
    <row r="714" ht="15.75" customHeight="1">
      <c r="A714" s="7"/>
      <c r="B714" s="8"/>
      <c r="E714" s="8"/>
    </row>
    <row r="715" ht="15.75" customHeight="1">
      <c r="A715" s="7"/>
      <c r="B715" s="8"/>
      <c r="E715" s="8"/>
    </row>
    <row r="716" ht="15.75" customHeight="1">
      <c r="A716" s="7"/>
      <c r="B716" s="8"/>
      <c r="E716" s="8"/>
    </row>
    <row r="717" ht="15.75" customHeight="1">
      <c r="A717" s="7"/>
      <c r="B717" s="8"/>
      <c r="E717" s="8"/>
    </row>
    <row r="718" ht="15.75" customHeight="1">
      <c r="A718" s="7"/>
      <c r="B718" s="8"/>
      <c r="E718" s="8"/>
    </row>
    <row r="719" ht="15.75" customHeight="1">
      <c r="A719" s="7"/>
      <c r="B719" s="8"/>
      <c r="E719" s="8"/>
    </row>
    <row r="720" ht="15.75" customHeight="1">
      <c r="A720" s="7"/>
      <c r="B720" s="8"/>
      <c r="E720" s="8"/>
    </row>
    <row r="721" ht="15.75" customHeight="1">
      <c r="A721" s="7"/>
      <c r="B721" s="8"/>
      <c r="E721" s="8"/>
    </row>
    <row r="722" ht="15.75" customHeight="1">
      <c r="A722" s="7"/>
      <c r="B722" s="8"/>
      <c r="E722" s="8"/>
    </row>
    <row r="723" ht="15.75" customHeight="1">
      <c r="A723" s="7"/>
      <c r="B723" s="8"/>
      <c r="E723" s="8"/>
    </row>
    <row r="724" ht="15.75" customHeight="1">
      <c r="A724" s="7"/>
      <c r="B724" s="8"/>
      <c r="E724" s="8"/>
    </row>
    <row r="725" ht="15.75" customHeight="1">
      <c r="A725" s="7"/>
      <c r="B725" s="8"/>
      <c r="E725" s="8"/>
    </row>
    <row r="726" ht="15.75" customHeight="1">
      <c r="A726" s="7"/>
      <c r="B726" s="8"/>
      <c r="E726" s="8"/>
    </row>
    <row r="727" ht="15.75" customHeight="1">
      <c r="A727" s="7"/>
      <c r="B727" s="8"/>
      <c r="E727" s="8"/>
    </row>
    <row r="728" ht="15.75" customHeight="1">
      <c r="A728" s="7"/>
      <c r="B728" s="8"/>
      <c r="E728" s="8"/>
    </row>
    <row r="729" ht="15.75" customHeight="1">
      <c r="A729" s="7"/>
      <c r="B729" s="8"/>
      <c r="E729" s="8"/>
    </row>
    <row r="730" ht="15.75" customHeight="1">
      <c r="A730" s="7"/>
      <c r="B730" s="8"/>
      <c r="E730" s="8"/>
    </row>
    <row r="731" ht="15.75" customHeight="1">
      <c r="A731" s="7"/>
      <c r="B731" s="8"/>
      <c r="E731" s="8"/>
    </row>
    <row r="732" ht="15.75" customHeight="1">
      <c r="A732" s="7"/>
      <c r="B732" s="8"/>
      <c r="E732" s="8"/>
    </row>
    <row r="733" ht="15.75" customHeight="1">
      <c r="A733" s="7"/>
      <c r="B733" s="8"/>
      <c r="E733" s="8"/>
    </row>
    <row r="734" ht="15.75" customHeight="1">
      <c r="A734" s="7"/>
      <c r="B734" s="8"/>
      <c r="E734" s="8"/>
    </row>
    <row r="735" ht="15.75" customHeight="1">
      <c r="A735" s="7"/>
      <c r="B735" s="8"/>
      <c r="E735" s="8"/>
    </row>
    <row r="736" ht="15.75" customHeight="1">
      <c r="A736" s="7"/>
      <c r="B736" s="8"/>
      <c r="E736" s="8"/>
    </row>
    <row r="737" ht="15.75" customHeight="1">
      <c r="A737" s="7"/>
      <c r="B737" s="8"/>
      <c r="E737" s="8"/>
    </row>
    <row r="738" ht="15.75" customHeight="1">
      <c r="A738" s="7"/>
      <c r="B738" s="8"/>
      <c r="E738" s="8"/>
    </row>
    <row r="739" ht="15.75" customHeight="1">
      <c r="A739" s="7"/>
      <c r="B739" s="8"/>
      <c r="E739" s="8"/>
    </row>
    <row r="740" ht="15.75" customHeight="1">
      <c r="A740" s="7"/>
      <c r="B740" s="8"/>
      <c r="E740" s="8"/>
    </row>
    <row r="741" ht="15.75" customHeight="1">
      <c r="A741" s="7"/>
      <c r="B741" s="8"/>
      <c r="E741" s="8"/>
    </row>
    <row r="742" ht="15.75" customHeight="1">
      <c r="A742" s="7"/>
      <c r="B742" s="8"/>
      <c r="E742" s="8"/>
    </row>
    <row r="743" ht="15.75" customHeight="1">
      <c r="A743" s="7"/>
      <c r="B743" s="8"/>
      <c r="E743" s="8"/>
    </row>
    <row r="744" ht="15.75" customHeight="1">
      <c r="A744" s="7"/>
      <c r="B744" s="8"/>
      <c r="E744" s="8"/>
    </row>
    <row r="745" ht="15.75" customHeight="1">
      <c r="A745" s="7"/>
      <c r="B745" s="8"/>
      <c r="E745" s="8"/>
    </row>
    <row r="746" ht="15.75" customHeight="1">
      <c r="A746" s="7"/>
      <c r="B746" s="8"/>
      <c r="E746" s="8"/>
    </row>
    <row r="747" ht="15.75" customHeight="1">
      <c r="A747" s="7"/>
      <c r="B747" s="8"/>
      <c r="E747" s="8"/>
    </row>
    <row r="748" ht="15.75" customHeight="1">
      <c r="A748" s="7"/>
      <c r="B748" s="8"/>
      <c r="E748" s="8"/>
    </row>
    <row r="749" ht="15.75" customHeight="1">
      <c r="A749" s="7"/>
      <c r="B749" s="8"/>
      <c r="E749" s="8"/>
    </row>
    <row r="750" ht="15.75" customHeight="1">
      <c r="A750" s="7"/>
      <c r="B750" s="8"/>
      <c r="E750" s="8"/>
    </row>
    <row r="751" ht="15.75" customHeight="1">
      <c r="A751" s="7"/>
      <c r="B751" s="8"/>
      <c r="E751" s="8"/>
    </row>
    <row r="752" ht="15.75" customHeight="1">
      <c r="A752" s="7"/>
      <c r="B752" s="8"/>
      <c r="E752" s="8"/>
    </row>
    <row r="753" ht="15.75" customHeight="1">
      <c r="A753" s="7"/>
      <c r="B753" s="8"/>
      <c r="E753" s="8"/>
    </row>
    <row r="754" ht="15.75" customHeight="1">
      <c r="A754" s="7"/>
      <c r="B754" s="8"/>
      <c r="E754" s="8"/>
    </row>
    <row r="755" ht="15.75" customHeight="1">
      <c r="A755" s="7"/>
      <c r="B755" s="8"/>
      <c r="E755" s="8"/>
    </row>
    <row r="756" ht="15.75" customHeight="1">
      <c r="A756" s="7"/>
      <c r="B756" s="8"/>
      <c r="E756" s="8"/>
    </row>
    <row r="757" ht="15.75" customHeight="1">
      <c r="A757" s="7"/>
      <c r="B757" s="8"/>
      <c r="E757" s="8"/>
    </row>
    <row r="758" ht="15.75" customHeight="1">
      <c r="A758" s="7"/>
      <c r="B758" s="8"/>
      <c r="E758" s="8"/>
    </row>
    <row r="759" ht="15.75" customHeight="1">
      <c r="A759" s="7"/>
      <c r="B759" s="8"/>
      <c r="E759" s="8"/>
    </row>
    <row r="760" ht="15.75" customHeight="1">
      <c r="A760" s="7"/>
      <c r="B760" s="8"/>
      <c r="E760" s="8"/>
    </row>
    <row r="761" ht="15.75" customHeight="1">
      <c r="A761" s="7"/>
      <c r="B761" s="8"/>
      <c r="E761" s="8"/>
    </row>
    <row r="762" ht="15.75" customHeight="1">
      <c r="A762" s="7"/>
      <c r="B762" s="8"/>
      <c r="E762" s="8"/>
    </row>
    <row r="763" ht="15.75" customHeight="1">
      <c r="A763" s="7"/>
      <c r="B763" s="8"/>
      <c r="E763" s="8"/>
    </row>
    <row r="764" ht="15.75" customHeight="1">
      <c r="A764" s="7"/>
      <c r="B764" s="8"/>
      <c r="E764" s="8"/>
    </row>
    <row r="765" ht="15.75" customHeight="1">
      <c r="A765" s="7"/>
      <c r="B765" s="8"/>
      <c r="E765" s="8"/>
    </row>
    <row r="766" ht="15.75" customHeight="1">
      <c r="A766" s="7"/>
      <c r="B766" s="8"/>
      <c r="E766" s="8"/>
    </row>
    <row r="767" ht="15.75" customHeight="1">
      <c r="A767" s="7"/>
      <c r="B767" s="8"/>
      <c r="E767" s="8"/>
    </row>
    <row r="768" ht="15.75" customHeight="1">
      <c r="A768" s="7"/>
      <c r="B768" s="8"/>
      <c r="E768" s="8"/>
    </row>
    <row r="769" ht="15.75" customHeight="1">
      <c r="A769" s="7"/>
      <c r="B769" s="8"/>
      <c r="E769" s="8"/>
    </row>
    <row r="770" ht="15.75" customHeight="1">
      <c r="A770" s="7"/>
      <c r="B770" s="8"/>
      <c r="E770" s="8"/>
    </row>
    <row r="771" ht="15.75" customHeight="1">
      <c r="A771" s="7"/>
      <c r="B771" s="8"/>
      <c r="E771" s="8"/>
    </row>
    <row r="772" ht="15.75" customHeight="1">
      <c r="A772" s="7"/>
      <c r="B772" s="8"/>
      <c r="E772" s="8"/>
    </row>
    <row r="773" ht="15.75" customHeight="1">
      <c r="A773" s="7"/>
      <c r="B773" s="8"/>
      <c r="E773" s="8"/>
    </row>
    <row r="774" ht="15.75" customHeight="1">
      <c r="A774" s="7"/>
      <c r="B774" s="8"/>
      <c r="E774" s="8"/>
    </row>
    <row r="775" ht="15.75" customHeight="1">
      <c r="A775" s="7"/>
      <c r="B775" s="8"/>
      <c r="E775" s="8"/>
    </row>
    <row r="776" ht="15.75" customHeight="1">
      <c r="A776" s="7"/>
      <c r="B776" s="8"/>
      <c r="E776" s="8"/>
    </row>
    <row r="777" ht="15.75" customHeight="1">
      <c r="A777" s="7"/>
      <c r="B777" s="8"/>
      <c r="E777" s="8"/>
    </row>
    <row r="778" ht="15.75" customHeight="1">
      <c r="A778" s="7"/>
      <c r="B778" s="8"/>
      <c r="E778" s="8"/>
    </row>
    <row r="779" ht="15.75" customHeight="1">
      <c r="A779" s="7"/>
      <c r="B779" s="8"/>
      <c r="E779" s="8"/>
    </row>
    <row r="780" ht="15.75" customHeight="1">
      <c r="A780" s="7"/>
      <c r="B780" s="8"/>
      <c r="E780" s="8"/>
    </row>
    <row r="781" ht="15.75" customHeight="1">
      <c r="A781" s="7"/>
      <c r="B781" s="8"/>
      <c r="E781" s="8"/>
    </row>
    <row r="782" ht="15.75" customHeight="1">
      <c r="A782" s="7"/>
      <c r="B782" s="8"/>
      <c r="E782" s="8"/>
    </row>
    <row r="783" ht="15.75" customHeight="1">
      <c r="A783" s="7"/>
      <c r="B783" s="8"/>
      <c r="E783" s="8"/>
    </row>
    <row r="784" ht="15.75" customHeight="1">
      <c r="A784" s="7"/>
      <c r="B784" s="8"/>
      <c r="E784" s="8"/>
    </row>
    <row r="785" ht="15.75" customHeight="1">
      <c r="A785" s="7"/>
      <c r="B785" s="8"/>
      <c r="E785" s="8"/>
    </row>
    <row r="786" ht="15.75" customHeight="1">
      <c r="A786" s="7"/>
      <c r="B786" s="8"/>
      <c r="E786" s="8"/>
    </row>
    <row r="787" ht="15.75" customHeight="1">
      <c r="A787" s="7"/>
      <c r="B787" s="8"/>
      <c r="E787" s="8"/>
    </row>
    <row r="788" ht="15.75" customHeight="1">
      <c r="A788" s="7"/>
      <c r="B788" s="8"/>
      <c r="E788" s="8"/>
    </row>
    <row r="789" ht="15.75" customHeight="1">
      <c r="A789" s="7"/>
      <c r="B789" s="8"/>
      <c r="E789" s="8"/>
    </row>
    <row r="790" ht="15.75" customHeight="1">
      <c r="A790" s="7"/>
      <c r="B790" s="8"/>
      <c r="E790" s="8"/>
    </row>
    <row r="791" ht="15.75" customHeight="1">
      <c r="A791" s="7"/>
      <c r="B791" s="8"/>
      <c r="E791" s="8"/>
    </row>
    <row r="792" ht="15.75" customHeight="1">
      <c r="A792" s="7"/>
      <c r="B792" s="8"/>
      <c r="E792" s="8"/>
    </row>
    <row r="793" ht="15.75" customHeight="1">
      <c r="A793" s="7"/>
      <c r="B793" s="8"/>
      <c r="E793" s="8"/>
    </row>
    <row r="794" ht="15.75" customHeight="1">
      <c r="A794" s="7"/>
      <c r="B794" s="8"/>
      <c r="E794" s="8"/>
    </row>
    <row r="795" ht="15.75" customHeight="1">
      <c r="A795" s="7"/>
      <c r="B795" s="8"/>
      <c r="E795" s="8"/>
    </row>
    <row r="796" ht="15.75" customHeight="1">
      <c r="A796" s="7"/>
      <c r="B796" s="8"/>
      <c r="E796" s="8"/>
    </row>
    <row r="797" ht="15.75" customHeight="1">
      <c r="A797" s="7"/>
      <c r="B797" s="8"/>
      <c r="E797" s="8"/>
    </row>
    <row r="798" ht="15.75" customHeight="1">
      <c r="A798" s="7"/>
      <c r="B798" s="8"/>
      <c r="E798" s="8"/>
    </row>
    <row r="799" ht="15.75" customHeight="1">
      <c r="A799" s="7"/>
      <c r="B799" s="8"/>
      <c r="E799" s="8"/>
    </row>
    <row r="800" ht="15.75" customHeight="1">
      <c r="A800" s="7"/>
      <c r="B800" s="8"/>
      <c r="E800" s="8"/>
    </row>
    <row r="801" ht="15.75" customHeight="1">
      <c r="A801" s="7"/>
      <c r="B801" s="8"/>
      <c r="E801" s="8"/>
    </row>
    <row r="802" ht="15.75" customHeight="1">
      <c r="A802" s="7"/>
      <c r="B802" s="8"/>
      <c r="E802" s="8"/>
    </row>
    <row r="803" ht="15.75" customHeight="1">
      <c r="A803" s="7"/>
      <c r="B803" s="8"/>
      <c r="E803" s="8"/>
    </row>
    <row r="804" ht="15.75" customHeight="1">
      <c r="A804" s="7"/>
      <c r="B804" s="8"/>
      <c r="E804" s="8"/>
    </row>
    <row r="805" ht="15.75" customHeight="1">
      <c r="A805" s="7"/>
      <c r="B805" s="8"/>
      <c r="E805" s="8"/>
    </row>
    <row r="806" ht="15.75" customHeight="1">
      <c r="A806" s="7"/>
      <c r="B806" s="8"/>
      <c r="E806" s="8"/>
    </row>
    <row r="807" ht="15.75" customHeight="1">
      <c r="A807" s="7"/>
      <c r="B807" s="8"/>
      <c r="E807" s="8"/>
    </row>
    <row r="808" ht="15.75" customHeight="1">
      <c r="A808" s="7"/>
      <c r="B808" s="8"/>
      <c r="E808" s="8"/>
    </row>
    <row r="809" ht="15.75" customHeight="1">
      <c r="A809" s="7"/>
      <c r="B809" s="8"/>
      <c r="E809" s="8"/>
    </row>
    <row r="810" ht="15.75" customHeight="1">
      <c r="A810" s="7"/>
      <c r="B810" s="8"/>
      <c r="E810" s="8"/>
    </row>
    <row r="811" ht="15.75" customHeight="1">
      <c r="A811" s="7"/>
      <c r="B811" s="8"/>
      <c r="E811" s="8"/>
    </row>
    <row r="812" ht="15.75" customHeight="1">
      <c r="A812" s="7"/>
      <c r="B812" s="8"/>
      <c r="E812" s="8"/>
    </row>
    <row r="813" ht="15.75" customHeight="1">
      <c r="A813" s="7"/>
      <c r="B813" s="8"/>
      <c r="E813" s="8"/>
    </row>
    <row r="814" ht="15.75" customHeight="1">
      <c r="A814" s="7"/>
      <c r="B814" s="8"/>
      <c r="E814" s="8"/>
    </row>
    <row r="815" ht="15.75" customHeight="1">
      <c r="A815" s="7"/>
      <c r="B815" s="8"/>
      <c r="E815" s="8"/>
    </row>
    <row r="816" ht="15.75" customHeight="1">
      <c r="A816" s="7"/>
      <c r="B816" s="8"/>
      <c r="E816" s="8"/>
    </row>
    <row r="817" ht="15.75" customHeight="1">
      <c r="A817" s="7"/>
      <c r="B817" s="8"/>
      <c r="E817" s="8"/>
    </row>
    <row r="818" ht="15.75" customHeight="1">
      <c r="A818" s="7"/>
      <c r="B818" s="8"/>
      <c r="E818" s="8"/>
    </row>
    <row r="819" ht="15.75" customHeight="1">
      <c r="A819" s="7"/>
      <c r="B819" s="8"/>
      <c r="E819" s="8"/>
    </row>
    <row r="820" ht="15.75" customHeight="1">
      <c r="A820" s="7"/>
      <c r="B820" s="8"/>
      <c r="E820" s="8"/>
    </row>
    <row r="821" ht="15.75" customHeight="1">
      <c r="A821" s="7"/>
      <c r="B821" s="8"/>
      <c r="E821" s="8"/>
    </row>
    <row r="822" ht="15.75" customHeight="1">
      <c r="A822" s="7"/>
      <c r="B822" s="8"/>
      <c r="E822" s="8"/>
    </row>
    <row r="823" ht="15.75" customHeight="1">
      <c r="A823" s="7"/>
      <c r="B823" s="8"/>
      <c r="E823" s="8"/>
    </row>
    <row r="824" ht="15.75" customHeight="1">
      <c r="A824" s="7"/>
      <c r="B824" s="8"/>
      <c r="E824" s="8"/>
    </row>
    <row r="825" ht="15.75" customHeight="1">
      <c r="A825" s="7"/>
      <c r="B825" s="8"/>
      <c r="E825" s="8"/>
    </row>
    <row r="826" ht="15.75" customHeight="1">
      <c r="A826" s="7"/>
      <c r="B826" s="8"/>
      <c r="E826" s="8"/>
    </row>
    <row r="827" ht="15.75" customHeight="1">
      <c r="A827" s="7"/>
      <c r="B827" s="8"/>
      <c r="E827" s="8"/>
    </row>
    <row r="828" ht="15.75" customHeight="1">
      <c r="A828" s="7"/>
      <c r="B828" s="8"/>
      <c r="E828" s="8"/>
    </row>
    <row r="829" ht="15.75" customHeight="1">
      <c r="A829" s="7"/>
      <c r="B829" s="8"/>
      <c r="E829" s="8"/>
    </row>
    <row r="830" ht="15.75" customHeight="1">
      <c r="A830" s="7"/>
      <c r="B830" s="8"/>
      <c r="E830" s="8"/>
    </row>
    <row r="831" ht="15.75" customHeight="1">
      <c r="A831" s="7"/>
      <c r="B831" s="8"/>
      <c r="E831" s="8"/>
    </row>
    <row r="832" ht="15.75" customHeight="1">
      <c r="A832" s="7"/>
      <c r="B832" s="8"/>
      <c r="E832" s="8"/>
    </row>
    <row r="833" ht="15.75" customHeight="1">
      <c r="A833" s="7"/>
      <c r="B833" s="8"/>
      <c r="E833" s="8"/>
    </row>
    <row r="834" ht="15.75" customHeight="1">
      <c r="A834" s="7"/>
      <c r="B834" s="8"/>
      <c r="E834" s="8"/>
    </row>
    <row r="835" ht="15.75" customHeight="1">
      <c r="A835" s="7"/>
      <c r="B835" s="8"/>
      <c r="E835" s="8"/>
    </row>
    <row r="836" ht="15.75" customHeight="1">
      <c r="A836" s="7"/>
      <c r="B836" s="8"/>
      <c r="E836" s="8"/>
    </row>
    <row r="837" ht="15.75" customHeight="1">
      <c r="A837" s="7"/>
      <c r="B837" s="8"/>
      <c r="E837" s="8"/>
    </row>
    <row r="838" ht="15.75" customHeight="1">
      <c r="A838" s="7"/>
      <c r="B838" s="8"/>
      <c r="E838" s="8"/>
    </row>
    <row r="839" ht="15.75" customHeight="1">
      <c r="A839" s="7"/>
      <c r="B839" s="8"/>
      <c r="E839" s="8"/>
    </row>
    <row r="840" ht="15.75" customHeight="1">
      <c r="A840" s="7"/>
      <c r="B840" s="8"/>
      <c r="E840" s="8"/>
    </row>
    <row r="841" ht="15.75" customHeight="1">
      <c r="A841" s="7"/>
      <c r="B841" s="8"/>
      <c r="E841" s="8"/>
    </row>
    <row r="842" ht="15.75" customHeight="1">
      <c r="A842" s="7"/>
      <c r="B842" s="8"/>
      <c r="E842" s="8"/>
    </row>
    <row r="843" ht="15.75" customHeight="1">
      <c r="A843" s="7"/>
      <c r="B843" s="8"/>
      <c r="E843" s="8"/>
    </row>
    <row r="844" ht="15.75" customHeight="1">
      <c r="A844" s="7"/>
      <c r="B844" s="8"/>
      <c r="E844" s="8"/>
    </row>
    <row r="845" ht="15.75" customHeight="1">
      <c r="A845" s="7"/>
      <c r="B845" s="8"/>
      <c r="E845" s="8"/>
    </row>
    <row r="846" ht="15.75" customHeight="1">
      <c r="A846" s="7"/>
      <c r="B846" s="8"/>
      <c r="E846" s="8"/>
    </row>
    <row r="847" ht="15.75" customHeight="1">
      <c r="A847" s="7"/>
      <c r="B847" s="8"/>
      <c r="E847" s="8"/>
    </row>
    <row r="848" ht="15.75" customHeight="1">
      <c r="A848" s="7"/>
      <c r="B848" s="8"/>
      <c r="E848" s="8"/>
    </row>
    <row r="849" ht="15.75" customHeight="1">
      <c r="A849" s="7"/>
      <c r="B849" s="8"/>
      <c r="E849" s="8"/>
    </row>
    <row r="850" ht="15.75" customHeight="1">
      <c r="A850" s="7"/>
      <c r="B850" s="8"/>
      <c r="E850" s="8"/>
    </row>
    <row r="851" ht="15.75" customHeight="1">
      <c r="A851" s="7"/>
      <c r="B851" s="8"/>
      <c r="E851" s="8"/>
    </row>
    <row r="852" ht="15.75" customHeight="1">
      <c r="A852" s="7"/>
      <c r="B852" s="8"/>
      <c r="E852" s="8"/>
    </row>
    <row r="853" ht="15.75" customHeight="1">
      <c r="A853" s="7"/>
      <c r="B853" s="8"/>
      <c r="E853" s="8"/>
    </row>
    <row r="854" ht="15.75" customHeight="1">
      <c r="A854" s="7"/>
      <c r="B854" s="8"/>
      <c r="E854" s="8"/>
    </row>
    <row r="855" ht="15.75" customHeight="1">
      <c r="A855" s="7"/>
      <c r="B855" s="8"/>
      <c r="E855" s="8"/>
    </row>
    <row r="856" ht="15.75" customHeight="1">
      <c r="A856" s="7"/>
      <c r="B856" s="8"/>
      <c r="E856" s="8"/>
    </row>
    <row r="857" ht="15.75" customHeight="1">
      <c r="A857" s="7"/>
      <c r="B857" s="8"/>
      <c r="E857" s="8"/>
    </row>
    <row r="858" ht="15.75" customHeight="1">
      <c r="A858" s="7"/>
      <c r="B858" s="8"/>
      <c r="E858" s="8"/>
    </row>
    <row r="859" ht="15.75" customHeight="1">
      <c r="A859" s="7"/>
      <c r="B859" s="8"/>
      <c r="E859" s="8"/>
    </row>
    <row r="860" ht="15.75" customHeight="1">
      <c r="A860" s="7"/>
      <c r="B860" s="8"/>
      <c r="E860" s="8"/>
    </row>
    <row r="861" ht="15.75" customHeight="1">
      <c r="A861" s="7"/>
      <c r="B861" s="8"/>
      <c r="E861" s="8"/>
    </row>
    <row r="862" ht="15.75" customHeight="1">
      <c r="A862" s="7"/>
      <c r="B862" s="8"/>
      <c r="E862" s="8"/>
    </row>
    <row r="863" ht="15.75" customHeight="1">
      <c r="A863" s="7"/>
      <c r="B863" s="8"/>
      <c r="E863" s="8"/>
    </row>
    <row r="864" ht="15.75" customHeight="1">
      <c r="A864" s="7"/>
      <c r="B864" s="8"/>
      <c r="E864" s="8"/>
    </row>
    <row r="865" ht="15.75" customHeight="1">
      <c r="A865" s="7"/>
      <c r="B865" s="8"/>
      <c r="E865" s="8"/>
    </row>
    <row r="866" ht="15.75" customHeight="1">
      <c r="A866" s="7"/>
      <c r="B866" s="8"/>
      <c r="E866" s="8"/>
    </row>
    <row r="867" ht="15.75" customHeight="1">
      <c r="A867" s="7"/>
      <c r="B867" s="8"/>
      <c r="E867" s="8"/>
    </row>
    <row r="868" ht="15.75" customHeight="1">
      <c r="A868" s="7"/>
      <c r="B868" s="8"/>
      <c r="E868" s="8"/>
    </row>
    <row r="869" ht="15.75" customHeight="1">
      <c r="A869" s="7"/>
      <c r="B869" s="8"/>
      <c r="E869" s="8"/>
    </row>
    <row r="870" ht="15.75" customHeight="1">
      <c r="A870" s="7"/>
      <c r="B870" s="8"/>
      <c r="E870" s="8"/>
    </row>
    <row r="871" ht="15.75" customHeight="1">
      <c r="A871" s="7"/>
      <c r="B871" s="8"/>
      <c r="E871" s="8"/>
    </row>
    <row r="872" ht="15.75" customHeight="1">
      <c r="A872" s="7"/>
      <c r="B872" s="8"/>
      <c r="E872" s="8"/>
    </row>
    <row r="873" ht="15.75" customHeight="1">
      <c r="A873" s="7"/>
      <c r="B873" s="8"/>
      <c r="E873" s="8"/>
    </row>
    <row r="874" ht="15.75" customHeight="1">
      <c r="A874" s="7"/>
      <c r="B874" s="8"/>
      <c r="E874" s="8"/>
    </row>
    <row r="875" ht="15.75" customHeight="1">
      <c r="A875" s="7"/>
      <c r="B875" s="8"/>
      <c r="E875" s="8"/>
    </row>
    <row r="876" ht="15.75" customHeight="1">
      <c r="A876" s="7"/>
      <c r="B876" s="8"/>
      <c r="E876" s="8"/>
    </row>
    <row r="877" ht="15.75" customHeight="1">
      <c r="A877" s="7"/>
      <c r="B877" s="8"/>
      <c r="E877" s="8"/>
    </row>
    <row r="878" ht="15.75" customHeight="1">
      <c r="A878" s="7"/>
      <c r="B878" s="8"/>
      <c r="E878" s="8"/>
    </row>
    <row r="879" ht="15.75" customHeight="1">
      <c r="A879" s="7"/>
      <c r="B879" s="8"/>
      <c r="E879" s="8"/>
    </row>
    <row r="880" ht="15.75" customHeight="1">
      <c r="A880" s="7"/>
      <c r="B880" s="8"/>
      <c r="E880" s="8"/>
    </row>
    <row r="881" ht="15.75" customHeight="1">
      <c r="A881" s="7"/>
      <c r="B881" s="8"/>
      <c r="E881" s="8"/>
    </row>
    <row r="882" ht="15.75" customHeight="1">
      <c r="A882" s="7"/>
      <c r="B882" s="8"/>
      <c r="E882" s="8"/>
    </row>
    <row r="883" ht="15.75" customHeight="1">
      <c r="A883" s="7"/>
      <c r="B883" s="8"/>
      <c r="E883" s="8"/>
    </row>
    <row r="884" ht="15.75" customHeight="1">
      <c r="A884" s="7"/>
      <c r="B884" s="8"/>
      <c r="E884" s="8"/>
    </row>
    <row r="885" ht="15.75" customHeight="1">
      <c r="A885" s="7"/>
      <c r="B885" s="8"/>
      <c r="E885" s="8"/>
    </row>
    <row r="886" ht="15.75" customHeight="1">
      <c r="A886" s="7"/>
      <c r="B886" s="8"/>
      <c r="E886" s="8"/>
    </row>
    <row r="887" ht="15.75" customHeight="1">
      <c r="A887" s="7"/>
      <c r="B887" s="8"/>
      <c r="E887" s="8"/>
    </row>
    <row r="888" ht="15.75" customHeight="1">
      <c r="A888" s="7"/>
      <c r="B888" s="8"/>
      <c r="E888" s="8"/>
    </row>
    <row r="889" ht="15.75" customHeight="1">
      <c r="A889" s="7"/>
      <c r="B889" s="8"/>
      <c r="E889" s="8"/>
    </row>
    <row r="890" ht="15.75" customHeight="1">
      <c r="A890" s="7"/>
      <c r="B890" s="8"/>
      <c r="E890" s="8"/>
    </row>
    <row r="891" ht="15.75" customHeight="1">
      <c r="A891" s="7"/>
      <c r="B891" s="8"/>
      <c r="E891" s="8"/>
    </row>
    <row r="892" ht="15.75" customHeight="1">
      <c r="A892" s="7"/>
      <c r="B892" s="8"/>
      <c r="E892" s="8"/>
    </row>
    <row r="893" ht="15.75" customHeight="1">
      <c r="A893" s="7"/>
      <c r="B893" s="8"/>
      <c r="E893" s="8"/>
    </row>
    <row r="894" ht="15.75" customHeight="1">
      <c r="A894" s="7"/>
      <c r="B894" s="8"/>
      <c r="E894" s="8"/>
    </row>
    <row r="895" ht="15.75" customHeight="1">
      <c r="A895" s="7"/>
      <c r="B895" s="8"/>
      <c r="E895" s="8"/>
    </row>
    <row r="896" ht="15.75" customHeight="1">
      <c r="A896" s="7"/>
      <c r="B896" s="8"/>
      <c r="E896" s="8"/>
    </row>
    <row r="897" ht="15.75" customHeight="1">
      <c r="A897" s="7"/>
      <c r="B897" s="8"/>
      <c r="E897" s="8"/>
    </row>
    <row r="898" ht="15.75" customHeight="1">
      <c r="A898" s="7"/>
      <c r="B898" s="8"/>
      <c r="E898" s="8"/>
    </row>
    <row r="899" ht="15.75" customHeight="1">
      <c r="A899" s="7"/>
      <c r="B899" s="8"/>
      <c r="E899" s="8"/>
    </row>
    <row r="900" ht="15.75" customHeight="1">
      <c r="A900" s="7"/>
      <c r="B900" s="8"/>
      <c r="E900" s="8"/>
    </row>
    <row r="901" ht="15.75" customHeight="1">
      <c r="A901" s="7"/>
      <c r="B901" s="8"/>
      <c r="E901" s="8"/>
    </row>
    <row r="902" ht="15.75" customHeight="1">
      <c r="A902" s="7"/>
      <c r="B902" s="8"/>
      <c r="E902" s="8"/>
    </row>
    <row r="903" ht="15.75" customHeight="1">
      <c r="A903" s="7"/>
      <c r="B903" s="8"/>
      <c r="E903" s="8"/>
    </row>
    <row r="904" ht="15.75" customHeight="1">
      <c r="A904" s="7"/>
      <c r="B904" s="8"/>
      <c r="E904" s="8"/>
    </row>
    <row r="905" ht="15.75" customHeight="1">
      <c r="A905" s="7"/>
      <c r="B905" s="8"/>
      <c r="E905" s="8"/>
    </row>
    <row r="906" ht="15.75" customHeight="1">
      <c r="A906" s="7"/>
      <c r="B906" s="8"/>
      <c r="E906" s="8"/>
    </row>
    <row r="907" ht="15.75" customHeight="1">
      <c r="A907" s="7"/>
      <c r="B907" s="8"/>
      <c r="E907" s="8"/>
    </row>
    <row r="908" ht="15.75" customHeight="1">
      <c r="A908" s="7"/>
      <c r="B908" s="8"/>
      <c r="E908" s="8"/>
    </row>
    <row r="909" ht="15.75" customHeight="1">
      <c r="A909" s="7"/>
      <c r="B909" s="8"/>
      <c r="E909" s="8"/>
    </row>
    <row r="910" ht="15.75" customHeight="1">
      <c r="A910" s="7"/>
      <c r="B910" s="8"/>
      <c r="E910" s="8"/>
    </row>
    <row r="911" ht="15.75" customHeight="1">
      <c r="A911" s="7"/>
      <c r="B911" s="8"/>
      <c r="E911" s="8"/>
    </row>
    <row r="912" ht="15.75" customHeight="1">
      <c r="A912" s="7"/>
      <c r="B912" s="8"/>
      <c r="E912" s="8"/>
    </row>
    <row r="913" ht="15.75" customHeight="1">
      <c r="A913" s="7"/>
      <c r="B913" s="8"/>
      <c r="E913" s="8"/>
    </row>
    <row r="914" ht="15.75" customHeight="1">
      <c r="A914" s="7"/>
      <c r="B914" s="8"/>
      <c r="E914" s="8"/>
    </row>
    <row r="915" ht="15.75" customHeight="1">
      <c r="A915" s="7"/>
      <c r="B915" s="8"/>
      <c r="E915" s="8"/>
    </row>
    <row r="916" ht="15.75" customHeight="1">
      <c r="A916" s="7"/>
      <c r="B916" s="8"/>
      <c r="E916" s="8"/>
    </row>
    <row r="917" ht="15.75" customHeight="1">
      <c r="A917" s="7"/>
      <c r="B917" s="8"/>
      <c r="E917" s="8"/>
    </row>
    <row r="918" ht="15.75" customHeight="1">
      <c r="A918" s="7"/>
      <c r="B918" s="8"/>
      <c r="E918" s="8"/>
    </row>
    <row r="919" ht="15.75" customHeight="1">
      <c r="A919" s="7"/>
      <c r="B919" s="8"/>
      <c r="E919" s="8"/>
    </row>
    <row r="920" ht="15.75" customHeight="1">
      <c r="A920" s="7"/>
      <c r="B920" s="8"/>
      <c r="E920" s="8"/>
    </row>
    <row r="921" ht="15.75" customHeight="1">
      <c r="A921" s="7"/>
      <c r="B921" s="8"/>
      <c r="E921" s="8"/>
    </row>
    <row r="922" ht="15.75" customHeight="1">
      <c r="A922" s="7"/>
      <c r="B922" s="8"/>
      <c r="E922" s="8"/>
    </row>
    <row r="923" ht="15.75" customHeight="1">
      <c r="A923" s="7"/>
      <c r="B923" s="8"/>
      <c r="E923" s="8"/>
    </row>
    <row r="924" ht="15.75" customHeight="1">
      <c r="A924" s="7"/>
      <c r="B924" s="8"/>
      <c r="E924" s="8"/>
    </row>
    <row r="925" ht="15.75" customHeight="1">
      <c r="A925" s="7"/>
      <c r="B925" s="8"/>
      <c r="E925" s="8"/>
    </row>
    <row r="926" ht="15.75" customHeight="1">
      <c r="A926" s="7"/>
      <c r="B926" s="8"/>
      <c r="E926" s="8"/>
    </row>
    <row r="927" ht="15.75" customHeight="1">
      <c r="A927" s="7"/>
      <c r="B927" s="8"/>
      <c r="E927" s="8"/>
    </row>
    <row r="928" ht="15.75" customHeight="1">
      <c r="A928" s="7"/>
      <c r="B928" s="8"/>
      <c r="E928" s="8"/>
    </row>
    <row r="929" ht="15.75" customHeight="1">
      <c r="A929" s="7"/>
      <c r="B929" s="8"/>
      <c r="E929" s="8"/>
    </row>
    <row r="930" ht="15.75" customHeight="1">
      <c r="A930" s="7"/>
      <c r="B930" s="8"/>
      <c r="E930" s="8"/>
    </row>
    <row r="931" ht="15.75" customHeight="1">
      <c r="A931" s="7"/>
      <c r="B931" s="8"/>
      <c r="E931" s="8"/>
    </row>
    <row r="932" ht="15.75" customHeight="1">
      <c r="A932" s="7"/>
      <c r="B932" s="8"/>
      <c r="E932" s="8"/>
    </row>
    <row r="933" ht="15.75" customHeight="1">
      <c r="A933" s="7"/>
      <c r="B933" s="8"/>
      <c r="E933" s="8"/>
    </row>
    <row r="934" ht="15.75" customHeight="1">
      <c r="A934" s="7"/>
      <c r="B934" s="8"/>
      <c r="E934" s="8"/>
    </row>
    <row r="935" ht="15.75" customHeight="1">
      <c r="A935" s="7"/>
      <c r="B935" s="8"/>
      <c r="E935" s="8"/>
    </row>
    <row r="936" ht="15.75" customHeight="1">
      <c r="A936" s="7"/>
      <c r="B936" s="8"/>
      <c r="E936" s="8"/>
    </row>
    <row r="937" ht="15.75" customHeight="1">
      <c r="A937" s="7"/>
      <c r="B937" s="8"/>
      <c r="E937" s="8"/>
    </row>
    <row r="938" ht="15.75" customHeight="1">
      <c r="A938" s="7"/>
      <c r="B938" s="8"/>
      <c r="E938" s="8"/>
    </row>
    <row r="939" ht="15.75" customHeight="1">
      <c r="A939" s="7"/>
      <c r="B939" s="8"/>
      <c r="E939" s="8"/>
    </row>
    <row r="940" ht="15.75" customHeight="1">
      <c r="A940" s="7"/>
      <c r="B940" s="8"/>
      <c r="E940" s="8"/>
    </row>
    <row r="941" ht="15.75" customHeight="1">
      <c r="A941" s="7"/>
      <c r="B941" s="8"/>
      <c r="E941" s="8"/>
    </row>
    <row r="942" ht="15.75" customHeight="1">
      <c r="A942" s="7"/>
      <c r="B942" s="8"/>
      <c r="E942" s="8"/>
    </row>
    <row r="943" ht="15.75" customHeight="1">
      <c r="A943" s="7"/>
      <c r="B943" s="8"/>
      <c r="E943" s="8"/>
    </row>
    <row r="944" ht="15.75" customHeight="1">
      <c r="A944" s="7"/>
      <c r="B944" s="8"/>
      <c r="E944" s="8"/>
    </row>
    <row r="945" ht="15.75" customHeight="1">
      <c r="A945" s="7"/>
      <c r="B945" s="8"/>
      <c r="E945" s="8"/>
    </row>
    <row r="946" ht="15.75" customHeight="1">
      <c r="A946" s="7"/>
      <c r="B946" s="8"/>
      <c r="E946" s="8"/>
    </row>
    <row r="947" ht="15.75" customHeight="1">
      <c r="A947" s="7"/>
      <c r="B947" s="8"/>
      <c r="E947" s="8"/>
    </row>
    <row r="948" ht="15.75" customHeight="1">
      <c r="A948" s="7"/>
      <c r="B948" s="8"/>
      <c r="E948" s="8"/>
    </row>
    <row r="949" ht="15.75" customHeight="1">
      <c r="A949" s="7"/>
      <c r="B949" s="8"/>
      <c r="E949" s="8"/>
    </row>
    <row r="950" ht="15.75" customHeight="1">
      <c r="A950" s="7"/>
      <c r="B950" s="8"/>
      <c r="E950" s="8"/>
    </row>
    <row r="951" ht="15.75" customHeight="1">
      <c r="A951" s="7"/>
      <c r="B951" s="8"/>
      <c r="E951" s="8"/>
    </row>
    <row r="952" ht="15.75" customHeight="1">
      <c r="A952" s="7"/>
      <c r="B952" s="8"/>
      <c r="E952" s="8"/>
    </row>
    <row r="953" ht="15.75" customHeight="1">
      <c r="A953" s="7"/>
      <c r="B953" s="8"/>
      <c r="E953" s="8"/>
    </row>
    <row r="954" ht="15.75" customHeight="1">
      <c r="A954" s="7"/>
      <c r="B954" s="8"/>
      <c r="E954" s="8"/>
    </row>
    <row r="955" ht="15.75" customHeight="1">
      <c r="A955" s="7"/>
      <c r="B955" s="8"/>
      <c r="E955" s="8"/>
    </row>
    <row r="956" ht="15.75" customHeight="1">
      <c r="A956" s="7"/>
      <c r="B956" s="8"/>
      <c r="E956" s="8"/>
    </row>
    <row r="957" ht="15.75" customHeight="1">
      <c r="A957" s="7"/>
      <c r="B957" s="8"/>
      <c r="E957" s="8"/>
    </row>
    <row r="958" ht="15.75" customHeight="1">
      <c r="A958" s="7"/>
      <c r="B958" s="8"/>
      <c r="E958" s="8"/>
    </row>
    <row r="959" ht="15.75" customHeight="1">
      <c r="A959" s="7"/>
      <c r="B959" s="8"/>
      <c r="E959" s="8"/>
    </row>
    <row r="960" ht="15.75" customHeight="1">
      <c r="A960" s="7"/>
      <c r="B960" s="8"/>
      <c r="E960" s="8"/>
    </row>
    <row r="961" ht="15.75" customHeight="1">
      <c r="A961" s="7"/>
      <c r="B961" s="8"/>
      <c r="E961" s="8"/>
    </row>
    <row r="962" ht="15.75" customHeight="1">
      <c r="A962" s="7"/>
      <c r="B962" s="8"/>
      <c r="E962" s="8"/>
    </row>
    <row r="963" ht="15.75" customHeight="1">
      <c r="A963" s="7"/>
      <c r="B963" s="8"/>
      <c r="E963" s="8"/>
    </row>
    <row r="964" ht="15.75" customHeight="1">
      <c r="A964" s="7"/>
      <c r="B964" s="8"/>
      <c r="E964" s="8"/>
    </row>
    <row r="965" ht="15.75" customHeight="1">
      <c r="A965" s="7"/>
      <c r="B965" s="8"/>
      <c r="E965" s="8"/>
    </row>
    <row r="966" ht="15.75" customHeight="1">
      <c r="A966" s="7"/>
      <c r="B966" s="8"/>
      <c r="E966" s="8"/>
    </row>
    <row r="967" ht="15.75" customHeight="1">
      <c r="A967" s="7"/>
      <c r="B967" s="8"/>
      <c r="E967" s="8"/>
    </row>
    <row r="968" ht="15.75" customHeight="1">
      <c r="A968" s="7"/>
      <c r="B968" s="8"/>
      <c r="E968" s="8"/>
    </row>
    <row r="969" ht="15.75" customHeight="1">
      <c r="A969" s="7"/>
      <c r="B969" s="8"/>
      <c r="E969" s="8"/>
    </row>
    <row r="970" ht="15.75" customHeight="1">
      <c r="A970" s="7"/>
      <c r="B970" s="8"/>
      <c r="E970" s="8"/>
    </row>
    <row r="971" ht="15.75" customHeight="1">
      <c r="A971" s="7"/>
      <c r="B971" s="8"/>
      <c r="E971" s="8"/>
    </row>
    <row r="972" ht="15.75" customHeight="1">
      <c r="A972" s="7"/>
      <c r="B972" s="8"/>
      <c r="E972" s="8"/>
    </row>
    <row r="973" ht="15.75" customHeight="1">
      <c r="A973" s="7"/>
      <c r="B973" s="8"/>
      <c r="E973" s="8"/>
    </row>
    <row r="974" ht="15.75" customHeight="1">
      <c r="A974" s="7"/>
      <c r="B974" s="8"/>
      <c r="E974" s="8"/>
    </row>
    <row r="975" ht="15.75" customHeight="1">
      <c r="A975" s="7"/>
      <c r="B975" s="8"/>
      <c r="E975" s="8"/>
    </row>
    <row r="976" ht="15.75" customHeight="1">
      <c r="A976" s="7"/>
      <c r="B976" s="8"/>
      <c r="E976" s="8"/>
    </row>
    <row r="977" ht="15.75" customHeight="1">
      <c r="A977" s="7"/>
      <c r="B977" s="8"/>
      <c r="E977" s="8"/>
    </row>
    <row r="978" ht="15.75" customHeight="1">
      <c r="A978" s="7"/>
      <c r="B978" s="8"/>
      <c r="E978" s="8"/>
    </row>
    <row r="979" ht="15.75" customHeight="1">
      <c r="A979" s="7"/>
      <c r="B979" s="8"/>
      <c r="E979" s="8"/>
    </row>
    <row r="980" ht="15.75" customHeight="1">
      <c r="A980" s="7"/>
      <c r="B980" s="8"/>
      <c r="E980" s="8"/>
    </row>
    <row r="981" ht="15.75" customHeight="1">
      <c r="A981" s="7"/>
      <c r="B981" s="8"/>
      <c r="E981" s="8"/>
    </row>
    <row r="982" ht="15.75" customHeight="1">
      <c r="A982" s="7"/>
      <c r="B982" s="8"/>
      <c r="E982" s="8"/>
    </row>
    <row r="983" ht="15.75" customHeight="1">
      <c r="A983" s="7"/>
      <c r="B983" s="8"/>
      <c r="E983" s="8"/>
    </row>
    <row r="984" ht="15.75" customHeight="1">
      <c r="A984" s="7"/>
      <c r="B984" s="8"/>
      <c r="E984" s="8"/>
    </row>
    <row r="985" ht="15.75" customHeight="1">
      <c r="A985" s="7"/>
      <c r="B985" s="8"/>
      <c r="E985" s="8"/>
    </row>
    <row r="986" ht="15.75" customHeight="1">
      <c r="A986" s="7"/>
      <c r="B986" s="8"/>
      <c r="E986" s="8"/>
    </row>
    <row r="987" ht="15.75" customHeight="1">
      <c r="A987" s="7"/>
      <c r="B987" s="8"/>
      <c r="E987" s="8"/>
    </row>
    <row r="988" ht="15.75" customHeight="1">
      <c r="A988" s="7"/>
      <c r="B988" s="8"/>
      <c r="E988" s="8"/>
    </row>
    <row r="989" ht="15.75" customHeight="1">
      <c r="A989" s="7"/>
      <c r="B989" s="8"/>
      <c r="E989" s="8"/>
    </row>
    <row r="990" ht="15.75" customHeight="1">
      <c r="A990" s="7"/>
      <c r="B990" s="8"/>
      <c r="E990" s="8"/>
    </row>
    <row r="991" ht="15.75" customHeight="1">
      <c r="A991" s="7"/>
      <c r="B991" s="8"/>
      <c r="E991" s="8"/>
    </row>
    <row r="992" ht="15.75" customHeight="1">
      <c r="A992" s="7"/>
      <c r="B992" s="8"/>
      <c r="E992" s="8"/>
    </row>
    <row r="993" ht="15.75" customHeight="1">
      <c r="A993" s="7"/>
      <c r="B993" s="8"/>
      <c r="E993" s="8"/>
    </row>
    <row r="994" ht="15.75" customHeight="1">
      <c r="A994" s="7"/>
      <c r="B994" s="8"/>
      <c r="E994" s="8"/>
    </row>
    <row r="995" ht="15.75" customHeight="1">
      <c r="A995" s="7"/>
      <c r="B995" s="8"/>
      <c r="E995" s="8"/>
    </row>
    <row r="996" ht="15.75" customHeight="1">
      <c r="A996" s="7"/>
      <c r="B996" s="8"/>
      <c r="E996" s="8"/>
    </row>
    <row r="997" ht="15.75" customHeight="1">
      <c r="A997" s="7"/>
      <c r="B997" s="8"/>
      <c r="E997" s="8"/>
    </row>
    <row r="998" ht="15.75" customHeight="1">
      <c r="A998" s="7"/>
      <c r="B998" s="8"/>
      <c r="E998" s="8"/>
    </row>
    <row r="999" ht="15.75" customHeight="1">
      <c r="A999" s="7"/>
      <c r="B999" s="8"/>
      <c r="E999" s="8"/>
    </row>
    <row r="1000" ht="15.75" customHeight="1">
      <c r="A1000" s="7"/>
      <c r="B1000" s="8"/>
      <c r="E1000" s="8"/>
    </row>
    <row r="1001" ht="15.75" customHeight="1">
      <c r="A1001" s="7"/>
      <c r="B1001" s="8"/>
      <c r="E1001" s="8"/>
    </row>
    <row r="1002" ht="15.75" customHeight="1">
      <c r="A1002" s="7"/>
      <c r="B1002" s="8"/>
      <c r="E1002" s="8"/>
    </row>
    <row r="1003" ht="15.75" customHeight="1">
      <c r="A1003" s="7"/>
      <c r="B1003" s="8"/>
      <c r="E1003" s="8"/>
    </row>
    <row r="1004" ht="15.75" customHeight="1">
      <c r="A1004" s="7"/>
      <c r="B1004" s="8"/>
      <c r="E1004" s="8"/>
    </row>
    <row r="1005" ht="15.75" customHeight="1">
      <c r="A1005" s="7"/>
      <c r="B1005" s="8"/>
      <c r="E1005" s="8"/>
    </row>
    <row r="1006" ht="15.75" customHeight="1">
      <c r="A1006" s="7"/>
      <c r="B1006" s="8"/>
      <c r="E1006" s="8"/>
    </row>
    <row r="1007" ht="15.75" customHeight="1">
      <c r="A1007" s="7"/>
      <c r="B1007" s="8"/>
      <c r="E1007" s="8"/>
    </row>
    <row r="1008" ht="15.75" customHeight="1">
      <c r="A1008" s="7"/>
      <c r="B1008" s="8"/>
      <c r="E1008" s="8"/>
    </row>
    <row r="1009" ht="15.75" customHeight="1">
      <c r="A1009" s="7"/>
      <c r="B1009" s="8"/>
      <c r="E1009" s="8"/>
    </row>
    <row r="1010" ht="15.75" customHeight="1">
      <c r="A1010" s="7"/>
      <c r="B1010" s="8"/>
      <c r="E1010" s="8"/>
    </row>
    <row r="1011" ht="15.75" customHeight="1">
      <c r="A1011" s="7"/>
      <c r="B1011" s="8"/>
      <c r="E1011" s="8"/>
    </row>
    <row r="1012" ht="15.75" customHeight="1">
      <c r="A1012" s="7"/>
      <c r="B1012" s="8"/>
      <c r="E1012" s="8"/>
    </row>
    <row r="1013" ht="15.75" customHeight="1">
      <c r="A1013" s="7"/>
      <c r="B1013" s="8"/>
      <c r="E1013" s="8"/>
    </row>
  </sheetData>
  <mergeCells count="89">
    <mergeCell ref="L2:L4"/>
    <mergeCell ref="M2:M4"/>
    <mergeCell ref="N2:N4"/>
    <mergeCell ref="O2:O4"/>
    <mergeCell ref="P2:P4"/>
    <mergeCell ref="Q2:Q4"/>
    <mergeCell ref="R2:R4"/>
    <mergeCell ref="B1:D4"/>
    <mergeCell ref="F2:F4"/>
    <mergeCell ref="G2:G4"/>
    <mergeCell ref="H2:H4"/>
    <mergeCell ref="I2:I4"/>
    <mergeCell ref="J2:J4"/>
    <mergeCell ref="K2:K4"/>
    <mergeCell ref="A14:A15"/>
    <mergeCell ref="A17:A18"/>
    <mergeCell ref="A20:A21"/>
    <mergeCell ref="A26:A27"/>
    <mergeCell ref="A32:A33"/>
    <mergeCell ref="A35:A36"/>
    <mergeCell ref="A38:A39"/>
    <mergeCell ref="C10:C12"/>
    <mergeCell ref="D10:D12"/>
    <mergeCell ref="A11:A12"/>
    <mergeCell ref="C13:C15"/>
    <mergeCell ref="D13:D15"/>
    <mergeCell ref="C16:C18"/>
    <mergeCell ref="D16:D18"/>
    <mergeCell ref="C34:C36"/>
    <mergeCell ref="C37:C39"/>
    <mergeCell ref="C19:C21"/>
    <mergeCell ref="D19:D21"/>
    <mergeCell ref="C25:C27"/>
    <mergeCell ref="D25:D27"/>
    <mergeCell ref="C31:C33"/>
    <mergeCell ref="D31:D33"/>
    <mergeCell ref="D34:D36"/>
    <mergeCell ref="D37:D39"/>
    <mergeCell ref="S2:S4"/>
    <mergeCell ref="T2:T4"/>
    <mergeCell ref="U2:U4"/>
    <mergeCell ref="V2:V4"/>
    <mergeCell ref="W2:W4"/>
    <mergeCell ref="X2:X4"/>
    <mergeCell ref="Y2:Y4"/>
    <mergeCell ref="Z2:Z4"/>
    <mergeCell ref="AA2:AA4"/>
    <mergeCell ref="AB2:AB4"/>
    <mergeCell ref="AC2:AC4"/>
    <mergeCell ref="AD2:AD4"/>
    <mergeCell ref="AE2:AE4"/>
    <mergeCell ref="AF2:AF4"/>
    <mergeCell ref="AG2:AG4"/>
    <mergeCell ref="AH2:AH4"/>
    <mergeCell ref="AI2:AI4"/>
    <mergeCell ref="AJ2:AJ4"/>
    <mergeCell ref="AK2:AK4"/>
    <mergeCell ref="AL2:AL4"/>
    <mergeCell ref="AM2:AM4"/>
    <mergeCell ref="AN2:AN4"/>
    <mergeCell ref="AO2:AO4"/>
    <mergeCell ref="AP2:AP4"/>
    <mergeCell ref="AQ2:AQ4"/>
    <mergeCell ref="AR2:AR4"/>
    <mergeCell ref="AS2:AS4"/>
    <mergeCell ref="AT2:AT4"/>
    <mergeCell ref="BB2:BB4"/>
    <mergeCell ref="BC2:BC4"/>
    <mergeCell ref="BD2:BD4"/>
    <mergeCell ref="BE2:BE4"/>
    <mergeCell ref="AU2:AU4"/>
    <mergeCell ref="AV2:AV4"/>
    <mergeCell ref="AW2:AW4"/>
    <mergeCell ref="AX2:AX4"/>
    <mergeCell ref="AY2:AY4"/>
    <mergeCell ref="AZ2:AZ4"/>
    <mergeCell ref="BA2:BA4"/>
    <mergeCell ref="AJ6:AN6"/>
    <mergeCell ref="AO6:AR6"/>
    <mergeCell ref="AS6:AW6"/>
    <mergeCell ref="AX6:BA6"/>
    <mergeCell ref="BB6:BE6"/>
    <mergeCell ref="F6:J6"/>
    <mergeCell ref="K6:N6"/>
    <mergeCell ref="O6:R6"/>
    <mergeCell ref="S6:V6"/>
    <mergeCell ref="W6:AA6"/>
    <mergeCell ref="AB6:AE6"/>
    <mergeCell ref="AF6:AI6"/>
  </mergeCells>
  <conditionalFormatting sqref="F10:BE10 F13:BE13 F16:BE16 F19:BE19 F25:BE25 F31:BE31 F34:BE34 F37:BE37">
    <cfRule type="expression" dxfId="0" priority="1">
      <formula>AND($B10="Maximum",F10&gt;=F11)</formula>
    </cfRule>
  </conditionalFormatting>
  <conditionalFormatting sqref="F10:BE10 F13:BE13 F16:BE16 F19:BE19 F25:BE25 F31:BE31 F34:BE34 F37:BE37">
    <cfRule type="expression" dxfId="1" priority="2">
      <formula>AND($B10="Minimum",50%&gt;F12)</formula>
    </cfRule>
  </conditionalFormatting>
  <conditionalFormatting sqref="F10:BE10 F13:BE13 F16:BE16 F19:BE19 F25:BE25 F31:BE31 F34:BE34 F37:BE37">
    <cfRule type="notContainsBlanks" dxfId="2" priority="3">
      <formula>LEN(TRIM(F10))&gt;0</formula>
    </cfRule>
  </conditionalFormatting>
  <dataValidations>
    <dataValidation type="list" allowBlank="1" showErrorMessage="1" sqref="B10 B13 B16 B19 B25 B31 B34 B37">
      <formula1>"Maximum,Minimum"</formula1>
    </dataValidation>
    <dataValidation type="list" allowBlank="1" showErrorMessage="1" sqref="B11 B14 B17 B20 B26 B32 B35 B38">
      <formula1>"Long-Term,Short-Term"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pageSetUpPr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1.22" defaultRowHeight="15.0"/>
  <cols>
    <col customWidth="1" min="1" max="1" width="26.67"/>
    <col customWidth="1" min="2" max="3" width="13.22"/>
    <col customWidth="1" min="4" max="4" width="26.22"/>
    <col customWidth="1" min="5" max="5" width="10.78"/>
    <col customWidth="1" min="6" max="57" width="10.56"/>
  </cols>
  <sheetData>
    <row r="1" ht="15.75" customHeight="1">
      <c r="A1" s="1"/>
      <c r="B1" s="2" t="s">
        <v>0</v>
      </c>
      <c r="E1" s="3"/>
      <c r="F1" s="4">
        <f t="shared" ref="F1:BE1" si="1">AVERAGEIFS(F9:F984,$E9:$E984,"% Target")</f>
        <v>0.8333333333</v>
      </c>
      <c r="G1" s="4">
        <f t="shared" si="1"/>
        <v>0.8033333333</v>
      </c>
      <c r="H1" s="4">
        <f t="shared" si="1"/>
        <v>0.7733333333</v>
      </c>
      <c r="I1" s="4">
        <f t="shared" si="1"/>
        <v>0.5433333333</v>
      </c>
      <c r="J1" s="4">
        <f t="shared" si="1"/>
        <v>0.5133333333</v>
      </c>
      <c r="K1" s="4">
        <f t="shared" si="1"/>
        <v>0.65</v>
      </c>
      <c r="L1" s="4">
        <f t="shared" si="1"/>
        <v>0.8533333333</v>
      </c>
      <c r="M1" s="4">
        <f t="shared" si="1"/>
        <v>0.8233333333</v>
      </c>
      <c r="N1" s="4">
        <f t="shared" si="1"/>
        <v>0.7933333333</v>
      </c>
      <c r="O1" s="4">
        <f t="shared" si="1"/>
        <v>0.5633333333</v>
      </c>
      <c r="P1" s="4">
        <f t="shared" si="1"/>
        <v>0.5333333333</v>
      </c>
      <c r="Q1" s="4">
        <f t="shared" si="1"/>
        <v>0.67</v>
      </c>
      <c r="R1" s="4">
        <f t="shared" si="1"/>
        <v>0.8733333333</v>
      </c>
      <c r="S1" s="4">
        <f t="shared" si="1"/>
        <v>0.8433333333</v>
      </c>
      <c r="T1" s="4">
        <f t="shared" si="1"/>
        <v>0.8133333333</v>
      </c>
      <c r="U1" s="4">
        <f t="shared" si="1"/>
        <v>0.5833333333</v>
      </c>
      <c r="V1" s="4">
        <f t="shared" si="1"/>
        <v>0.5533333333</v>
      </c>
      <c r="W1" s="4">
        <f t="shared" si="1"/>
        <v>0.69</v>
      </c>
      <c r="X1" s="4">
        <f t="shared" si="1"/>
        <v>0.8933333333</v>
      </c>
      <c r="Y1" s="4">
        <f t="shared" si="1"/>
        <v>0.8633333333</v>
      </c>
      <c r="Z1" s="4">
        <f t="shared" si="1"/>
        <v>0.8333333333</v>
      </c>
      <c r="AA1" s="4">
        <f t="shared" si="1"/>
        <v>0.6033333333</v>
      </c>
      <c r="AB1" s="4">
        <f t="shared" si="1"/>
        <v>0.5733333333</v>
      </c>
      <c r="AC1" s="4">
        <f t="shared" si="1"/>
        <v>0.71</v>
      </c>
      <c r="AD1" s="4">
        <f t="shared" si="1"/>
        <v>0.9133333333</v>
      </c>
      <c r="AE1" s="4">
        <f t="shared" si="1"/>
        <v>0.8833333333</v>
      </c>
      <c r="AF1" s="4">
        <f t="shared" si="1"/>
        <v>0.8533333333</v>
      </c>
      <c r="AG1" s="4">
        <f t="shared" si="1"/>
        <v>0.6233333333</v>
      </c>
      <c r="AH1" s="4">
        <f t="shared" si="1"/>
        <v>0.5933333333</v>
      </c>
      <c r="AI1" s="4">
        <f t="shared" si="1"/>
        <v>0.73</v>
      </c>
      <c r="AJ1" s="4">
        <f t="shared" si="1"/>
        <v>0.9333333333</v>
      </c>
      <c r="AK1" s="4">
        <f t="shared" si="1"/>
        <v>0.9033333333</v>
      </c>
      <c r="AL1" s="4">
        <f t="shared" si="1"/>
        <v>0.8733333333</v>
      </c>
      <c r="AM1" s="4">
        <f t="shared" si="1"/>
        <v>0.6433333333</v>
      </c>
      <c r="AN1" s="4">
        <f t="shared" si="1"/>
        <v>0.6133333333</v>
      </c>
      <c r="AO1" s="4">
        <f t="shared" si="1"/>
        <v>0.75</v>
      </c>
      <c r="AP1" s="4">
        <f t="shared" si="1"/>
        <v>0.9533333333</v>
      </c>
      <c r="AQ1" s="4">
        <f t="shared" si="1"/>
        <v>0.9233333333</v>
      </c>
      <c r="AR1" s="4">
        <f t="shared" si="1"/>
        <v>0.8933333333</v>
      </c>
      <c r="AS1" s="4">
        <f t="shared" si="1"/>
        <v>0.6633333333</v>
      </c>
      <c r="AT1" s="4">
        <f t="shared" si="1"/>
        <v>0.6333333333</v>
      </c>
      <c r="AU1" s="4">
        <f t="shared" si="1"/>
        <v>0.77</v>
      </c>
      <c r="AV1" s="4">
        <f t="shared" si="1"/>
        <v>0.9733333333</v>
      </c>
      <c r="AW1" s="4">
        <f t="shared" si="1"/>
        <v>0.9433333333</v>
      </c>
      <c r="AX1" s="4">
        <f t="shared" si="1"/>
        <v>0.9133333333</v>
      </c>
      <c r="AY1" s="4">
        <f t="shared" si="1"/>
        <v>0.6833333333</v>
      </c>
      <c r="AZ1" s="4">
        <f t="shared" si="1"/>
        <v>0.6533333333</v>
      </c>
      <c r="BA1" s="4">
        <f t="shared" si="1"/>
        <v>0.79</v>
      </c>
      <c r="BB1" s="4">
        <f t="shared" si="1"/>
        <v>0.9933333333</v>
      </c>
      <c r="BC1" s="4">
        <f t="shared" si="1"/>
        <v>0.9633333333</v>
      </c>
      <c r="BD1" s="4">
        <f t="shared" si="1"/>
        <v>0.9333333333</v>
      </c>
      <c r="BE1" s="4">
        <f t="shared" si="1"/>
        <v>0.7033333333</v>
      </c>
    </row>
    <row r="2" ht="15.75" customHeight="1">
      <c r="A2" s="5"/>
      <c r="E2" s="3"/>
      <c r="F2" s="6" t="str">
        <f>IFERROR(__xludf.DUMMYFUNCTION("SPARKLINE(AVERAGEIFS(F9:F984,$E9:$E984,""% Target""), {""charttype"",""column"";""ymin"",0%;""ymax"",100%;""color"",""green""})"),"")</f>
        <v/>
      </c>
      <c r="G2" s="6" t="str">
        <f>IFERROR(__xludf.DUMMYFUNCTION("SPARKLINE(AVERAGEIFS(G9:G984,$E9:$E984,""% Target""), {""charttype"",""column"";""ymin"",0%;""ymax"",100%;""color"",""green""})"),"")</f>
        <v/>
      </c>
      <c r="H2" s="6" t="str">
        <f>IFERROR(__xludf.DUMMYFUNCTION("SPARKLINE(AVERAGEIFS(H9:H984,$E9:$E984,""% Target""), {""charttype"",""column"";""ymin"",0%;""ymax"",100%;""color"",""green""})"),"")</f>
        <v/>
      </c>
      <c r="I2" s="6" t="str">
        <f>IFERROR(__xludf.DUMMYFUNCTION("SPARKLINE(AVERAGEIFS(I9:I984,$E9:$E984,""% Target""), {""charttype"",""column"";""ymin"",0%;""ymax"",100%;""color"",""green""})"),"")</f>
        <v/>
      </c>
      <c r="J2" s="6" t="str">
        <f>IFERROR(__xludf.DUMMYFUNCTION("SPARKLINE(AVERAGEIFS(J9:J984,$E9:$E984,""% Target""), {""charttype"",""column"";""ymin"",0%;""ymax"",100%;""color"",""green""})"),"")</f>
        <v/>
      </c>
      <c r="K2" s="6" t="str">
        <f>IFERROR(__xludf.DUMMYFUNCTION("SPARKLINE(AVERAGEIFS(K9:K984,$E9:$E984,""% Target""), {""charttype"",""column"";""ymin"",0%;""ymax"",100%;""color"",""green""})"),"")</f>
        <v/>
      </c>
      <c r="L2" s="6" t="str">
        <f>IFERROR(__xludf.DUMMYFUNCTION("SPARKLINE(AVERAGEIFS(L9:L984,$E9:$E984,""% Target""), {""charttype"",""column"";""ymin"",0%;""ymax"",100%;""color"",""green""})"),"")</f>
        <v/>
      </c>
      <c r="M2" s="6" t="str">
        <f>IFERROR(__xludf.DUMMYFUNCTION("SPARKLINE(AVERAGEIFS(M9:M984,$E9:$E984,""% Target""), {""charttype"",""column"";""ymin"",0%;""ymax"",100%;""color"",""green""})"),"")</f>
        <v/>
      </c>
      <c r="N2" s="6" t="str">
        <f>IFERROR(__xludf.DUMMYFUNCTION("SPARKLINE(AVERAGEIFS(N9:N984,$E9:$E984,""% Target""), {""charttype"",""column"";""ymin"",0%;""ymax"",100%;""color"",""green""})"),"")</f>
        <v/>
      </c>
      <c r="O2" s="6" t="str">
        <f>IFERROR(__xludf.DUMMYFUNCTION("SPARKLINE(AVERAGEIFS(O9:O984,$E9:$E984,""% Target""), {""charttype"",""column"";""ymin"",0%;""ymax"",100%;""color"",""green""})"),"")</f>
        <v/>
      </c>
      <c r="P2" s="6" t="str">
        <f>IFERROR(__xludf.DUMMYFUNCTION("SPARKLINE(AVERAGEIFS(P9:P984,$E9:$E984,""% Target""), {""charttype"",""column"";""ymin"",0%;""ymax"",100%;""color"",""green""})"),"")</f>
        <v/>
      </c>
      <c r="Q2" s="6" t="str">
        <f>IFERROR(__xludf.DUMMYFUNCTION("SPARKLINE(AVERAGEIFS(Q9:Q984,$E9:$E984,""% Target""), {""charttype"",""column"";""ymin"",0%;""ymax"",100%;""color"",""green""})"),"")</f>
        <v/>
      </c>
      <c r="R2" s="6" t="str">
        <f>IFERROR(__xludf.DUMMYFUNCTION("SPARKLINE(AVERAGEIFS(R9:R984,$E9:$E984,""% Target""), {""charttype"",""column"";""ymin"",0%;""ymax"",100%;""color"",""green""})"),"")</f>
        <v/>
      </c>
      <c r="S2" s="6" t="str">
        <f>IFERROR(__xludf.DUMMYFUNCTION("SPARKLINE(AVERAGEIFS(S9:S984,$E9:$E984,""% Target""), {""charttype"",""column"";""ymin"",0%;""ymax"",100%;""color"",""green""})"),"")</f>
        <v/>
      </c>
      <c r="T2" s="6" t="str">
        <f>IFERROR(__xludf.DUMMYFUNCTION("SPARKLINE(AVERAGEIFS(T9:T984,$E9:$E984,""% Target""), {""charttype"",""column"";""ymin"",0%;""ymax"",100%;""color"",""green""})"),"")</f>
        <v/>
      </c>
      <c r="U2" s="6" t="str">
        <f>IFERROR(__xludf.DUMMYFUNCTION("SPARKLINE(AVERAGEIFS(U9:U984,$E9:$E984,""% Target""), {""charttype"",""column"";""ymin"",0%;""ymax"",100%;""color"",""green""})"),"")</f>
        <v/>
      </c>
      <c r="V2" s="6" t="str">
        <f>IFERROR(__xludf.DUMMYFUNCTION("SPARKLINE(AVERAGEIFS(V9:V984,$E9:$E984,""% Target""), {""charttype"",""column"";""ymin"",0%;""ymax"",100%;""color"",""green""})"),"")</f>
        <v/>
      </c>
      <c r="W2" s="6" t="str">
        <f>IFERROR(__xludf.DUMMYFUNCTION("SPARKLINE(AVERAGEIFS(W9:W984,$E9:$E984,""% Target""), {""charttype"",""column"";""ymin"",0%;""ymax"",100%;""color"",""green""})"),"")</f>
        <v/>
      </c>
      <c r="X2" s="6" t="str">
        <f>IFERROR(__xludf.DUMMYFUNCTION("SPARKLINE(AVERAGEIFS(X9:X984,$E9:$E984,""% Target""), {""charttype"",""column"";""ymin"",0%;""ymax"",100%;""color"",""green""})"),"")</f>
        <v/>
      </c>
      <c r="Y2" s="6" t="str">
        <f>IFERROR(__xludf.DUMMYFUNCTION("SPARKLINE(AVERAGEIFS(Y9:Y984,$E9:$E984,""% Target""), {""charttype"",""column"";""ymin"",0%;""ymax"",100%;""color"",""green""})"),"")</f>
        <v/>
      </c>
      <c r="Z2" s="6" t="str">
        <f>IFERROR(__xludf.DUMMYFUNCTION("SPARKLINE(AVERAGEIFS(Z9:Z984,$E9:$E984,""% Target""), {""charttype"",""column"";""ymin"",0%;""ymax"",100%;""color"",""green""})"),"")</f>
        <v/>
      </c>
      <c r="AA2" s="6" t="str">
        <f>IFERROR(__xludf.DUMMYFUNCTION("SPARKLINE(AVERAGEIFS(AA9:AA984,$E9:$E984,""% Target""), {""charttype"",""column"";""ymin"",0%;""ymax"",100%;""color"",""green""})"),"")</f>
        <v/>
      </c>
      <c r="AB2" s="6" t="str">
        <f>IFERROR(__xludf.DUMMYFUNCTION("SPARKLINE(AVERAGEIFS(AB9:AB984,$E9:$E984,""% Target""), {""charttype"",""column"";""ymin"",0%;""ymax"",100%;""color"",""green""})"),"")</f>
        <v/>
      </c>
      <c r="AC2" s="6" t="str">
        <f>IFERROR(__xludf.DUMMYFUNCTION("SPARKLINE(AVERAGEIFS(AC9:AC984,$E9:$E984,""% Target""), {""charttype"",""column"";""ymin"",0%;""ymax"",100%;""color"",""green""})"),"")</f>
        <v/>
      </c>
      <c r="AD2" s="6" t="str">
        <f>IFERROR(__xludf.DUMMYFUNCTION("SPARKLINE(AVERAGEIFS(AD9:AD984,$E9:$E984,""% Target""), {""charttype"",""column"";""ymin"",0%;""ymax"",100%;""color"",""green""})"),"")</f>
        <v/>
      </c>
      <c r="AE2" s="6" t="str">
        <f>IFERROR(__xludf.DUMMYFUNCTION("SPARKLINE(AVERAGEIFS(AE9:AE984,$E9:$E984,""% Target""), {""charttype"",""column"";""ymin"",0%;""ymax"",100%;""color"",""green""})"),"")</f>
        <v/>
      </c>
      <c r="AF2" s="6" t="str">
        <f>IFERROR(__xludf.DUMMYFUNCTION("SPARKLINE(AVERAGEIFS(AF9:AF984,$E9:$E984,""% Target""), {""charttype"",""column"";""ymin"",0%;""ymax"",100%;""color"",""green""})"),"")</f>
        <v/>
      </c>
      <c r="AG2" s="6" t="str">
        <f>IFERROR(__xludf.DUMMYFUNCTION("SPARKLINE(AVERAGEIFS(AG9:AG984,$E9:$E984,""% Target""), {""charttype"",""column"";""ymin"",0%;""ymax"",100%;""color"",""green""})"),"")</f>
        <v/>
      </c>
      <c r="AH2" s="6" t="str">
        <f>IFERROR(__xludf.DUMMYFUNCTION("SPARKLINE(AVERAGEIFS(AH9:AH984,$E9:$E984,""% Target""), {""charttype"",""column"";""ymin"",0%;""ymax"",100%;""color"",""green""})"),"")</f>
        <v/>
      </c>
      <c r="AI2" s="6" t="str">
        <f>IFERROR(__xludf.DUMMYFUNCTION("SPARKLINE(AVERAGEIFS(AI9:AI984,$E9:$E984,""% Target""), {""charttype"",""column"";""ymin"",0%;""ymax"",100%;""color"",""green""})"),"")</f>
        <v/>
      </c>
      <c r="AJ2" s="6" t="str">
        <f>IFERROR(__xludf.DUMMYFUNCTION("SPARKLINE(AVERAGEIFS(AJ9:AJ984,$E9:$E984,""% Target""), {""charttype"",""column"";""ymin"",0%;""ymax"",100%;""color"",""green""})"),"")</f>
        <v/>
      </c>
      <c r="AK2" s="6" t="str">
        <f>IFERROR(__xludf.DUMMYFUNCTION("SPARKLINE(AVERAGEIFS(AK9:AK984,$E9:$E984,""% Target""), {""charttype"",""column"";""ymin"",0%;""ymax"",100%;""color"",""green""})"),"")</f>
        <v/>
      </c>
      <c r="AL2" s="6" t="str">
        <f>IFERROR(__xludf.DUMMYFUNCTION("SPARKLINE(AVERAGEIFS(AL9:AL984,$E9:$E984,""% Target""), {""charttype"",""column"";""ymin"",0%;""ymax"",100%;""color"",""green""})"),"")</f>
        <v/>
      </c>
      <c r="AM2" s="6" t="str">
        <f>IFERROR(__xludf.DUMMYFUNCTION("SPARKLINE(AVERAGEIFS(AM9:AM984,$E9:$E984,""% Target""), {""charttype"",""column"";""ymin"",0%;""ymax"",100%;""color"",""green""})"),"")</f>
        <v/>
      </c>
      <c r="AN2" s="6" t="str">
        <f>IFERROR(__xludf.DUMMYFUNCTION("SPARKLINE(AVERAGEIFS(AN9:AN984,$E9:$E984,""% Target""), {""charttype"",""column"";""ymin"",0%;""ymax"",100%;""color"",""green""})"),"")</f>
        <v/>
      </c>
      <c r="AO2" s="6" t="str">
        <f>IFERROR(__xludf.DUMMYFUNCTION("SPARKLINE(AVERAGEIFS(AO9:AO984,$E9:$E984,""% Target""), {""charttype"",""column"";""ymin"",0%;""ymax"",100%;""color"",""green""})"),"")</f>
        <v/>
      </c>
      <c r="AP2" s="6" t="str">
        <f>IFERROR(__xludf.DUMMYFUNCTION("SPARKLINE(AVERAGEIFS(AP9:AP984,$E9:$E984,""% Target""), {""charttype"",""column"";""ymin"",0%;""ymax"",100%;""color"",""green""})"),"")</f>
        <v/>
      </c>
      <c r="AQ2" s="6" t="str">
        <f>IFERROR(__xludf.DUMMYFUNCTION("SPARKLINE(AVERAGEIFS(AQ9:AQ984,$E9:$E984,""% Target""), {""charttype"",""column"";""ymin"",0%;""ymax"",100%;""color"",""green""})"),"")</f>
        <v/>
      </c>
      <c r="AR2" s="6" t="str">
        <f>IFERROR(__xludf.DUMMYFUNCTION("SPARKLINE(AVERAGEIFS(AR9:AR984,$E9:$E984,""% Target""), {""charttype"",""column"";""ymin"",0%;""ymax"",100%;""color"",""green""})"),"")</f>
        <v/>
      </c>
      <c r="AS2" s="6" t="str">
        <f>IFERROR(__xludf.DUMMYFUNCTION("SPARKLINE(AVERAGEIFS(AS9:AS984,$E9:$E984,""% Target""), {""charttype"",""column"";""ymin"",0%;""ymax"",100%;""color"",""green""})"),"")</f>
        <v/>
      </c>
      <c r="AT2" s="6" t="str">
        <f>IFERROR(__xludf.DUMMYFUNCTION("SPARKLINE(AVERAGEIFS(AT9:AT984,$E9:$E984,""% Target""), {""charttype"",""column"";""ymin"",0%;""ymax"",100%;""color"",""green""})"),"")</f>
        <v/>
      </c>
      <c r="AU2" s="6" t="str">
        <f>IFERROR(__xludf.DUMMYFUNCTION("SPARKLINE(AVERAGEIFS(AU9:AU984,$E9:$E984,""% Target""), {""charttype"",""column"";""ymin"",0%;""ymax"",100%;""color"",""green""})"),"")</f>
        <v/>
      </c>
      <c r="AV2" s="6" t="str">
        <f>IFERROR(__xludf.DUMMYFUNCTION("SPARKLINE(AVERAGEIFS(AV9:AV984,$E9:$E984,""% Target""), {""charttype"",""column"";""ymin"",0%;""ymax"",100%;""color"",""green""})"),"")</f>
        <v/>
      </c>
      <c r="AW2" s="6" t="str">
        <f>IFERROR(__xludf.DUMMYFUNCTION("SPARKLINE(AVERAGEIFS(AW9:AW984,$E9:$E984,""% Target""), {""charttype"",""column"";""ymin"",0%;""ymax"",100%;""color"",""green""})"),"")</f>
        <v/>
      </c>
      <c r="AX2" s="6" t="str">
        <f>IFERROR(__xludf.DUMMYFUNCTION("SPARKLINE(AVERAGEIFS(AX9:AX984,$E9:$E984,""% Target""), {""charttype"",""column"";""ymin"",0%;""ymax"",100%;""color"",""green""})"),"")</f>
        <v/>
      </c>
      <c r="AY2" s="6" t="str">
        <f>IFERROR(__xludf.DUMMYFUNCTION("SPARKLINE(AVERAGEIFS(AY9:AY984,$E9:$E984,""% Target""), {""charttype"",""column"";""ymin"",0%;""ymax"",100%;""color"",""green""})"),"")</f>
        <v/>
      </c>
      <c r="AZ2" s="6" t="str">
        <f>IFERROR(__xludf.DUMMYFUNCTION("SPARKLINE(AVERAGEIFS(AZ9:AZ984,$E9:$E984,""% Target""), {""charttype"",""column"";""ymin"",0%;""ymax"",100%;""color"",""green""})"),"")</f>
        <v/>
      </c>
      <c r="BA2" s="6" t="str">
        <f>IFERROR(__xludf.DUMMYFUNCTION("SPARKLINE(AVERAGEIFS(BA9:BA984,$E9:$E984,""% Target""), {""charttype"",""column"";""ymin"",0%;""ymax"",100%;""color"",""green""})"),"")</f>
        <v/>
      </c>
      <c r="BB2" s="6" t="str">
        <f>IFERROR(__xludf.DUMMYFUNCTION("SPARKLINE(AVERAGEIFS(BB9:BB984,$E9:$E984,""% Target""), {""charttype"",""column"";""ymin"",0%;""ymax"",100%;""color"",""green""})"),"")</f>
        <v/>
      </c>
      <c r="BC2" s="6" t="str">
        <f>IFERROR(__xludf.DUMMYFUNCTION("SPARKLINE(AVERAGEIFS(BC9:BC984,$E9:$E984,""% Target""), {""charttype"",""column"";""ymin"",0%;""ymax"",100%;""color"",""green""})"),"")</f>
        <v/>
      </c>
      <c r="BD2" s="6" t="str">
        <f>IFERROR(__xludf.DUMMYFUNCTION("SPARKLINE(AVERAGEIFS(BD9:BD984,$E9:$E984,""% Target""), {""charttype"",""column"";""ymin"",0%;""ymax"",100%;""color"",""green""})"),"")</f>
        <v/>
      </c>
      <c r="BE2" s="6" t="str">
        <f>IFERROR(__xludf.DUMMYFUNCTION("SPARKLINE(AVERAGEIFS(BE9:BE984,$E9:$E984,""% Target""), {""charttype"",""column"";""ymin"",0%;""ymax"",100%;""color"",""green""})"),"")</f>
        <v/>
      </c>
    </row>
    <row r="3" ht="15.75" customHeight="1">
      <c r="A3" s="5"/>
      <c r="E3" s="3"/>
    </row>
    <row r="4" ht="15.75" customHeight="1">
      <c r="A4" s="5" t="s">
        <v>1</v>
      </c>
      <c r="E4" s="3"/>
    </row>
    <row r="5" ht="15.75" customHeight="1">
      <c r="A5" s="7"/>
      <c r="B5" s="8"/>
      <c r="E5" s="8"/>
    </row>
    <row r="6" ht="15.75" customHeight="1">
      <c r="A6" s="9" t="s">
        <v>2</v>
      </c>
      <c r="B6" s="10" t="s">
        <v>3</v>
      </c>
      <c r="C6" s="10" t="s">
        <v>4</v>
      </c>
      <c r="D6" s="10"/>
      <c r="E6" s="10" t="s">
        <v>5</v>
      </c>
      <c r="F6" s="11" t="s">
        <v>6</v>
      </c>
      <c r="K6" s="11" t="s">
        <v>7</v>
      </c>
      <c r="O6" s="11" t="s">
        <v>8</v>
      </c>
      <c r="S6" s="11" t="s">
        <v>9</v>
      </c>
      <c r="W6" s="11" t="s">
        <v>10</v>
      </c>
      <c r="AB6" s="11" t="s">
        <v>11</v>
      </c>
      <c r="AF6" s="11" t="s">
        <v>12</v>
      </c>
      <c r="AJ6" s="11" t="s">
        <v>13</v>
      </c>
      <c r="AO6" s="12" t="s">
        <v>14</v>
      </c>
      <c r="AS6" s="12" t="s">
        <v>15</v>
      </c>
      <c r="AX6" s="12" t="s">
        <v>16</v>
      </c>
      <c r="BB6" s="12" t="s">
        <v>17</v>
      </c>
    </row>
    <row r="7" ht="15.75" customHeight="1">
      <c r="A7" s="13"/>
      <c r="B7" s="14"/>
      <c r="C7" s="15"/>
      <c r="D7" s="15"/>
      <c r="E7" s="16"/>
      <c r="F7" s="17">
        <v>1.0</v>
      </c>
      <c r="G7" s="17">
        <v>2.0</v>
      </c>
      <c r="H7" s="17">
        <v>3.0</v>
      </c>
      <c r="I7" s="17">
        <v>4.0</v>
      </c>
      <c r="J7" s="17">
        <v>5.0</v>
      </c>
      <c r="K7" s="17">
        <v>1.0</v>
      </c>
      <c r="L7" s="17">
        <v>2.0</v>
      </c>
      <c r="M7" s="17">
        <v>3.0</v>
      </c>
      <c r="N7" s="17">
        <v>4.0</v>
      </c>
      <c r="O7" s="17">
        <v>1.0</v>
      </c>
      <c r="P7" s="17">
        <v>2.0</v>
      </c>
      <c r="Q7" s="17">
        <v>3.0</v>
      </c>
      <c r="R7" s="17">
        <v>4.0</v>
      </c>
      <c r="S7" s="17">
        <v>1.0</v>
      </c>
      <c r="T7" s="17">
        <v>2.0</v>
      </c>
      <c r="U7" s="17">
        <v>3.0</v>
      </c>
      <c r="V7" s="17">
        <v>4.0</v>
      </c>
      <c r="W7" s="17">
        <v>1.0</v>
      </c>
      <c r="X7" s="17">
        <v>2.0</v>
      </c>
      <c r="Y7" s="17">
        <v>3.0</v>
      </c>
      <c r="Z7" s="17">
        <v>4.0</v>
      </c>
      <c r="AA7" s="17">
        <v>5.0</v>
      </c>
      <c r="AB7" s="17">
        <v>1.0</v>
      </c>
      <c r="AC7" s="17">
        <v>2.0</v>
      </c>
      <c r="AD7" s="17">
        <v>3.0</v>
      </c>
      <c r="AE7" s="17">
        <v>4.0</v>
      </c>
      <c r="AF7" s="17">
        <v>1.0</v>
      </c>
      <c r="AG7" s="17">
        <v>2.0</v>
      </c>
      <c r="AH7" s="17">
        <v>3.0</v>
      </c>
      <c r="AI7" s="17">
        <v>4.0</v>
      </c>
      <c r="AJ7" s="17">
        <v>1.0</v>
      </c>
      <c r="AK7" s="17">
        <v>2.0</v>
      </c>
      <c r="AL7" s="17">
        <v>3.0</v>
      </c>
      <c r="AM7" s="17">
        <v>4.0</v>
      </c>
      <c r="AN7" s="17">
        <v>5.0</v>
      </c>
      <c r="AO7" s="14">
        <v>1.0</v>
      </c>
      <c r="AP7" s="14">
        <v>2.0</v>
      </c>
      <c r="AQ7" s="14">
        <v>3.0</v>
      </c>
      <c r="AR7" s="14">
        <v>4.0</v>
      </c>
      <c r="AS7" s="14">
        <v>1.0</v>
      </c>
      <c r="AT7" s="14">
        <v>2.0</v>
      </c>
      <c r="AU7" s="14">
        <v>3.0</v>
      </c>
      <c r="AV7" s="14">
        <v>4.0</v>
      </c>
      <c r="AW7" s="14">
        <v>5.0</v>
      </c>
      <c r="AX7" s="14">
        <v>1.0</v>
      </c>
      <c r="AY7" s="14">
        <v>2.0</v>
      </c>
      <c r="AZ7" s="14">
        <v>3.0</v>
      </c>
      <c r="BA7" s="14">
        <v>4.0</v>
      </c>
      <c r="BB7" s="14">
        <v>1.0</v>
      </c>
      <c r="BC7" s="14">
        <v>2.0</v>
      </c>
      <c r="BD7" s="14">
        <v>3.0</v>
      </c>
      <c r="BE7" s="14">
        <v>4.0</v>
      </c>
    </row>
    <row r="8" ht="15.75" customHeight="1">
      <c r="A8" s="7"/>
      <c r="B8" s="8"/>
      <c r="E8" s="8"/>
    </row>
    <row r="9" ht="15.75" customHeight="1">
      <c r="A9" s="18" t="s">
        <v>36</v>
      </c>
      <c r="B9" s="19"/>
      <c r="C9" s="20">
        <f>SUMIFS(C10:C984,A10:A984,A10)</f>
        <v>0.9112692308</v>
      </c>
      <c r="D9" s="21"/>
      <c r="E9" s="22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</row>
    <row r="10" ht="15.75" customHeight="1">
      <c r="A10" s="23" t="s">
        <v>36</v>
      </c>
      <c r="B10" s="24" t="s">
        <v>26</v>
      </c>
      <c r="C10" s="25">
        <f t="array" ref="C10">IF( B11="Short-Term", AVERAGE(F12:BE12)*B12, INDEX(F12:BE12, 1, COUNTA(F12:BE12))*B12 )</f>
        <v>0.8757692308</v>
      </c>
      <c r="D10" s="6" t="str">
        <f>IFERROR(__xludf.DUMMYFUNCTION("IF(B11=""Short-Term"", SPARKLINE(F12:BE12,IF(B10=""Maximum"", {""charttype"",""column"";""color"",""green""}, {""charttype"",""column"";""color"",""purple""})), SPARKLINE(INDEX(F12:BE12, 1, COUNTA(F12:BE12)) ,IF(B10=""Maximum"", {""charttype"",""bar"";""m"&amp;"ax"",100%;""color1"",""green""}, {""charttype"",""bar"";""max"",100%;""color1"",""purple""})) ) "),"")</f>
        <v/>
      </c>
      <c r="E10" s="24" t="s">
        <v>20</v>
      </c>
      <c r="F10" s="33">
        <v>1.0</v>
      </c>
      <c r="G10" s="33">
        <v>0.9583333333333334</v>
      </c>
      <c r="H10" s="33">
        <v>0.9166666666666666</v>
      </c>
      <c r="I10" s="33">
        <v>0.625</v>
      </c>
      <c r="J10" s="33">
        <v>0.5833333333333334</v>
      </c>
      <c r="K10" s="33">
        <v>0.75</v>
      </c>
      <c r="L10" s="33">
        <v>1.0</v>
      </c>
      <c r="M10" s="33">
        <v>0.9583333333333334</v>
      </c>
      <c r="N10" s="33">
        <v>0.9166666666666666</v>
      </c>
      <c r="O10" s="33">
        <v>0.625</v>
      </c>
      <c r="P10" s="33">
        <v>0.5833333333333334</v>
      </c>
      <c r="Q10" s="33">
        <v>0.75</v>
      </c>
      <c r="R10" s="33">
        <v>1.0</v>
      </c>
      <c r="S10" s="33">
        <v>0.9583333333333334</v>
      </c>
      <c r="T10" s="33">
        <v>0.9166666666666666</v>
      </c>
      <c r="U10" s="33">
        <v>0.625</v>
      </c>
      <c r="V10" s="33">
        <v>0.5833333333333334</v>
      </c>
      <c r="W10" s="33">
        <v>0.75</v>
      </c>
      <c r="X10" s="33">
        <v>1.0</v>
      </c>
      <c r="Y10" s="33">
        <v>0.9583333333333334</v>
      </c>
      <c r="Z10" s="33">
        <v>0.9166666666666666</v>
      </c>
      <c r="AA10" s="33">
        <v>0.625</v>
      </c>
      <c r="AB10" s="33">
        <v>0.5833333333333334</v>
      </c>
      <c r="AC10" s="33">
        <v>0.75</v>
      </c>
      <c r="AD10" s="33">
        <v>1.0</v>
      </c>
      <c r="AE10" s="33">
        <v>0.9583333333333334</v>
      </c>
      <c r="AF10" s="33">
        <v>0.9166666666666666</v>
      </c>
      <c r="AG10" s="33">
        <v>0.625</v>
      </c>
      <c r="AH10" s="33">
        <v>0.5833333333333334</v>
      </c>
      <c r="AI10" s="33">
        <v>0.75</v>
      </c>
      <c r="AJ10" s="33">
        <v>1.0</v>
      </c>
      <c r="AK10" s="33">
        <v>0.9583333333333334</v>
      </c>
      <c r="AL10" s="33">
        <v>0.9166666666666666</v>
      </c>
      <c r="AM10" s="33">
        <v>0.625</v>
      </c>
      <c r="AN10" s="33">
        <v>0.5833333333333334</v>
      </c>
      <c r="AO10" s="33">
        <v>0.75</v>
      </c>
      <c r="AP10" s="33">
        <v>1.0</v>
      </c>
      <c r="AQ10" s="33">
        <v>0.9583333333333334</v>
      </c>
      <c r="AR10" s="33">
        <v>0.9166666666666666</v>
      </c>
      <c r="AS10" s="33">
        <v>0.625</v>
      </c>
      <c r="AT10" s="33">
        <v>0.5833333333333334</v>
      </c>
      <c r="AU10" s="33">
        <v>0.75</v>
      </c>
      <c r="AV10" s="33">
        <v>1.0</v>
      </c>
      <c r="AW10" s="33">
        <v>0.9583333333333334</v>
      </c>
      <c r="AX10" s="33">
        <v>0.9166666666666666</v>
      </c>
      <c r="AY10" s="33">
        <v>0.625</v>
      </c>
      <c r="AZ10" s="33">
        <v>0.5833333333333334</v>
      </c>
      <c r="BA10" s="33">
        <v>0.75</v>
      </c>
      <c r="BB10" s="33">
        <v>1.0</v>
      </c>
      <c r="BC10" s="33">
        <v>0.9583333333333334</v>
      </c>
      <c r="BD10" s="33">
        <v>0.9166666666666666</v>
      </c>
      <c r="BE10" s="33">
        <v>0.625</v>
      </c>
    </row>
    <row r="11" ht="15.75" customHeight="1">
      <c r="A11" s="27" t="s">
        <v>37</v>
      </c>
      <c r="B11" s="24" t="s">
        <v>22</v>
      </c>
      <c r="E11" s="24" t="s">
        <v>23</v>
      </c>
      <c r="F11" s="34">
        <v>0.8333333333333334</v>
      </c>
      <c r="G11" s="34">
        <v>0.8333333333333334</v>
      </c>
      <c r="H11" s="34">
        <v>0.8333333333333334</v>
      </c>
      <c r="I11" s="34">
        <v>0.8333333333333334</v>
      </c>
      <c r="J11" s="34">
        <v>0.8333333333333334</v>
      </c>
      <c r="K11" s="34">
        <v>0.8333333333333334</v>
      </c>
      <c r="L11" s="34">
        <v>0.8333333333333334</v>
      </c>
      <c r="M11" s="34">
        <v>0.8333333333333334</v>
      </c>
      <c r="N11" s="34">
        <v>0.8333333333333334</v>
      </c>
      <c r="O11" s="34">
        <v>0.8333333333333334</v>
      </c>
      <c r="P11" s="34">
        <v>0.8333333333333334</v>
      </c>
      <c r="Q11" s="34">
        <v>0.8333333333333334</v>
      </c>
      <c r="R11" s="34">
        <v>0.8333333333333334</v>
      </c>
      <c r="S11" s="34">
        <v>0.8333333333333334</v>
      </c>
      <c r="T11" s="34">
        <v>0.8333333333333334</v>
      </c>
      <c r="U11" s="34">
        <v>0.8333333333333334</v>
      </c>
      <c r="V11" s="34">
        <v>0.8333333333333334</v>
      </c>
      <c r="W11" s="34">
        <v>0.8333333333333334</v>
      </c>
      <c r="X11" s="34">
        <v>0.8333333333333334</v>
      </c>
      <c r="Y11" s="34">
        <v>0.8333333333333334</v>
      </c>
      <c r="Z11" s="34">
        <v>0.8333333333333334</v>
      </c>
      <c r="AA11" s="34">
        <v>0.8333333333333334</v>
      </c>
      <c r="AB11" s="34">
        <v>0.8333333333333334</v>
      </c>
      <c r="AC11" s="34">
        <v>0.8333333333333334</v>
      </c>
      <c r="AD11" s="34">
        <v>0.8333333333333334</v>
      </c>
      <c r="AE11" s="34">
        <v>0.8333333333333334</v>
      </c>
      <c r="AF11" s="34">
        <v>0.8333333333333334</v>
      </c>
      <c r="AG11" s="34">
        <v>0.8333333333333334</v>
      </c>
      <c r="AH11" s="34">
        <v>0.8333333333333334</v>
      </c>
      <c r="AI11" s="34">
        <v>0.8333333333333334</v>
      </c>
      <c r="AJ11" s="34">
        <v>0.8333333333333334</v>
      </c>
      <c r="AK11" s="34">
        <v>0.8333333333333334</v>
      </c>
      <c r="AL11" s="34">
        <v>0.8333333333333334</v>
      </c>
      <c r="AM11" s="34">
        <v>0.8333333333333334</v>
      </c>
      <c r="AN11" s="34">
        <v>0.8333333333333334</v>
      </c>
      <c r="AO11" s="34">
        <v>0.8333333333333334</v>
      </c>
      <c r="AP11" s="34">
        <v>0.8333333333333334</v>
      </c>
      <c r="AQ11" s="34">
        <v>0.8333333333333334</v>
      </c>
      <c r="AR11" s="34">
        <v>0.8333333333333334</v>
      </c>
      <c r="AS11" s="34">
        <v>0.8333333333333334</v>
      </c>
      <c r="AT11" s="34">
        <v>0.8333333333333334</v>
      </c>
      <c r="AU11" s="34">
        <v>0.8333333333333334</v>
      </c>
      <c r="AV11" s="34">
        <v>0.8333333333333334</v>
      </c>
      <c r="AW11" s="34">
        <v>0.8333333333333334</v>
      </c>
      <c r="AX11" s="34">
        <v>0.8333333333333334</v>
      </c>
      <c r="AY11" s="34">
        <v>0.8333333333333334</v>
      </c>
      <c r="AZ11" s="34">
        <v>0.8333333333333334</v>
      </c>
      <c r="BA11" s="34">
        <v>0.8333333333333334</v>
      </c>
      <c r="BB11" s="34">
        <v>0.8333333333333334</v>
      </c>
      <c r="BC11" s="34">
        <v>0.8333333333333334</v>
      </c>
      <c r="BD11" s="34">
        <v>0.8333333333333334</v>
      </c>
      <c r="BE11" s="34">
        <v>0.8333333333333334</v>
      </c>
    </row>
    <row r="12" ht="15.75" customHeight="1">
      <c r="B12" s="28">
        <v>0.9</v>
      </c>
      <c r="E12" s="24" t="s">
        <v>24</v>
      </c>
      <c r="F12" s="29">
        <f t="shared" ref="F12:BE12" si="2">IF( $B10="Maximum", F10/F11 , IF( 100%-(F10-F11)/F11 &gt; 0, 100%-(F10-F11)/F11, 0) )</f>
        <v>1.2</v>
      </c>
      <c r="G12" s="29">
        <f t="shared" si="2"/>
        <v>1.15</v>
      </c>
      <c r="H12" s="29">
        <f t="shared" si="2"/>
        <v>1.1</v>
      </c>
      <c r="I12" s="29">
        <f t="shared" si="2"/>
        <v>0.75</v>
      </c>
      <c r="J12" s="29">
        <f t="shared" si="2"/>
        <v>0.7</v>
      </c>
      <c r="K12" s="29">
        <f t="shared" si="2"/>
        <v>0.9</v>
      </c>
      <c r="L12" s="29">
        <f t="shared" si="2"/>
        <v>1.2</v>
      </c>
      <c r="M12" s="29">
        <f t="shared" si="2"/>
        <v>1.15</v>
      </c>
      <c r="N12" s="29">
        <f t="shared" si="2"/>
        <v>1.1</v>
      </c>
      <c r="O12" s="29">
        <f t="shared" si="2"/>
        <v>0.75</v>
      </c>
      <c r="P12" s="29">
        <f t="shared" si="2"/>
        <v>0.7</v>
      </c>
      <c r="Q12" s="29">
        <f t="shared" si="2"/>
        <v>0.9</v>
      </c>
      <c r="R12" s="29">
        <f t="shared" si="2"/>
        <v>1.2</v>
      </c>
      <c r="S12" s="29">
        <f t="shared" si="2"/>
        <v>1.15</v>
      </c>
      <c r="T12" s="29">
        <f t="shared" si="2"/>
        <v>1.1</v>
      </c>
      <c r="U12" s="29">
        <f t="shared" si="2"/>
        <v>0.75</v>
      </c>
      <c r="V12" s="29">
        <f t="shared" si="2"/>
        <v>0.7</v>
      </c>
      <c r="W12" s="29">
        <f t="shared" si="2"/>
        <v>0.9</v>
      </c>
      <c r="X12" s="29">
        <f t="shared" si="2"/>
        <v>1.2</v>
      </c>
      <c r="Y12" s="29">
        <f t="shared" si="2"/>
        <v>1.15</v>
      </c>
      <c r="Z12" s="29">
        <f t="shared" si="2"/>
        <v>1.1</v>
      </c>
      <c r="AA12" s="29">
        <f t="shared" si="2"/>
        <v>0.75</v>
      </c>
      <c r="AB12" s="29">
        <f t="shared" si="2"/>
        <v>0.7</v>
      </c>
      <c r="AC12" s="29">
        <f t="shared" si="2"/>
        <v>0.9</v>
      </c>
      <c r="AD12" s="29">
        <f t="shared" si="2"/>
        <v>1.2</v>
      </c>
      <c r="AE12" s="29">
        <f t="shared" si="2"/>
        <v>1.15</v>
      </c>
      <c r="AF12" s="29">
        <f t="shared" si="2"/>
        <v>1.1</v>
      </c>
      <c r="AG12" s="29">
        <f t="shared" si="2"/>
        <v>0.75</v>
      </c>
      <c r="AH12" s="29">
        <f t="shared" si="2"/>
        <v>0.7</v>
      </c>
      <c r="AI12" s="29">
        <f t="shared" si="2"/>
        <v>0.9</v>
      </c>
      <c r="AJ12" s="29">
        <f t="shared" si="2"/>
        <v>1.2</v>
      </c>
      <c r="AK12" s="29">
        <f t="shared" si="2"/>
        <v>1.15</v>
      </c>
      <c r="AL12" s="29">
        <f t="shared" si="2"/>
        <v>1.1</v>
      </c>
      <c r="AM12" s="29">
        <f t="shared" si="2"/>
        <v>0.75</v>
      </c>
      <c r="AN12" s="29">
        <f t="shared" si="2"/>
        <v>0.7</v>
      </c>
      <c r="AO12" s="29">
        <f t="shared" si="2"/>
        <v>0.9</v>
      </c>
      <c r="AP12" s="29">
        <f t="shared" si="2"/>
        <v>1.2</v>
      </c>
      <c r="AQ12" s="29">
        <f t="shared" si="2"/>
        <v>1.15</v>
      </c>
      <c r="AR12" s="29">
        <f t="shared" si="2"/>
        <v>1.1</v>
      </c>
      <c r="AS12" s="29">
        <f t="shared" si="2"/>
        <v>0.75</v>
      </c>
      <c r="AT12" s="29">
        <f t="shared" si="2"/>
        <v>0.7</v>
      </c>
      <c r="AU12" s="29">
        <f t="shared" si="2"/>
        <v>0.9</v>
      </c>
      <c r="AV12" s="29">
        <f t="shared" si="2"/>
        <v>1.2</v>
      </c>
      <c r="AW12" s="29">
        <f t="shared" si="2"/>
        <v>1.15</v>
      </c>
      <c r="AX12" s="29">
        <f t="shared" si="2"/>
        <v>1.1</v>
      </c>
      <c r="AY12" s="29">
        <f t="shared" si="2"/>
        <v>0.75</v>
      </c>
      <c r="AZ12" s="29">
        <f t="shared" si="2"/>
        <v>0.7</v>
      </c>
      <c r="BA12" s="29">
        <f t="shared" si="2"/>
        <v>0.9</v>
      </c>
      <c r="BB12" s="29">
        <f t="shared" si="2"/>
        <v>1.2</v>
      </c>
      <c r="BC12" s="29">
        <f t="shared" si="2"/>
        <v>1.15</v>
      </c>
      <c r="BD12" s="29">
        <f t="shared" si="2"/>
        <v>1.1</v>
      </c>
      <c r="BE12" s="29">
        <f t="shared" si="2"/>
        <v>0.75</v>
      </c>
    </row>
    <row r="13" ht="15.75" customHeight="1">
      <c r="A13" s="23" t="s">
        <v>36</v>
      </c>
      <c r="B13" s="24" t="s">
        <v>26</v>
      </c>
      <c r="C13" s="25">
        <f t="array" ref="C13">IF( B14="Short-Term", AVERAGE(F15:BE15)*B15, INDEX(F15:BE15, 1, COUNTA(F15:BE15))*B15 )</f>
        <v>0.0355</v>
      </c>
      <c r="D13" s="6" t="str">
        <f>IFERROR(__xludf.DUMMYFUNCTION("IF(B14=""Short-Term"", SPARKLINE(F15:BE15,IF(B13=""Maximum"", {""charttype"",""column"";""color"",""green""}, {""charttype"",""column"";""color"",""purple""})), SPARKLINE(INDEX(F15:BE15, 1, COUNTA(F15:BE15)) ,IF(B13=""Maximum"", {""charttype"",""bar"";""m"&amp;"ax"",100%;""color1"",""green""}, {""charttype"",""bar"";""max"",100%;""color1"",""purple""})) ) "),"")</f>
        <v/>
      </c>
      <c r="E13" s="24" t="s">
        <v>20</v>
      </c>
      <c r="F13" s="26">
        <v>100.0</v>
      </c>
      <c r="G13" s="26">
        <v>110.0</v>
      </c>
      <c r="H13" s="26">
        <v>120.0</v>
      </c>
      <c r="I13" s="26">
        <v>130.0</v>
      </c>
      <c r="J13" s="26">
        <v>140.0</v>
      </c>
      <c r="K13" s="26">
        <v>150.0</v>
      </c>
      <c r="L13" s="26">
        <v>160.0</v>
      </c>
      <c r="M13" s="26">
        <v>170.0</v>
      </c>
      <c r="N13" s="26">
        <v>180.0</v>
      </c>
      <c r="O13" s="26">
        <v>190.0</v>
      </c>
      <c r="P13" s="26">
        <v>200.0</v>
      </c>
      <c r="Q13" s="26">
        <v>210.0</v>
      </c>
      <c r="R13" s="26">
        <v>220.0</v>
      </c>
      <c r="S13" s="26">
        <v>230.0</v>
      </c>
      <c r="T13" s="26">
        <v>240.0</v>
      </c>
      <c r="U13" s="26">
        <v>250.0</v>
      </c>
      <c r="V13" s="26">
        <v>260.0</v>
      </c>
      <c r="W13" s="26">
        <v>270.0</v>
      </c>
      <c r="X13" s="26">
        <v>280.0</v>
      </c>
      <c r="Y13" s="26">
        <v>290.0</v>
      </c>
      <c r="Z13" s="26">
        <v>300.0</v>
      </c>
      <c r="AA13" s="26">
        <v>310.0</v>
      </c>
      <c r="AB13" s="26">
        <v>320.0</v>
      </c>
      <c r="AC13" s="26">
        <v>330.0</v>
      </c>
      <c r="AD13" s="26">
        <v>340.0</v>
      </c>
      <c r="AE13" s="26">
        <v>350.0</v>
      </c>
      <c r="AF13" s="26">
        <v>360.0</v>
      </c>
      <c r="AG13" s="26">
        <v>370.0</v>
      </c>
      <c r="AH13" s="26">
        <v>380.0</v>
      </c>
      <c r="AI13" s="26">
        <v>390.0</v>
      </c>
      <c r="AJ13" s="26">
        <v>400.0</v>
      </c>
      <c r="AK13" s="26">
        <v>410.0</v>
      </c>
      <c r="AL13" s="26">
        <v>420.0</v>
      </c>
      <c r="AM13" s="26">
        <v>430.0</v>
      </c>
      <c r="AN13" s="26">
        <v>440.0</v>
      </c>
      <c r="AO13" s="26">
        <v>450.0</v>
      </c>
      <c r="AP13" s="26">
        <v>460.0</v>
      </c>
      <c r="AQ13" s="26">
        <v>470.0</v>
      </c>
      <c r="AR13" s="26">
        <v>480.0</v>
      </c>
      <c r="AS13" s="26">
        <v>490.0</v>
      </c>
      <c r="AT13" s="26">
        <v>500.0</v>
      </c>
      <c r="AU13" s="26">
        <v>510.0</v>
      </c>
      <c r="AV13" s="26">
        <v>520.0</v>
      </c>
      <c r="AW13" s="26">
        <v>530.0</v>
      </c>
      <c r="AX13" s="26">
        <v>540.0</v>
      </c>
      <c r="AY13" s="26">
        <v>550.0</v>
      </c>
      <c r="AZ13" s="26">
        <v>560.0</v>
      </c>
      <c r="BA13" s="26">
        <v>570.0</v>
      </c>
      <c r="BB13" s="26">
        <v>580.0</v>
      </c>
      <c r="BC13" s="26">
        <v>590.0</v>
      </c>
      <c r="BD13" s="26">
        <v>600.0</v>
      </c>
      <c r="BE13" s="26">
        <v>610.0</v>
      </c>
    </row>
    <row r="14" ht="15.75" customHeight="1">
      <c r="A14" s="27" t="s">
        <v>38</v>
      </c>
      <c r="B14" s="24" t="s">
        <v>22</v>
      </c>
      <c r="E14" s="24" t="s">
        <v>23</v>
      </c>
      <c r="F14" s="26">
        <v>1000.0</v>
      </c>
      <c r="G14" s="26">
        <v>1000.0</v>
      </c>
      <c r="H14" s="26">
        <v>1000.0</v>
      </c>
      <c r="I14" s="26">
        <v>1000.0</v>
      </c>
      <c r="J14" s="26">
        <v>1000.0</v>
      </c>
      <c r="K14" s="26">
        <v>1000.0</v>
      </c>
      <c r="L14" s="26">
        <v>1000.0</v>
      </c>
      <c r="M14" s="26">
        <v>1000.0</v>
      </c>
      <c r="N14" s="26">
        <v>1000.0</v>
      </c>
      <c r="O14" s="26">
        <v>1000.0</v>
      </c>
      <c r="P14" s="26">
        <v>1000.0</v>
      </c>
      <c r="Q14" s="26">
        <v>1000.0</v>
      </c>
      <c r="R14" s="26">
        <v>1000.0</v>
      </c>
      <c r="S14" s="26">
        <v>1000.0</v>
      </c>
      <c r="T14" s="26">
        <v>1000.0</v>
      </c>
      <c r="U14" s="26">
        <v>1000.0</v>
      </c>
      <c r="V14" s="26">
        <v>1000.0</v>
      </c>
      <c r="W14" s="26">
        <v>1000.0</v>
      </c>
      <c r="X14" s="26">
        <v>1000.0</v>
      </c>
      <c r="Y14" s="26">
        <v>1000.0</v>
      </c>
      <c r="Z14" s="26">
        <v>1000.0</v>
      </c>
      <c r="AA14" s="26">
        <v>1000.0</v>
      </c>
      <c r="AB14" s="26">
        <v>1000.0</v>
      </c>
      <c r="AC14" s="26">
        <v>1000.0</v>
      </c>
      <c r="AD14" s="26">
        <v>1000.0</v>
      </c>
      <c r="AE14" s="26">
        <v>1000.0</v>
      </c>
      <c r="AF14" s="26">
        <v>1000.0</v>
      </c>
      <c r="AG14" s="26">
        <v>1000.0</v>
      </c>
      <c r="AH14" s="26">
        <v>1000.0</v>
      </c>
      <c r="AI14" s="26">
        <v>1000.0</v>
      </c>
      <c r="AJ14" s="26">
        <v>1000.0</v>
      </c>
      <c r="AK14" s="26">
        <v>1000.0</v>
      </c>
      <c r="AL14" s="26">
        <v>1000.0</v>
      </c>
      <c r="AM14" s="26">
        <v>1000.0</v>
      </c>
      <c r="AN14" s="26">
        <v>1000.0</v>
      </c>
      <c r="AO14" s="26">
        <v>1000.0</v>
      </c>
      <c r="AP14" s="26">
        <v>1000.0</v>
      </c>
      <c r="AQ14" s="26">
        <v>1000.0</v>
      </c>
      <c r="AR14" s="26">
        <v>1000.0</v>
      </c>
      <c r="AS14" s="26">
        <v>1000.0</v>
      </c>
      <c r="AT14" s="26">
        <v>1000.0</v>
      </c>
      <c r="AU14" s="26">
        <v>1000.0</v>
      </c>
      <c r="AV14" s="26">
        <v>1000.0</v>
      </c>
      <c r="AW14" s="26">
        <v>1000.0</v>
      </c>
      <c r="AX14" s="26">
        <v>1000.0</v>
      </c>
      <c r="AY14" s="26">
        <v>1000.0</v>
      </c>
      <c r="AZ14" s="26">
        <v>1000.0</v>
      </c>
      <c r="BA14" s="26">
        <v>1000.0</v>
      </c>
      <c r="BB14" s="26">
        <v>1000.0</v>
      </c>
      <c r="BC14" s="26">
        <v>1000.0</v>
      </c>
      <c r="BD14" s="26">
        <v>1000.0</v>
      </c>
      <c r="BE14" s="26">
        <v>1000.0</v>
      </c>
    </row>
    <row r="15" ht="15.75" customHeight="1">
      <c r="B15" s="28">
        <v>0.1</v>
      </c>
      <c r="E15" s="24" t="s">
        <v>24</v>
      </c>
      <c r="F15" s="29">
        <f t="shared" ref="F15:BE15" si="3">IF( $B13="Maximum", F13/F14 , IF( 100%-(F13-F14)/F14 &gt; 0, 100%-(F13-F14)/F14, 0) )</f>
        <v>0.1</v>
      </c>
      <c r="G15" s="29">
        <f t="shared" si="3"/>
        <v>0.11</v>
      </c>
      <c r="H15" s="29">
        <f t="shared" si="3"/>
        <v>0.12</v>
      </c>
      <c r="I15" s="29">
        <f t="shared" si="3"/>
        <v>0.13</v>
      </c>
      <c r="J15" s="29">
        <f t="shared" si="3"/>
        <v>0.14</v>
      </c>
      <c r="K15" s="29">
        <f t="shared" si="3"/>
        <v>0.15</v>
      </c>
      <c r="L15" s="29">
        <f t="shared" si="3"/>
        <v>0.16</v>
      </c>
      <c r="M15" s="29">
        <f t="shared" si="3"/>
        <v>0.17</v>
      </c>
      <c r="N15" s="29">
        <f t="shared" si="3"/>
        <v>0.18</v>
      </c>
      <c r="O15" s="29">
        <f t="shared" si="3"/>
        <v>0.19</v>
      </c>
      <c r="P15" s="29">
        <f t="shared" si="3"/>
        <v>0.2</v>
      </c>
      <c r="Q15" s="29">
        <f t="shared" si="3"/>
        <v>0.21</v>
      </c>
      <c r="R15" s="29">
        <f t="shared" si="3"/>
        <v>0.22</v>
      </c>
      <c r="S15" s="29">
        <f t="shared" si="3"/>
        <v>0.23</v>
      </c>
      <c r="T15" s="29">
        <f t="shared" si="3"/>
        <v>0.24</v>
      </c>
      <c r="U15" s="29">
        <f t="shared" si="3"/>
        <v>0.25</v>
      </c>
      <c r="V15" s="29">
        <f t="shared" si="3"/>
        <v>0.26</v>
      </c>
      <c r="W15" s="29">
        <f t="shared" si="3"/>
        <v>0.27</v>
      </c>
      <c r="X15" s="29">
        <f t="shared" si="3"/>
        <v>0.28</v>
      </c>
      <c r="Y15" s="29">
        <f t="shared" si="3"/>
        <v>0.29</v>
      </c>
      <c r="Z15" s="29">
        <f t="shared" si="3"/>
        <v>0.3</v>
      </c>
      <c r="AA15" s="29">
        <f t="shared" si="3"/>
        <v>0.31</v>
      </c>
      <c r="AB15" s="29">
        <f t="shared" si="3"/>
        <v>0.32</v>
      </c>
      <c r="AC15" s="29">
        <f t="shared" si="3"/>
        <v>0.33</v>
      </c>
      <c r="AD15" s="29">
        <f t="shared" si="3"/>
        <v>0.34</v>
      </c>
      <c r="AE15" s="29">
        <f t="shared" si="3"/>
        <v>0.35</v>
      </c>
      <c r="AF15" s="29">
        <f t="shared" si="3"/>
        <v>0.36</v>
      </c>
      <c r="AG15" s="29">
        <f t="shared" si="3"/>
        <v>0.37</v>
      </c>
      <c r="AH15" s="29">
        <f t="shared" si="3"/>
        <v>0.38</v>
      </c>
      <c r="AI15" s="29">
        <f t="shared" si="3"/>
        <v>0.39</v>
      </c>
      <c r="AJ15" s="29">
        <f t="shared" si="3"/>
        <v>0.4</v>
      </c>
      <c r="AK15" s="29">
        <f t="shared" si="3"/>
        <v>0.41</v>
      </c>
      <c r="AL15" s="29">
        <f t="shared" si="3"/>
        <v>0.42</v>
      </c>
      <c r="AM15" s="29">
        <f t="shared" si="3"/>
        <v>0.43</v>
      </c>
      <c r="AN15" s="29">
        <f t="shared" si="3"/>
        <v>0.44</v>
      </c>
      <c r="AO15" s="29">
        <f t="shared" si="3"/>
        <v>0.45</v>
      </c>
      <c r="AP15" s="29">
        <f t="shared" si="3"/>
        <v>0.46</v>
      </c>
      <c r="AQ15" s="29">
        <f t="shared" si="3"/>
        <v>0.47</v>
      </c>
      <c r="AR15" s="29">
        <f t="shared" si="3"/>
        <v>0.48</v>
      </c>
      <c r="AS15" s="29">
        <f t="shared" si="3"/>
        <v>0.49</v>
      </c>
      <c r="AT15" s="29">
        <f t="shared" si="3"/>
        <v>0.5</v>
      </c>
      <c r="AU15" s="29">
        <f t="shared" si="3"/>
        <v>0.51</v>
      </c>
      <c r="AV15" s="29">
        <f t="shared" si="3"/>
        <v>0.52</v>
      </c>
      <c r="AW15" s="29">
        <f t="shared" si="3"/>
        <v>0.53</v>
      </c>
      <c r="AX15" s="29">
        <f t="shared" si="3"/>
        <v>0.54</v>
      </c>
      <c r="AY15" s="29">
        <f t="shared" si="3"/>
        <v>0.55</v>
      </c>
      <c r="AZ15" s="29">
        <f t="shared" si="3"/>
        <v>0.56</v>
      </c>
      <c r="BA15" s="29">
        <f t="shared" si="3"/>
        <v>0.57</v>
      </c>
      <c r="BB15" s="29">
        <f t="shared" si="3"/>
        <v>0.58</v>
      </c>
      <c r="BC15" s="29">
        <f t="shared" si="3"/>
        <v>0.59</v>
      </c>
      <c r="BD15" s="29">
        <f t="shared" si="3"/>
        <v>0.6</v>
      </c>
      <c r="BE15" s="29">
        <f t="shared" si="3"/>
        <v>0.61</v>
      </c>
    </row>
    <row r="16" ht="15.75" customHeight="1">
      <c r="A16" s="31"/>
      <c r="B16" s="24"/>
      <c r="C16" s="32"/>
      <c r="D16" s="32"/>
      <c r="E16" s="8"/>
    </row>
    <row r="17" ht="15.75" customHeight="1">
      <c r="A17" s="18" t="s">
        <v>39</v>
      </c>
      <c r="B17" s="19"/>
      <c r="C17" s="20">
        <f>SUMIFS(C18:C984,A18:A984,A18)</f>
        <v>0.4865384615</v>
      </c>
      <c r="D17" s="21"/>
      <c r="E17" s="22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</row>
    <row r="18" ht="15.75" customHeight="1">
      <c r="A18" s="23" t="s">
        <v>39</v>
      </c>
      <c r="B18" s="24" t="s">
        <v>26</v>
      </c>
      <c r="C18" s="25">
        <f t="array" ref="C18">IF( B19="Short-Term", AVERAGE(F20:BE20)*B20, INDEX(F20:BE20, 1, COUNTA(F20:BE20))*B20 )</f>
        <v>0.4865384615</v>
      </c>
      <c r="D18" s="6" t="str">
        <f>IFERROR(__xludf.DUMMYFUNCTION("IF(B19=""Short-Term"", SPARKLINE(F20:BE20,IF(B18=""Maximum"", {""charttype"",""column"";""color"",""green""}, {""charttype"",""column"";""color"",""purple""})), SPARKLINE(INDEX(F20:BE20, 1, COUNTA(F20:BE20)) ,IF(B18=""Maximum"", {""charttype"",""bar"";""m"&amp;"ax"",100%;""color1"",""green""}, {""charttype"",""bar"";""max"",100%;""color1"",""purple""})) ) "),"")</f>
        <v/>
      </c>
      <c r="E18" s="24" t="s">
        <v>20</v>
      </c>
      <c r="F18" s="33">
        <v>1.0</v>
      </c>
      <c r="G18" s="33">
        <v>0.9583333333333334</v>
      </c>
      <c r="H18" s="33">
        <v>0.9166666666666666</v>
      </c>
      <c r="I18" s="33">
        <v>0.625</v>
      </c>
      <c r="J18" s="33">
        <v>0.5833333333333334</v>
      </c>
      <c r="K18" s="33">
        <v>0.75</v>
      </c>
      <c r="L18" s="33">
        <v>1.0</v>
      </c>
      <c r="M18" s="33">
        <v>0.9583333333333334</v>
      </c>
      <c r="N18" s="33">
        <v>0.9166666666666666</v>
      </c>
      <c r="O18" s="33">
        <v>0.625</v>
      </c>
      <c r="P18" s="33">
        <v>0.5833333333333334</v>
      </c>
      <c r="Q18" s="33">
        <v>0.75</v>
      </c>
      <c r="R18" s="33">
        <v>1.0</v>
      </c>
      <c r="S18" s="33">
        <v>0.9583333333333334</v>
      </c>
      <c r="T18" s="33">
        <v>0.9166666666666666</v>
      </c>
      <c r="U18" s="33">
        <v>0.625</v>
      </c>
      <c r="V18" s="33">
        <v>0.5833333333333334</v>
      </c>
      <c r="W18" s="33">
        <v>0.75</v>
      </c>
      <c r="X18" s="33">
        <v>1.0</v>
      </c>
      <c r="Y18" s="33">
        <v>0.9583333333333334</v>
      </c>
      <c r="Z18" s="33">
        <v>0.9166666666666666</v>
      </c>
      <c r="AA18" s="33">
        <v>0.625</v>
      </c>
      <c r="AB18" s="33">
        <v>0.5833333333333334</v>
      </c>
      <c r="AC18" s="33">
        <v>0.75</v>
      </c>
      <c r="AD18" s="33">
        <v>1.0</v>
      </c>
      <c r="AE18" s="33">
        <v>0.9583333333333334</v>
      </c>
      <c r="AF18" s="33">
        <v>0.9166666666666666</v>
      </c>
      <c r="AG18" s="33">
        <v>0.625</v>
      </c>
      <c r="AH18" s="33">
        <v>0.5833333333333334</v>
      </c>
      <c r="AI18" s="33">
        <v>0.75</v>
      </c>
      <c r="AJ18" s="33">
        <v>1.0</v>
      </c>
      <c r="AK18" s="33">
        <v>0.9583333333333334</v>
      </c>
      <c r="AL18" s="33">
        <v>0.9166666666666666</v>
      </c>
      <c r="AM18" s="33">
        <v>0.625</v>
      </c>
      <c r="AN18" s="33">
        <v>0.5833333333333334</v>
      </c>
      <c r="AO18" s="33">
        <v>0.75</v>
      </c>
      <c r="AP18" s="33">
        <v>1.0</v>
      </c>
      <c r="AQ18" s="33">
        <v>0.9583333333333334</v>
      </c>
      <c r="AR18" s="33">
        <v>0.9166666666666666</v>
      </c>
      <c r="AS18" s="33">
        <v>0.625</v>
      </c>
      <c r="AT18" s="33">
        <v>0.5833333333333334</v>
      </c>
      <c r="AU18" s="33">
        <v>0.75</v>
      </c>
      <c r="AV18" s="33">
        <v>1.0</v>
      </c>
      <c r="AW18" s="33">
        <v>0.9583333333333334</v>
      </c>
      <c r="AX18" s="33">
        <v>0.9166666666666666</v>
      </c>
      <c r="AY18" s="33">
        <v>0.625</v>
      </c>
      <c r="AZ18" s="33">
        <v>0.5833333333333334</v>
      </c>
      <c r="BA18" s="33">
        <v>0.75</v>
      </c>
      <c r="BB18" s="33">
        <v>1.0</v>
      </c>
      <c r="BC18" s="33">
        <v>0.9583333333333334</v>
      </c>
      <c r="BD18" s="33">
        <v>0.9166666666666666</v>
      </c>
      <c r="BE18" s="33">
        <v>0.625</v>
      </c>
    </row>
    <row r="19" ht="15.75" customHeight="1">
      <c r="A19" s="27" t="s">
        <v>37</v>
      </c>
      <c r="B19" s="24" t="s">
        <v>22</v>
      </c>
      <c r="E19" s="24" t="s">
        <v>23</v>
      </c>
      <c r="F19" s="34">
        <v>0.8333333333333334</v>
      </c>
      <c r="G19" s="34">
        <v>0.8333333333333334</v>
      </c>
      <c r="H19" s="34">
        <v>0.8333333333333334</v>
      </c>
      <c r="I19" s="34">
        <v>0.8333333333333334</v>
      </c>
      <c r="J19" s="34">
        <v>0.8333333333333334</v>
      </c>
      <c r="K19" s="34">
        <v>0.8333333333333334</v>
      </c>
      <c r="L19" s="34">
        <v>0.8333333333333334</v>
      </c>
      <c r="M19" s="34">
        <v>0.8333333333333334</v>
      </c>
      <c r="N19" s="34">
        <v>0.8333333333333334</v>
      </c>
      <c r="O19" s="34">
        <v>0.8333333333333334</v>
      </c>
      <c r="P19" s="34">
        <v>0.8333333333333334</v>
      </c>
      <c r="Q19" s="34">
        <v>0.8333333333333334</v>
      </c>
      <c r="R19" s="34">
        <v>0.8333333333333334</v>
      </c>
      <c r="S19" s="34">
        <v>0.8333333333333334</v>
      </c>
      <c r="T19" s="34">
        <v>0.8333333333333334</v>
      </c>
      <c r="U19" s="34">
        <v>0.8333333333333334</v>
      </c>
      <c r="V19" s="34">
        <v>0.8333333333333334</v>
      </c>
      <c r="W19" s="34">
        <v>0.8333333333333334</v>
      </c>
      <c r="X19" s="34">
        <v>0.8333333333333334</v>
      </c>
      <c r="Y19" s="34">
        <v>0.8333333333333334</v>
      </c>
      <c r="Z19" s="34">
        <v>0.8333333333333334</v>
      </c>
      <c r="AA19" s="34">
        <v>0.8333333333333334</v>
      </c>
      <c r="AB19" s="34">
        <v>0.8333333333333334</v>
      </c>
      <c r="AC19" s="34">
        <v>0.8333333333333334</v>
      </c>
      <c r="AD19" s="34">
        <v>0.8333333333333334</v>
      </c>
      <c r="AE19" s="34">
        <v>0.8333333333333334</v>
      </c>
      <c r="AF19" s="34">
        <v>0.8333333333333334</v>
      </c>
      <c r="AG19" s="34">
        <v>0.8333333333333334</v>
      </c>
      <c r="AH19" s="34">
        <v>0.8333333333333334</v>
      </c>
      <c r="AI19" s="34">
        <v>0.8333333333333334</v>
      </c>
      <c r="AJ19" s="34">
        <v>0.8333333333333334</v>
      </c>
      <c r="AK19" s="34">
        <v>0.8333333333333334</v>
      </c>
      <c r="AL19" s="34">
        <v>0.8333333333333334</v>
      </c>
      <c r="AM19" s="34">
        <v>0.8333333333333334</v>
      </c>
      <c r="AN19" s="34">
        <v>0.8333333333333334</v>
      </c>
      <c r="AO19" s="34">
        <v>0.8333333333333334</v>
      </c>
      <c r="AP19" s="34">
        <v>0.8333333333333334</v>
      </c>
      <c r="AQ19" s="34">
        <v>0.8333333333333334</v>
      </c>
      <c r="AR19" s="34">
        <v>0.8333333333333334</v>
      </c>
      <c r="AS19" s="34">
        <v>0.8333333333333334</v>
      </c>
      <c r="AT19" s="34">
        <v>0.8333333333333334</v>
      </c>
      <c r="AU19" s="34">
        <v>0.8333333333333334</v>
      </c>
      <c r="AV19" s="34">
        <v>0.8333333333333334</v>
      </c>
      <c r="AW19" s="34">
        <v>0.8333333333333334</v>
      </c>
      <c r="AX19" s="34">
        <v>0.8333333333333334</v>
      </c>
      <c r="AY19" s="34">
        <v>0.8333333333333334</v>
      </c>
      <c r="AZ19" s="34">
        <v>0.8333333333333334</v>
      </c>
      <c r="BA19" s="34">
        <v>0.8333333333333334</v>
      </c>
      <c r="BB19" s="34">
        <v>0.8333333333333334</v>
      </c>
      <c r="BC19" s="34">
        <v>0.8333333333333334</v>
      </c>
      <c r="BD19" s="34">
        <v>0.8333333333333334</v>
      </c>
      <c r="BE19" s="34">
        <v>0.8333333333333334</v>
      </c>
    </row>
    <row r="20" ht="15.75" customHeight="1">
      <c r="B20" s="28">
        <v>0.5</v>
      </c>
      <c r="E20" s="24" t="s">
        <v>24</v>
      </c>
      <c r="F20" s="29">
        <f t="shared" ref="F20:BE20" si="4">IF( $B18="Maximum", F18/F19 , IF( 100%-(F18-F19)/F19 &gt; 0, 100%-(F18-F19)/F19, 0) )</f>
        <v>1.2</v>
      </c>
      <c r="G20" s="29">
        <f t="shared" si="4"/>
        <v>1.15</v>
      </c>
      <c r="H20" s="29">
        <f t="shared" si="4"/>
        <v>1.1</v>
      </c>
      <c r="I20" s="29">
        <f t="shared" si="4"/>
        <v>0.75</v>
      </c>
      <c r="J20" s="29">
        <f t="shared" si="4"/>
        <v>0.7</v>
      </c>
      <c r="K20" s="29">
        <f t="shared" si="4"/>
        <v>0.9</v>
      </c>
      <c r="L20" s="29">
        <f t="shared" si="4"/>
        <v>1.2</v>
      </c>
      <c r="M20" s="29">
        <f t="shared" si="4"/>
        <v>1.15</v>
      </c>
      <c r="N20" s="29">
        <f t="shared" si="4"/>
        <v>1.1</v>
      </c>
      <c r="O20" s="29">
        <f t="shared" si="4"/>
        <v>0.75</v>
      </c>
      <c r="P20" s="29">
        <f t="shared" si="4"/>
        <v>0.7</v>
      </c>
      <c r="Q20" s="29">
        <f t="shared" si="4"/>
        <v>0.9</v>
      </c>
      <c r="R20" s="29">
        <f t="shared" si="4"/>
        <v>1.2</v>
      </c>
      <c r="S20" s="29">
        <f t="shared" si="4"/>
        <v>1.15</v>
      </c>
      <c r="T20" s="29">
        <f t="shared" si="4"/>
        <v>1.1</v>
      </c>
      <c r="U20" s="29">
        <f t="shared" si="4"/>
        <v>0.75</v>
      </c>
      <c r="V20" s="29">
        <f t="shared" si="4"/>
        <v>0.7</v>
      </c>
      <c r="W20" s="29">
        <f t="shared" si="4"/>
        <v>0.9</v>
      </c>
      <c r="X20" s="29">
        <f t="shared" si="4"/>
        <v>1.2</v>
      </c>
      <c r="Y20" s="29">
        <f t="shared" si="4"/>
        <v>1.15</v>
      </c>
      <c r="Z20" s="29">
        <f t="shared" si="4"/>
        <v>1.1</v>
      </c>
      <c r="AA20" s="29">
        <f t="shared" si="4"/>
        <v>0.75</v>
      </c>
      <c r="AB20" s="29">
        <f t="shared" si="4"/>
        <v>0.7</v>
      </c>
      <c r="AC20" s="29">
        <f t="shared" si="4"/>
        <v>0.9</v>
      </c>
      <c r="AD20" s="29">
        <f t="shared" si="4"/>
        <v>1.2</v>
      </c>
      <c r="AE20" s="29">
        <f t="shared" si="4"/>
        <v>1.15</v>
      </c>
      <c r="AF20" s="29">
        <f t="shared" si="4"/>
        <v>1.1</v>
      </c>
      <c r="AG20" s="29">
        <f t="shared" si="4"/>
        <v>0.75</v>
      </c>
      <c r="AH20" s="29">
        <f t="shared" si="4"/>
        <v>0.7</v>
      </c>
      <c r="AI20" s="29">
        <f t="shared" si="4"/>
        <v>0.9</v>
      </c>
      <c r="AJ20" s="29">
        <f t="shared" si="4"/>
        <v>1.2</v>
      </c>
      <c r="AK20" s="29">
        <f t="shared" si="4"/>
        <v>1.15</v>
      </c>
      <c r="AL20" s="29">
        <f t="shared" si="4"/>
        <v>1.1</v>
      </c>
      <c r="AM20" s="29">
        <f t="shared" si="4"/>
        <v>0.75</v>
      </c>
      <c r="AN20" s="29">
        <f t="shared" si="4"/>
        <v>0.7</v>
      </c>
      <c r="AO20" s="29">
        <f t="shared" si="4"/>
        <v>0.9</v>
      </c>
      <c r="AP20" s="29">
        <f t="shared" si="4"/>
        <v>1.2</v>
      </c>
      <c r="AQ20" s="29">
        <f t="shared" si="4"/>
        <v>1.15</v>
      </c>
      <c r="AR20" s="29">
        <f t="shared" si="4"/>
        <v>1.1</v>
      </c>
      <c r="AS20" s="29">
        <f t="shared" si="4"/>
        <v>0.75</v>
      </c>
      <c r="AT20" s="29">
        <f t="shared" si="4"/>
        <v>0.7</v>
      </c>
      <c r="AU20" s="29">
        <f t="shared" si="4"/>
        <v>0.9</v>
      </c>
      <c r="AV20" s="29">
        <f t="shared" si="4"/>
        <v>1.2</v>
      </c>
      <c r="AW20" s="29">
        <f t="shared" si="4"/>
        <v>1.15</v>
      </c>
      <c r="AX20" s="29">
        <f t="shared" si="4"/>
        <v>1.1</v>
      </c>
      <c r="AY20" s="29">
        <f t="shared" si="4"/>
        <v>0.75</v>
      </c>
      <c r="AZ20" s="29">
        <f t="shared" si="4"/>
        <v>0.7</v>
      </c>
      <c r="BA20" s="29">
        <f t="shared" si="4"/>
        <v>0.9</v>
      </c>
      <c r="BB20" s="29">
        <f t="shared" si="4"/>
        <v>1.2</v>
      </c>
      <c r="BC20" s="29">
        <f t="shared" si="4"/>
        <v>1.15</v>
      </c>
      <c r="BD20" s="29">
        <f t="shared" si="4"/>
        <v>1.1</v>
      </c>
      <c r="BE20" s="29">
        <f t="shared" si="4"/>
        <v>0.75</v>
      </c>
    </row>
    <row r="21" ht="15.75" customHeight="1">
      <c r="A21" s="7"/>
      <c r="B21" s="8"/>
      <c r="E21" s="8"/>
    </row>
    <row r="22" ht="15.75" customHeight="1">
      <c r="A22" s="7"/>
      <c r="B22" s="8"/>
      <c r="E22" s="8"/>
    </row>
    <row r="23" ht="15.75" customHeight="1">
      <c r="A23" s="7"/>
      <c r="B23" s="8"/>
      <c r="E23" s="8"/>
    </row>
    <row r="24" ht="15.75" customHeight="1">
      <c r="A24" s="7"/>
      <c r="B24" s="8"/>
      <c r="E24" s="8"/>
    </row>
    <row r="25" ht="15.75" customHeight="1">
      <c r="A25" s="7"/>
      <c r="B25" s="8"/>
      <c r="E25" s="8"/>
    </row>
    <row r="26" ht="15.75" customHeight="1">
      <c r="A26" s="7"/>
      <c r="B26" s="8"/>
      <c r="E26" s="8"/>
    </row>
    <row r="27" ht="15.75" customHeight="1">
      <c r="A27" s="7"/>
      <c r="B27" s="8"/>
      <c r="E27" s="8"/>
    </row>
    <row r="28" ht="15.75" customHeight="1">
      <c r="A28" s="7"/>
      <c r="B28" s="8"/>
      <c r="E28" s="8"/>
    </row>
    <row r="29" ht="15.75" customHeight="1">
      <c r="A29" s="7"/>
      <c r="B29" s="8"/>
      <c r="E29" s="8"/>
    </row>
    <row r="30" ht="15.75" customHeight="1">
      <c r="A30" s="7"/>
      <c r="B30" s="8"/>
      <c r="E30" s="8"/>
    </row>
    <row r="31" ht="15.75" customHeight="1">
      <c r="A31" s="7"/>
      <c r="B31" s="8"/>
      <c r="E31" s="8"/>
    </row>
    <row r="32" ht="15.75" customHeight="1">
      <c r="A32" s="7"/>
      <c r="B32" s="8"/>
      <c r="E32" s="8"/>
    </row>
    <row r="33" ht="15.75" customHeight="1">
      <c r="A33" s="7"/>
      <c r="B33" s="8"/>
      <c r="E33" s="8"/>
    </row>
    <row r="34" ht="15.75" customHeight="1">
      <c r="A34" s="7"/>
      <c r="B34" s="8"/>
      <c r="E34" s="8"/>
    </row>
    <row r="35" ht="15.75" customHeight="1">
      <c r="A35" s="7"/>
      <c r="B35" s="8"/>
      <c r="E35" s="8"/>
    </row>
    <row r="36" ht="15.75" customHeight="1">
      <c r="A36" s="7"/>
      <c r="B36" s="8"/>
      <c r="E36" s="8"/>
    </row>
    <row r="37" ht="15.75" customHeight="1">
      <c r="A37" s="7"/>
      <c r="B37" s="8"/>
      <c r="E37" s="8"/>
    </row>
    <row r="38" ht="15.75" customHeight="1">
      <c r="A38" s="7"/>
      <c r="B38" s="8"/>
      <c r="E38" s="8"/>
    </row>
    <row r="39" ht="15.75" customHeight="1">
      <c r="A39" s="7"/>
      <c r="B39" s="8"/>
      <c r="E39" s="8"/>
    </row>
    <row r="40" ht="15.75" customHeight="1">
      <c r="A40" s="7"/>
      <c r="B40" s="8"/>
      <c r="E40" s="8"/>
    </row>
    <row r="41" ht="15.75" customHeight="1">
      <c r="A41" s="7"/>
      <c r="B41" s="8"/>
      <c r="E41" s="8"/>
    </row>
    <row r="42" ht="15.75" customHeight="1">
      <c r="A42" s="7"/>
      <c r="B42" s="8"/>
      <c r="E42" s="8"/>
    </row>
    <row r="43" ht="15.75" customHeight="1">
      <c r="A43" s="7"/>
      <c r="B43" s="8"/>
      <c r="E43" s="8"/>
    </row>
    <row r="44" ht="15.75" customHeight="1">
      <c r="A44" s="7"/>
      <c r="B44" s="8"/>
      <c r="E44" s="8"/>
    </row>
    <row r="45" ht="15.75" customHeight="1">
      <c r="A45" s="7"/>
      <c r="B45" s="8"/>
      <c r="E45" s="8"/>
    </row>
    <row r="46" ht="15.75" customHeight="1">
      <c r="A46" s="7"/>
      <c r="B46" s="8"/>
      <c r="E46" s="8"/>
    </row>
    <row r="47" ht="15.75" customHeight="1">
      <c r="A47" s="7"/>
      <c r="B47" s="8"/>
      <c r="E47" s="8"/>
    </row>
    <row r="48" ht="15.75" customHeight="1">
      <c r="A48" s="7"/>
      <c r="B48" s="8"/>
      <c r="E48" s="8"/>
    </row>
    <row r="49" ht="15.75" customHeight="1">
      <c r="A49" s="7"/>
      <c r="B49" s="8"/>
      <c r="E49" s="8"/>
    </row>
    <row r="50" ht="15.75" customHeight="1">
      <c r="A50" s="7"/>
      <c r="B50" s="8"/>
      <c r="E50" s="8"/>
    </row>
    <row r="51" ht="15.75" customHeight="1">
      <c r="A51" s="7"/>
      <c r="B51" s="8"/>
      <c r="E51" s="8"/>
    </row>
    <row r="52" ht="15.75" customHeight="1">
      <c r="A52" s="7"/>
      <c r="B52" s="8"/>
      <c r="E52" s="8"/>
    </row>
    <row r="53" ht="15.75" customHeight="1">
      <c r="A53" s="7"/>
      <c r="B53" s="8"/>
      <c r="E53" s="8"/>
    </row>
    <row r="54" ht="15.75" customHeight="1">
      <c r="A54" s="7"/>
      <c r="B54" s="8"/>
      <c r="E54" s="8"/>
    </row>
    <row r="55" ht="15.75" customHeight="1">
      <c r="A55" s="7"/>
      <c r="B55" s="8"/>
      <c r="E55" s="8"/>
    </row>
    <row r="56" ht="15.75" customHeight="1">
      <c r="A56" s="7"/>
      <c r="B56" s="8"/>
      <c r="E56" s="8"/>
    </row>
    <row r="57" ht="15.75" customHeight="1">
      <c r="A57" s="7"/>
      <c r="B57" s="8"/>
      <c r="E57" s="8"/>
    </row>
    <row r="58" ht="15.75" customHeight="1">
      <c r="A58" s="7"/>
      <c r="B58" s="8"/>
      <c r="E58" s="8"/>
    </row>
    <row r="59" ht="15.75" customHeight="1">
      <c r="A59" s="7"/>
      <c r="B59" s="8"/>
      <c r="E59" s="8"/>
    </row>
    <row r="60" ht="15.75" customHeight="1">
      <c r="A60" s="7"/>
      <c r="B60" s="8"/>
      <c r="E60" s="8"/>
    </row>
    <row r="61" ht="15.75" customHeight="1">
      <c r="A61" s="7"/>
      <c r="B61" s="8"/>
      <c r="E61" s="8"/>
    </row>
    <row r="62" ht="15.75" customHeight="1">
      <c r="A62" s="7"/>
      <c r="B62" s="8"/>
      <c r="E62" s="8"/>
    </row>
    <row r="63" ht="15.75" customHeight="1">
      <c r="A63" s="7"/>
      <c r="B63" s="8"/>
      <c r="E63" s="8"/>
    </row>
    <row r="64" ht="15.75" customHeight="1">
      <c r="A64" s="7"/>
      <c r="B64" s="8"/>
      <c r="E64" s="8"/>
    </row>
    <row r="65" ht="15.75" customHeight="1">
      <c r="A65" s="7"/>
      <c r="B65" s="8"/>
      <c r="E65" s="8"/>
    </row>
    <row r="66" ht="15.75" customHeight="1">
      <c r="A66" s="7"/>
      <c r="B66" s="8"/>
      <c r="E66" s="8"/>
    </row>
    <row r="67" ht="15.75" customHeight="1">
      <c r="A67" s="7"/>
      <c r="B67" s="8"/>
      <c r="E67" s="8"/>
    </row>
    <row r="68" ht="15.75" customHeight="1">
      <c r="A68" s="7"/>
      <c r="B68" s="8"/>
      <c r="E68" s="8"/>
    </row>
    <row r="69" ht="15.75" customHeight="1">
      <c r="A69" s="7"/>
      <c r="B69" s="8"/>
      <c r="E69" s="8"/>
    </row>
    <row r="70" ht="15.75" customHeight="1">
      <c r="A70" s="7"/>
      <c r="B70" s="8"/>
      <c r="E70" s="8"/>
    </row>
    <row r="71" ht="15.75" customHeight="1">
      <c r="A71" s="7"/>
      <c r="B71" s="8"/>
      <c r="E71" s="8"/>
    </row>
    <row r="72" ht="15.75" customHeight="1">
      <c r="A72" s="7"/>
      <c r="B72" s="8"/>
      <c r="E72" s="8"/>
    </row>
    <row r="73" ht="15.75" customHeight="1">
      <c r="A73" s="7"/>
      <c r="B73" s="8"/>
      <c r="E73" s="8"/>
    </row>
    <row r="74" ht="15.75" customHeight="1">
      <c r="A74" s="7"/>
      <c r="B74" s="8"/>
      <c r="E74" s="8"/>
    </row>
    <row r="75" ht="15.75" customHeight="1">
      <c r="A75" s="7"/>
      <c r="B75" s="8"/>
      <c r="E75" s="8"/>
    </row>
    <row r="76" ht="15.75" customHeight="1">
      <c r="A76" s="7"/>
      <c r="B76" s="8"/>
      <c r="E76" s="8"/>
    </row>
    <row r="77" ht="15.75" customHeight="1">
      <c r="A77" s="7"/>
      <c r="B77" s="8"/>
      <c r="E77" s="8"/>
    </row>
    <row r="78" ht="15.75" customHeight="1">
      <c r="A78" s="7"/>
      <c r="B78" s="8"/>
      <c r="E78" s="8"/>
    </row>
    <row r="79" ht="15.75" customHeight="1">
      <c r="A79" s="7"/>
      <c r="B79" s="8"/>
      <c r="E79" s="8"/>
    </row>
    <row r="80" ht="15.75" customHeight="1">
      <c r="A80" s="7"/>
      <c r="B80" s="8"/>
      <c r="E80" s="8"/>
    </row>
    <row r="81" ht="15.75" customHeight="1">
      <c r="A81" s="7"/>
      <c r="B81" s="8"/>
      <c r="E81" s="8"/>
    </row>
    <row r="82" ht="15.75" customHeight="1">
      <c r="A82" s="7"/>
      <c r="B82" s="8"/>
      <c r="E82" s="8"/>
    </row>
    <row r="83" ht="15.75" customHeight="1">
      <c r="A83" s="7"/>
      <c r="B83" s="8"/>
      <c r="E83" s="8"/>
    </row>
    <row r="84" ht="15.75" customHeight="1">
      <c r="A84" s="7"/>
      <c r="B84" s="8"/>
      <c r="E84" s="8"/>
    </row>
    <row r="85" ht="15.75" customHeight="1">
      <c r="A85" s="7"/>
      <c r="B85" s="8"/>
      <c r="E85" s="8"/>
    </row>
    <row r="86" ht="15.75" customHeight="1">
      <c r="A86" s="7"/>
      <c r="B86" s="8"/>
      <c r="E86" s="8"/>
    </row>
    <row r="87" ht="15.75" customHeight="1">
      <c r="A87" s="7"/>
      <c r="B87" s="8"/>
      <c r="E87" s="8"/>
    </row>
    <row r="88" ht="15.75" customHeight="1">
      <c r="A88" s="7"/>
      <c r="B88" s="8"/>
      <c r="E88" s="8"/>
    </row>
    <row r="89" ht="15.75" customHeight="1">
      <c r="A89" s="7"/>
      <c r="B89" s="8"/>
      <c r="E89" s="8"/>
    </row>
    <row r="90" ht="15.75" customHeight="1">
      <c r="A90" s="7"/>
      <c r="B90" s="8"/>
      <c r="E90" s="8"/>
    </row>
    <row r="91" ht="15.75" customHeight="1">
      <c r="A91" s="7"/>
      <c r="B91" s="8"/>
      <c r="E91" s="8"/>
    </row>
    <row r="92" ht="15.75" customHeight="1">
      <c r="A92" s="7"/>
      <c r="B92" s="8"/>
      <c r="E92" s="8"/>
    </row>
    <row r="93" ht="15.75" customHeight="1">
      <c r="A93" s="7"/>
      <c r="B93" s="8"/>
      <c r="E93" s="8"/>
    </row>
    <row r="94" ht="15.75" customHeight="1">
      <c r="A94" s="7"/>
      <c r="B94" s="8"/>
      <c r="E94" s="8"/>
    </row>
    <row r="95" ht="15.75" customHeight="1">
      <c r="A95" s="7"/>
      <c r="B95" s="8"/>
      <c r="E95" s="8"/>
    </row>
    <row r="96" ht="15.75" customHeight="1">
      <c r="A96" s="7"/>
      <c r="B96" s="8"/>
      <c r="E96" s="8"/>
    </row>
    <row r="97" ht="15.75" customHeight="1">
      <c r="A97" s="7"/>
      <c r="B97" s="8"/>
      <c r="E97" s="8"/>
    </row>
    <row r="98" ht="15.75" customHeight="1">
      <c r="A98" s="7"/>
      <c r="B98" s="8"/>
      <c r="E98" s="8"/>
    </row>
    <row r="99" ht="15.75" customHeight="1">
      <c r="A99" s="7"/>
      <c r="B99" s="8"/>
      <c r="E99" s="8"/>
    </row>
    <row r="100" ht="15.75" customHeight="1">
      <c r="A100" s="7"/>
      <c r="B100" s="8"/>
      <c r="E100" s="8"/>
    </row>
    <row r="101" ht="15.75" customHeight="1">
      <c r="A101" s="7"/>
      <c r="B101" s="8"/>
      <c r="E101" s="8"/>
    </row>
    <row r="102" ht="15.75" customHeight="1">
      <c r="A102" s="7"/>
      <c r="B102" s="8"/>
      <c r="E102" s="8"/>
    </row>
    <row r="103" ht="15.75" customHeight="1">
      <c r="A103" s="7"/>
      <c r="B103" s="8"/>
      <c r="E103" s="8"/>
    </row>
    <row r="104" ht="15.75" customHeight="1">
      <c r="A104" s="7"/>
      <c r="B104" s="8"/>
      <c r="E104" s="8"/>
    </row>
    <row r="105" ht="15.75" customHeight="1">
      <c r="A105" s="7"/>
      <c r="B105" s="8"/>
      <c r="E105" s="8"/>
    </row>
    <row r="106" ht="15.75" customHeight="1">
      <c r="A106" s="7"/>
      <c r="B106" s="8"/>
      <c r="E106" s="8"/>
    </row>
    <row r="107" ht="15.75" customHeight="1">
      <c r="A107" s="7"/>
      <c r="B107" s="8"/>
      <c r="E107" s="8"/>
    </row>
    <row r="108" ht="15.75" customHeight="1">
      <c r="A108" s="7"/>
      <c r="B108" s="8"/>
      <c r="E108" s="8"/>
    </row>
    <row r="109" ht="15.75" customHeight="1">
      <c r="A109" s="7"/>
      <c r="B109" s="8"/>
      <c r="E109" s="8"/>
    </row>
    <row r="110" ht="15.75" customHeight="1">
      <c r="A110" s="7"/>
      <c r="B110" s="8"/>
      <c r="E110" s="8"/>
    </row>
    <row r="111" ht="15.75" customHeight="1">
      <c r="A111" s="7"/>
      <c r="B111" s="8"/>
      <c r="E111" s="8"/>
    </row>
    <row r="112" ht="15.75" customHeight="1">
      <c r="A112" s="7"/>
      <c r="B112" s="8"/>
      <c r="E112" s="8"/>
    </row>
    <row r="113" ht="15.75" customHeight="1">
      <c r="A113" s="7"/>
      <c r="B113" s="8"/>
      <c r="E113" s="8"/>
    </row>
    <row r="114" ht="15.75" customHeight="1">
      <c r="A114" s="7"/>
      <c r="B114" s="8"/>
      <c r="E114" s="8"/>
    </row>
    <row r="115" ht="15.75" customHeight="1">
      <c r="A115" s="7"/>
      <c r="B115" s="8"/>
      <c r="E115" s="8"/>
    </row>
    <row r="116" ht="15.75" customHeight="1">
      <c r="A116" s="7"/>
      <c r="B116" s="8"/>
      <c r="E116" s="8"/>
    </row>
    <row r="117" ht="15.75" customHeight="1">
      <c r="A117" s="7"/>
      <c r="B117" s="8"/>
      <c r="E117" s="8"/>
    </row>
    <row r="118" ht="15.75" customHeight="1">
      <c r="A118" s="7"/>
      <c r="B118" s="8"/>
      <c r="E118" s="8"/>
    </row>
    <row r="119" ht="15.75" customHeight="1">
      <c r="A119" s="7"/>
      <c r="B119" s="8"/>
      <c r="E119" s="8"/>
    </row>
    <row r="120" ht="15.75" customHeight="1">
      <c r="A120" s="7"/>
      <c r="B120" s="8"/>
      <c r="E120" s="8"/>
    </row>
    <row r="121" ht="15.75" customHeight="1">
      <c r="A121" s="7"/>
      <c r="B121" s="8"/>
      <c r="E121" s="8"/>
    </row>
    <row r="122" ht="15.75" customHeight="1">
      <c r="A122" s="7"/>
      <c r="B122" s="8"/>
      <c r="E122" s="8"/>
    </row>
    <row r="123" ht="15.75" customHeight="1">
      <c r="A123" s="7"/>
      <c r="B123" s="8"/>
      <c r="E123" s="8"/>
    </row>
    <row r="124" ht="15.75" customHeight="1">
      <c r="A124" s="7"/>
      <c r="B124" s="8"/>
      <c r="E124" s="8"/>
    </row>
    <row r="125" ht="15.75" customHeight="1">
      <c r="A125" s="7"/>
      <c r="B125" s="8"/>
      <c r="E125" s="8"/>
    </row>
    <row r="126" ht="15.75" customHeight="1">
      <c r="A126" s="7"/>
      <c r="B126" s="8"/>
      <c r="E126" s="8"/>
    </row>
    <row r="127" ht="15.75" customHeight="1">
      <c r="A127" s="7"/>
      <c r="B127" s="8"/>
      <c r="E127" s="8"/>
    </row>
    <row r="128" ht="15.75" customHeight="1">
      <c r="A128" s="7"/>
      <c r="B128" s="8"/>
      <c r="E128" s="8"/>
    </row>
    <row r="129" ht="15.75" customHeight="1">
      <c r="A129" s="7"/>
      <c r="B129" s="8"/>
      <c r="E129" s="8"/>
    </row>
    <row r="130" ht="15.75" customHeight="1">
      <c r="A130" s="7"/>
      <c r="B130" s="8"/>
      <c r="E130" s="8"/>
    </row>
    <row r="131" ht="15.75" customHeight="1">
      <c r="A131" s="7"/>
      <c r="B131" s="8"/>
      <c r="E131" s="8"/>
    </row>
    <row r="132" ht="15.75" customHeight="1">
      <c r="A132" s="7"/>
      <c r="B132" s="8"/>
      <c r="E132" s="8"/>
    </row>
    <row r="133" ht="15.75" customHeight="1">
      <c r="A133" s="7"/>
      <c r="B133" s="8"/>
      <c r="E133" s="8"/>
    </row>
    <row r="134" ht="15.75" customHeight="1">
      <c r="A134" s="7"/>
      <c r="B134" s="8"/>
      <c r="E134" s="8"/>
    </row>
    <row r="135" ht="15.75" customHeight="1">
      <c r="A135" s="7"/>
      <c r="B135" s="8"/>
      <c r="E135" s="8"/>
    </row>
    <row r="136" ht="15.75" customHeight="1">
      <c r="A136" s="7"/>
      <c r="B136" s="8"/>
      <c r="E136" s="8"/>
    </row>
    <row r="137" ht="15.75" customHeight="1">
      <c r="A137" s="7"/>
      <c r="B137" s="8"/>
      <c r="E137" s="8"/>
    </row>
    <row r="138" ht="15.75" customHeight="1">
      <c r="A138" s="7"/>
      <c r="B138" s="8"/>
      <c r="E138" s="8"/>
    </row>
    <row r="139" ht="15.75" customHeight="1">
      <c r="A139" s="7"/>
      <c r="B139" s="8"/>
      <c r="E139" s="8"/>
    </row>
    <row r="140" ht="15.75" customHeight="1">
      <c r="A140" s="7"/>
      <c r="B140" s="8"/>
      <c r="E140" s="8"/>
    </row>
    <row r="141" ht="15.75" customHeight="1">
      <c r="A141" s="7"/>
      <c r="B141" s="8"/>
      <c r="E141" s="8"/>
    </row>
    <row r="142" ht="15.75" customHeight="1">
      <c r="A142" s="7"/>
      <c r="B142" s="8"/>
      <c r="E142" s="8"/>
    </row>
    <row r="143" ht="15.75" customHeight="1">
      <c r="A143" s="7"/>
      <c r="B143" s="8"/>
      <c r="E143" s="8"/>
    </row>
    <row r="144" ht="15.75" customHeight="1">
      <c r="A144" s="7"/>
      <c r="B144" s="8"/>
      <c r="E144" s="8"/>
    </row>
    <row r="145" ht="15.75" customHeight="1">
      <c r="A145" s="7"/>
      <c r="B145" s="8"/>
      <c r="E145" s="8"/>
    </row>
    <row r="146" ht="15.75" customHeight="1">
      <c r="A146" s="7"/>
      <c r="B146" s="8"/>
      <c r="E146" s="8"/>
    </row>
    <row r="147" ht="15.75" customHeight="1">
      <c r="A147" s="7"/>
      <c r="B147" s="8"/>
      <c r="E147" s="8"/>
    </row>
    <row r="148" ht="15.75" customHeight="1">
      <c r="A148" s="7"/>
      <c r="B148" s="8"/>
      <c r="E148" s="8"/>
    </row>
    <row r="149" ht="15.75" customHeight="1">
      <c r="A149" s="7"/>
      <c r="B149" s="8"/>
      <c r="E149" s="8"/>
    </row>
    <row r="150" ht="15.75" customHeight="1">
      <c r="A150" s="7"/>
      <c r="B150" s="8"/>
      <c r="E150" s="8"/>
    </row>
    <row r="151" ht="15.75" customHeight="1">
      <c r="A151" s="7"/>
      <c r="B151" s="8"/>
      <c r="E151" s="8"/>
    </row>
    <row r="152" ht="15.75" customHeight="1">
      <c r="A152" s="7"/>
      <c r="B152" s="8"/>
      <c r="E152" s="8"/>
    </row>
    <row r="153" ht="15.75" customHeight="1">
      <c r="A153" s="7"/>
      <c r="B153" s="8"/>
      <c r="E153" s="8"/>
    </row>
    <row r="154" ht="15.75" customHeight="1">
      <c r="A154" s="7"/>
      <c r="B154" s="8"/>
      <c r="E154" s="8"/>
    </row>
    <row r="155" ht="15.75" customHeight="1">
      <c r="A155" s="7"/>
      <c r="B155" s="8"/>
      <c r="E155" s="8"/>
    </row>
    <row r="156" ht="15.75" customHeight="1">
      <c r="A156" s="7"/>
      <c r="B156" s="8"/>
      <c r="E156" s="8"/>
    </row>
    <row r="157" ht="15.75" customHeight="1">
      <c r="A157" s="7"/>
      <c r="B157" s="8"/>
      <c r="E157" s="8"/>
    </row>
    <row r="158" ht="15.75" customHeight="1">
      <c r="A158" s="7"/>
      <c r="B158" s="8"/>
      <c r="E158" s="8"/>
    </row>
    <row r="159" ht="15.75" customHeight="1">
      <c r="A159" s="7"/>
      <c r="B159" s="8"/>
      <c r="E159" s="8"/>
    </row>
    <row r="160" ht="15.75" customHeight="1">
      <c r="A160" s="7"/>
      <c r="B160" s="8"/>
      <c r="E160" s="8"/>
    </row>
    <row r="161" ht="15.75" customHeight="1">
      <c r="A161" s="7"/>
      <c r="B161" s="8"/>
      <c r="E161" s="8"/>
    </row>
    <row r="162" ht="15.75" customHeight="1">
      <c r="A162" s="7"/>
      <c r="B162" s="8"/>
      <c r="E162" s="8"/>
    </row>
    <row r="163" ht="15.75" customHeight="1">
      <c r="A163" s="7"/>
      <c r="B163" s="8"/>
      <c r="E163" s="8"/>
    </row>
    <row r="164" ht="15.75" customHeight="1">
      <c r="A164" s="7"/>
      <c r="B164" s="8"/>
      <c r="E164" s="8"/>
    </row>
    <row r="165" ht="15.75" customHeight="1">
      <c r="A165" s="7"/>
      <c r="B165" s="8"/>
      <c r="E165" s="8"/>
    </row>
    <row r="166" ht="15.75" customHeight="1">
      <c r="A166" s="7"/>
      <c r="B166" s="8"/>
      <c r="E166" s="8"/>
    </row>
    <row r="167" ht="15.75" customHeight="1">
      <c r="A167" s="7"/>
      <c r="B167" s="8"/>
      <c r="E167" s="8"/>
    </row>
    <row r="168" ht="15.75" customHeight="1">
      <c r="A168" s="7"/>
      <c r="B168" s="8"/>
      <c r="E168" s="8"/>
    </row>
    <row r="169" ht="15.75" customHeight="1">
      <c r="A169" s="7"/>
      <c r="B169" s="8"/>
      <c r="E169" s="8"/>
    </row>
    <row r="170" ht="15.75" customHeight="1">
      <c r="A170" s="7"/>
      <c r="B170" s="8"/>
      <c r="E170" s="8"/>
    </row>
    <row r="171" ht="15.75" customHeight="1">
      <c r="A171" s="7"/>
      <c r="B171" s="8"/>
      <c r="E171" s="8"/>
    </row>
    <row r="172" ht="15.75" customHeight="1">
      <c r="A172" s="7"/>
      <c r="B172" s="8"/>
      <c r="E172" s="8"/>
    </row>
    <row r="173" ht="15.75" customHeight="1">
      <c r="A173" s="7"/>
      <c r="B173" s="8"/>
      <c r="E173" s="8"/>
    </row>
    <row r="174" ht="15.75" customHeight="1">
      <c r="A174" s="7"/>
      <c r="B174" s="8"/>
      <c r="E174" s="8"/>
    </row>
    <row r="175" ht="15.75" customHeight="1">
      <c r="A175" s="7"/>
      <c r="B175" s="8"/>
      <c r="E175" s="8"/>
    </row>
    <row r="176" ht="15.75" customHeight="1">
      <c r="A176" s="7"/>
      <c r="B176" s="8"/>
      <c r="E176" s="8"/>
    </row>
    <row r="177" ht="15.75" customHeight="1">
      <c r="A177" s="7"/>
      <c r="B177" s="8"/>
      <c r="E177" s="8"/>
    </row>
    <row r="178" ht="15.75" customHeight="1">
      <c r="A178" s="7"/>
      <c r="B178" s="8"/>
      <c r="E178" s="8"/>
    </row>
    <row r="179" ht="15.75" customHeight="1">
      <c r="A179" s="7"/>
      <c r="B179" s="8"/>
      <c r="E179" s="8"/>
    </row>
    <row r="180" ht="15.75" customHeight="1">
      <c r="A180" s="7"/>
      <c r="B180" s="8"/>
      <c r="E180" s="8"/>
    </row>
    <row r="181" ht="15.75" customHeight="1">
      <c r="A181" s="7"/>
      <c r="B181" s="8"/>
      <c r="E181" s="8"/>
    </row>
    <row r="182" ht="15.75" customHeight="1">
      <c r="A182" s="7"/>
      <c r="B182" s="8"/>
      <c r="E182" s="8"/>
    </row>
    <row r="183" ht="15.75" customHeight="1">
      <c r="A183" s="7"/>
      <c r="B183" s="8"/>
      <c r="E183" s="8"/>
    </row>
    <row r="184" ht="15.75" customHeight="1">
      <c r="A184" s="7"/>
      <c r="B184" s="8"/>
      <c r="E184" s="8"/>
    </row>
    <row r="185" ht="15.75" customHeight="1">
      <c r="A185" s="7"/>
      <c r="B185" s="8"/>
      <c r="E185" s="8"/>
    </row>
    <row r="186" ht="15.75" customHeight="1">
      <c r="A186" s="7"/>
      <c r="B186" s="8"/>
      <c r="E186" s="8"/>
    </row>
    <row r="187" ht="15.75" customHeight="1">
      <c r="A187" s="7"/>
      <c r="B187" s="8"/>
      <c r="E187" s="8"/>
    </row>
    <row r="188" ht="15.75" customHeight="1">
      <c r="A188" s="7"/>
      <c r="B188" s="8"/>
      <c r="E188" s="8"/>
    </row>
    <row r="189" ht="15.75" customHeight="1">
      <c r="A189" s="7"/>
      <c r="B189" s="8"/>
      <c r="E189" s="8"/>
    </row>
    <row r="190" ht="15.75" customHeight="1">
      <c r="A190" s="7"/>
      <c r="B190" s="8"/>
      <c r="E190" s="8"/>
    </row>
    <row r="191" ht="15.75" customHeight="1">
      <c r="A191" s="7"/>
      <c r="B191" s="8"/>
      <c r="E191" s="8"/>
    </row>
    <row r="192" ht="15.75" customHeight="1">
      <c r="A192" s="7"/>
      <c r="B192" s="8"/>
      <c r="E192" s="8"/>
    </row>
    <row r="193" ht="15.75" customHeight="1">
      <c r="A193" s="7"/>
      <c r="B193" s="8"/>
      <c r="E193" s="8"/>
    </row>
    <row r="194" ht="15.75" customHeight="1">
      <c r="A194" s="7"/>
      <c r="B194" s="8"/>
      <c r="E194" s="8"/>
    </row>
    <row r="195" ht="15.75" customHeight="1">
      <c r="A195" s="7"/>
      <c r="B195" s="8"/>
      <c r="E195" s="8"/>
    </row>
    <row r="196" ht="15.75" customHeight="1">
      <c r="A196" s="7"/>
      <c r="B196" s="8"/>
      <c r="E196" s="8"/>
    </row>
    <row r="197" ht="15.75" customHeight="1">
      <c r="A197" s="7"/>
      <c r="B197" s="8"/>
      <c r="E197" s="8"/>
    </row>
    <row r="198" ht="15.75" customHeight="1">
      <c r="A198" s="7"/>
      <c r="B198" s="8"/>
      <c r="E198" s="8"/>
    </row>
    <row r="199" ht="15.75" customHeight="1">
      <c r="A199" s="7"/>
      <c r="B199" s="8"/>
      <c r="E199" s="8"/>
    </row>
    <row r="200" ht="15.75" customHeight="1">
      <c r="A200" s="7"/>
      <c r="B200" s="8"/>
      <c r="E200" s="8"/>
    </row>
    <row r="201" ht="15.75" customHeight="1">
      <c r="A201" s="7"/>
      <c r="B201" s="8"/>
      <c r="E201" s="8"/>
    </row>
    <row r="202" ht="15.75" customHeight="1">
      <c r="A202" s="7"/>
      <c r="B202" s="8"/>
      <c r="E202" s="8"/>
    </row>
    <row r="203" ht="15.75" customHeight="1">
      <c r="A203" s="7"/>
      <c r="B203" s="8"/>
      <c r="E203" s="8"/>
    </row>
    <row r="204" ht="15.75" customHeight="1">
      <c r="A204" s="7"/>
      <c r="B204" s="8"/>
      <c r="E204" s="8"/>
    </row>
    <row r="205" ht="15.75" customHeight="1">
      <c r="A205" s="7"/>
      <c r="B205" s="8"/>
      <c r="E205" s="8"/>
    </row>
    <row r="206" ht="15.75" customHeight="1">
      <c r="A206" s="7"/>
      <c r="B206" s="8"/>
      <c r="E206" s="8"/>
    </row>
    <row r="207" ht="15.75" customHeight="1">
      <c r="A207" s="7"/>
      <c r="B207" s="8"/>
      <c r="E207" s="8"/>
    </row>
    <row r="208" ht="15.75" customHeight="1">
      <c r="A208" s="7"/>
      <c r="B208" s="8"/>
      <c r="E208" s="8"/>
    </row>
    <row r="209" ht="15.75" customHeight="1">
      <c r="A209" s="7"/>
      <c r="B209" s="8"/>
      <c r="E209" s="8"/>
    </row>
    <row r="210" ht="15.75" customHeight="1">
      <c r="A210" s="7"/>
      <c r="B210" s="8"/>
      <c r="E210" s="8"/>
    </row>
    <row r="211" ht="15.75" customHeight="1">
      <c r="A211" s="7"/>
      <c r="B211" s="8"/>
      <c r="E211" s="8"/>
    </row>
    <row r="212" ht="15.75" customHeight="1">
      <c r="A212" s="7"/>
      <c r="B212" s="8"/>
      <c r="E212" s="8"/>
    </row>
    <row r="213" ht="15.75" customHeight="1">
      <c r="A213" s="7"/>
      <c r="B213" s="8"/>
      <c r="E213" s="8"/>
    </row>
    <row r="214" ht="15.75" customHeight="1">
      <c r="A214" s="7"/>
      <c r="B214" s="8"/>
      <c r="E214" s="8"/>
    </row>
    <row r="215" ht="15.75" customHeight="1">
      <c r="A215" s="7"/>
      <c r="B215" s="8"/>
      <c r="E215" s="8"/>
    </row>
    <row r="216" ht="15.75" customHeight="1">
      <c r="A216" s="7"/>
      <c r="B216" s="8"/>
      <c r="E216" s="8"/>
    </row>
    <row r="217" ht="15.75" customHeight="1">
      <c r="A217" s="7"/>
      <c r="B217" s="8"/>
      <c r="E217" s="8"/>
    </row>
    <row r="218" ht="15.75" customHeight="1">
      <c r="A218" s="7"/>
      <c r="B218" s="8"/>
      <c r="E218" s="8"/>
    </row>
    <row r="219" ht="15.75" customHeight="1">
      <c r="A219" s="7"/>
      <c r="B219" s="8"/>
      <c r="E219" s="8"/>
    </row>
    <row r="220" ht="15.75" customHeight="1">
      <c r="A220" s="7"/>
      <c r="B220" s="8"/>
      <c r="E220" s="8"/>
    </row>
    <row r="221" ht="15.75" customHeight="1">
      <c r="A221" s="7"/>
      <c r="B221" s="8"/>
      <c r="E221" s="8"/>
    </row>
    <row r="222" ht="15.75" customHeight="1">
      <c r="A222" s="7"/>
      <c r="B222" s="8"/>
      <c r="E222" s="8"/>
    </row>
    <row r="223" ht="15.75" customHeight="1">
      <c r="A223" s="7"/>
      <c r="B223" s="8"/>
      <c r="E223" s="8"/>
    </row>
    <row r="224" ht="15.75" customHeight="1">
      <c r="A224" s="7"/>
      <c r="B224" s="8"/>
      <c r="E224" s="8"/>
    </row>
    <row r="225" ht="15.75" customHeight="1">
      <c r="A225" s="7"/>
      <c r="B225" s="8"/>
      <c r="E225" s="8"/>
    </row>
    <row r="226" ht="15.75" customHeight="1">
      <c r="A226" s="7"/>
      <c r="B226" s="8"/>
      <c r="E226" s="8"/>
    </row>
    <row r="227" ht="15.75" customHeight="1">
      <c r="A227" s="7"/>
      <c r="B227" s="8"/>
      <c r="E227" s="8"/>
    </row>
    <row r="228" ht="15.75" customHeight="1">
      <c r="A228" s="7"/>
      <c r="B228" s="8"/>
      <c r="E228" s="8"/>
    </row>
    <row r="229" ht="15.75" customHeight="1">
      <c r="A229" s="7"/>
      <c r="B229" s="8"/>
      <c r="E229" s="8"/>
    </row>
    <row r="230" ht="15.75" customHeight="1">
      <c r="A230" s="7"/>
      <c r="B230" s="8"/>
      <c r="E230" s="8"/>
    </row>
    <row r="231" ht="15.75" customHeight="1">
      <c r="A231" s="7"/>
      <c r="B231" s="8"/>
      <c r="E231" s="8"/>
    </row>
    <row r="232" ht="15.75" customHeight="1">
      <c r="A232" s="7"/>
      <c r="B232" s="8"/>
      <c r="E232" s="8"/>
    </row>
    <row r="233" ht="15.75" customHeight="1">
      <c r="A233" s="7"/>
      <c r="B233" s="8"/>
      <c r="E233" s="8"/>
    </row>
    <row r="234" ht="15.75" customHeight="1">
      <c r="A234" s="7"/>
      <c r="B234" s="8"/>
      <c r="E234" s="8"/>
    </row>
    <row r="235" ht="15.75" customHeight="1">
      <c r="A235" s="7"/>
      <c r="B235" s="8"/>
      <c r="E235" s="8"/>
    </row>
    <row r="236" ht="15.75" customHeight="1">
      <c r="A236" s="7"/>
      <c r="B236" s="8"/>
      <c r="E236" s="8"/>
    </row>
    <row r="237" ht="15.75" customHeight="1">
      <c r="A237" s="7"/>
      <c r="B237" s="8"/>
      <c r="E237" s="8"/>
    </row>
    <row r="238" ht="15.75" customHeight="1">
      <c r="A238" s="7"/>
      <c r="B238" s="8"/>
      <c r="E238" s="8"/>
    </row>
    <row r="239" ht="15.75" customHeight="1">
      <c r="A239" s="7"/>
      <c r="B239" s="8"/>
      <c r="E239" s="8"/>
    </row>
    <row r="240" ht="15.75" customHeight="1">
      <c r="A240" s="7"/>
      <c r="B240" s="8"/>
      <c r="E240" s="8"/>
    </row>
    <row r="241" ht="15.75" customHeight="1">
      <c r="A241" s="7"/>
      <c r="B241" s="8"/>
      <c r="E241" s="8"/>
    </row>
    <row r="242" ht="15.75" customHeight="1">
      <c r="A242" s="7"/>
      <c r="B242" s="8"/>
      <c r="E242" s="8"/>
    </row>
    <row r="243" ht="15.75" customHeight="1">
      <c r="A243" s="7"/>
      <c r="B243" s="8"/>
      <c r="E243" s="8"/>
    </row>
    <row r="244" ht="15.75" customHeight="1">
      <c r="A244" s="7"/>
      <c r="B244" s="8"/>
      <c r="E244" s="8"/>
    </row>
    <row r="245" ht="15.75" customHeight="1">
      <c r="A245" s="7"/>
      <c r="B245" s="8"/>
      <c r="E245" s="8"/>
    </row>
    <row r="246" ht="15.75" customHeight="1">
      <c r="A246" s="7"/>
      <c r="B246" s="8"/>
      <c r="E246" s="8"/>
    </row>
    <row r="247" ht="15.75" customHeight="1">
      <c r="A247" s="7"/>
      <c r="B247" s="8"/>
      <c r="E247" s="8"/>
    </row>
    <row r="248" ht="15.75" customHeight="1">
      <c r="A248" s="7"/>
      <c r="B248" s="8"/>
      <c r="E248" s="8"/>
    </row>
    <row r="249" ht="15.75" customHeight="1">
      <c r="A249" s="7"/>
      <c r="B249" s="8"/>
      <c r="E249" s="8"/>
    </row>
    <row r="250" ht="15.75" customHeight="1">
      <c r="A250" s="7"/>
      <c r="B250" s="8"/>
      <c r="E250" s="8"/>
    </row>
    <row r="251" ht="15.75" customHeight="1">
      <c r="A251" s="7"/>
      <c r="B251" s="8"/>
      <c r="E251" s="8"/>
    </row>
    <row r="252" ht="15.75" customHeight="1">
      <c r="A252" s="7"/>
      <c r="B252" s="8"/>
      <c r="E252" s="8"/>
    </row>
    <row r="253" ht="15.75" customHeight="1">
      <c r="A253" s="7"/>
      <c r="B253" s="8"/>
      <c r="E253" s="8"/>
    </row>
    <row r="254" ht="15.75" customHeight="1">
      <c r="A254" s="7"/>
      <c r="B254" s="8"/>
      <c r="E254" s="8"/>
    </row>
    <row r="255" ht="15.75" customHeight="1">
      <c r="A255" s="7"/>
      <c r="B255" s="8"/>
      <c r="E255" s="8"/>
    </row>
    <row r="256" ht="15.75" customHeight="1">
      <c r="A256" s="7"/>
      <c r="B256" s="8"/>
      <c r="E256" s="8"/>
    </row>
    <row r="257" ht="15.75" customHeight="1">
      <c r="A257" s="7"/>
      <c r="B257" s="8"/>
      <c r="E257" s="8"/>
    </row>
    <row r="258" ht="15.75" customHeight="1">
      <c r="A258" s="7"/>
      <c r="B258" s="8"/>
      <c r="E258" s="8"/>
    </row>
    <row r="259" ht="15.75" customHeight="1">
      <c r="A259" s="7"/>
      <c r="B259" s="8"/>
      <c r="E259" s="8"/>
    </row>
    <row r="260" ht="15.75" customHeight="1">
      <c r="A260" s="7"/>
      <c r="B260" s="8"/>
      <c r="E260" s="8"/>
    </row>
    <row r="261" ht="15.75" customHeight="1">
      <c r="A261" s="7"/>
      <c r="B261" s="8"/>
      <c r="E261" s="8"/>
    </row>
    <row r="262" ht="15.75" customHeight="1">
      <c r="A262" s="7"/>
      <c r="B262" s="8"/>
      <c r="E262" s="8"/>
    </row>
    <row r="263" ht="15.75" customHeight="1">
      <c r="A263" s="7"/>
      <c r="B263" s="8"/>
      <c r="E263" s="8"/>
    </row>
    <row r="264" ht="15.75" customHeight="1">
      <c r="A264" s="7"/>
      <c r="B264" s="8"/>
      <c r="E264" s="8"/>
    </row>
    <row r="265" ht="15.75" customHeight="1">
      <c r="A265" s="7"/>
      <c r="B265" s="8"/>
      <c r="E265" s="8"/>
    </row>
    <row r="266" ht="15.75" customHeight="1">
      <c r="A266" s="7"/>
      <c r="B266" s="8"/>
      <c r="E266" s="8"/>
    </row>
    <row r="267" ht="15.75" customHeight="1">
      <c r="A267" s="7"/>
      <c r="B267" s="8"/>
      <c r="E267" s="8"/>
    </row>
    <row r="268" ht="15.75" customHeight="1">
      <c r="A268" s="7"/>
      <c r="B268" s="8"/>
      <c r="E268" s="8"/>
    </row>
    <row r="269" ht="15.75" customHeight="1">
      <c r="A269" s="7"/>
      <c r="B269" s="8"/>
      <c r="E269" s="8"/>
    </row>
    <row r="270" ht="15.75" customHeight="1">
      <c r="A270" s="7"/>
      <c r="B270" s="8"/>
      <c r="E270" s="8"/>
    </row>
    <row r="271" ht="15.75" customHeight="1">
      <c r="A271" s="7"/>
      <c r="B271" s="8"/>
      <c r="E271" s="8"/>
    </row>
    <row r="272" ht="15.75" customHeight="1">
      <c r="A272" s="7"/>
      <c r="B272" s="8"/>
      <c r="E272" s="8"/>
    </row>
    <row r="273" ht="15.75" customHeight="1">
      <c r="A273" s="7"/>
      <c r="B273" s="8"/>
      <c r="E273" s="8"/>
    </row>
    <row r="274" ht="15.75" customHeight="1">
      <c r="A274" s="7"/>
      <c r="B274" s="8"/>
      <c r="E274" s="8"/>
    </row>
    <row r="275" ht="15.75" customHeight="1">
      <c r="A275" s="7"/>
      <c r="B275" s="8"/>
      <c r="E275" s="8"/>
    </row>
    <row r="276" ht="15.75" customHeight="1">
      <c r="A276" s="7"/>
      <c r="B276" s="8"/>
      <c r="E276" s="8"/>
    </row>
    <row r="277" ht="15.75" customHeight="1">
      <c r="A277" s="7"/>
      <c r="B277" s="8"/>
      <c r="E277" s="8"/>
    </row>
    <row r="278" ht="15.75" customHeight="1">
      <c r="A278" s="7"/>
      <c r="B278" s="8"/>
      <c r="E278" s="8"/>
    </row>
    <row r="279" ht="15.75" customHeight="1">
      <c r="A279" s="7"/>
      <c r="B279" s="8"/>
      <c r="E279" s="8"/>
    </row>
    <row r="280" ht="15.75" customHeight="1">
      <c r="A280" s="7"/>
      <c r="B280" s="8"/>
      <c r="E280" s="8"/>
    </row>
    <row r="281" ht="15.75" customHeight="1">
      <c r="A281" s="7"/>
      <c r="B281" s="8"/>
      <c r="E281" s="8"/>
    </row>
    <row r="282" ht="15.75" customHeight="1">
      <c r="A282" s="7"/>
      <c r="B282" s="8"/>
      <c r="E282" s="8"/>
    </row>
    <row r="283" ht="15.75" customHeight="1">
      <c r="A283" s="7"/>
      <c r="B283" s="8"/>
      <c r="E283" s="8"/>
    </row>
    <row r="284" ht="15.75" customHeight="1">
      <c r="A284" s="7"/>
      <c r="B284" s="8"/>
      <c r="E284" s="8"/>
    </row>
    <row r="285" ht="15.75" customHeight="1">
      <c r="A285" s="7"/>
      <c r="B285" s="8"/>
      <c r="E285" s="8"/>
    </row>
    <row r="286" ht="15.75" customHeight="1">
      <c r="A286" s="7"/>
      <c r="B286" s="8"/>
      <c r="E286" s="8"/>
    </row>
    <row r="287" ht="15.75" customHeight="1">
      <c r="A287" s="7"/>
      <c r="B287" s="8"/>
      <c r="E287" s="8"/>
    </row>
    <row r="288" ht="15.75" customHeight="1">
      <c r="A288" s="7"/>
      <c r="B288" s="8"/>
      <c r="E288" s="8"/>
    </row>
    <row r="289" ht="15.75" customHeight="1">
      <c r="A289" s="7"/>
      <c r="B289" s="8"/>
      <c r="E289" s="8"/>
    </row>
    <row r="290" ht="15.75" customHeight="1">
      <c r="A290" s="7"/>
      <c r="B290" s="8"/>
      <c r="E290" s="8"/>
    </row>
    <row r="291" ht="15.75" customHeight="1">
      <c r="A291" s="7"/>
      <c r="B291" s="8"/>
      <c r="E291" s="8"/>
    </row>
    <row r="292" ht="15.75" customHeight="1">
      <c r="A292" s="7"/>
      <c r="B292" s="8"/>
      <c r="E292" s="8"/>
    </row>
    <row r="293" ht="15.75" customHeight="1">
      <c r="A293" s="7"/>
      <c r="B293" s="8"/>
      <c r="E293" s="8"/>
    </row>
    <row r="294" ht="15.75" customHeight="1">
      <c r="A294" s="7"/>
      <c r="B294" s="8"/>
      <c r="E294" s="8"/>
    </row>
    <row r="295" ht="15.75" customHeight="1">
      <c r="A295" s="7"/>
      <c r="B295" s="8"/>
      <c r="E295" s="8"/>
    </row>
    <row r="296" ht="15.75" customHeight="1">
      <c r="A296" s="7"/>
      <c r="B296" s="8"/>
      <c r="E296" s="8"/>
    </row>
    <row r="297" ht="15.75" customHeight="1">
      <c r="A297" s="7"/>
      <c r="B297" s="8"/>
      <c r="E297" s="8"/>
    </row>
    <row r="298" ht="15.75" customHeight="1">
      <c r="A298" s="7"/>
      <c r="B298" s="8"/>
      <c r="E298" s="8"/>
    </row>
    <row r="299" ht="15.75" customHeight="1">
      <c r="A299" s="7"/>
      <c r="B299" s="8"/>
      <c r="E299" s="8"/>
    </row>
    <row r="300" ht="15.75" customHeight="1">
      <c r="A300" s="7"/>
      <c r="B300" s="8"/>
      <c r="E300" s="8"/>
    </row>
    <row r="301" ht="15.75" customHeight="1">
      <c r="A301" s="7"/>
      <c r="B301" s="8"/>
      <c r="E301" s="8"/>
    </row>
    <row r="302" ht="15.75" customHeight="1">
      <c r="A302" s="7"/>
      <c r="B302" s="8"/>
      <c r="E302" s="8"/>
    </row>
    <row r="303" ht="15.75" customHeight="1">
      <c r="A303" s="7"/>
      <c r="B303" s="8"/>
      <c r="E303" s="8"/>
    </row>
    <row r="304" ht="15.75" customHeight="1">
      <c r="A304" s="7"/>
      <c r="B304" s="8"/>
      <c r="E304" s="8"/>
    </row>
    <row r="305" ht="15.75" customHeight="1">
      <c r="A305" s="7"/>
      <c r="B305" s="8"/>
      <c r="E305" s="8"/>
    </row>
    <row r="306" ht="15.75" customHeight="1">
      <c r="A306" s="7"/>
      <c r="B306" s="8"/>
      <c r="E306" s="8"/>
    </row>
    <row r="307" ht="15.75" customHeight="1">
      <c r="A307" s="7"/>
      <c r="B307" s="8"/>
      <c r="E307" s="8"/>
    </row>
    <row r="308" ht="15.75" customHeight="1">
      <c r="A308" s="7"/>
      <c r="B308" s="8"/>
      <c r="E308" s="8"/>
    </row>
    <row r="309" ht="15.75" customHeight="1">
      <c r="A309" s="7"/>
      <c r="B309" s="8"/>
      <c r="E309" s="8"/>
    </row>
    <row r="310" ht="15.75" customHeight="1">
      <c r="A310" s="7"/>
      <c r="B310" s="8"/>
      <c r="E310" s="8"/>
    </row>
    <row r="311" ht="15.75" customHeight="1">
      <c r="A311" s="7"/>
      <c r="B311" s="8"/>
      <c r="E311" s="8"/>
    </row>
    <row r="312" ht="15.75" customHeight="1">
      <c r="A312" s="7"/>
      <c r="B312" s="8"/>
      <c r="E312" s="8"/>
    </row>
    <row r="313" ht="15.75" customHeight="1">
      <c r="A313" s="7"/>
      <c r="B313" s="8"/>
      <c r="E313" s="8"/>
    </row>
    <row r="314" ht="15.75" customHeight="1">
      <c r="A314" s="7"/>
      <c r="B314" s="8"/>
      <c r="E314" s="8"/>
    </row>
    <row r="315" ht="15.75" customHeight="1">
      <c r="A315" s="7"/>
      <c r="B315" s="8"/>
      <c r="E315" s="8"/>
    </row>
    <row r="316" ht="15.75" customHeight="1">
      <c r="A316" s="7"/>
      <c r="B316" s="8"/>
      <c r="E316" s="8"/>
    </row>
    <row r="317" ht="15.75" customHeight="1">
      <c r="A317" s="7"/>
      <c r="B317" s="8"/>
      <c r="E317" s="8"/>
    </row>
    <row r="318" ht="15.75" customHeight="1">
      <c r="A318" s="7"/>
      <c r="B318" s="8"/>
      <c r="E318" s="8"/>
    </row>
    <row r="319" ht="15.75" customHeight="1">
      <c r="A319" s="7"/>
      <c r="B319" s="8"/>
      <c r="E319" s="8"/>
    </row>
    <row r="320" ht="15.75" customHeight="1">
      <c r="A320" s="7"/>
      <c r="B320" s="8"/>
      <c r="E320" s="8"/>
    </row>
    <row r="321" ht="15.75" customHeight="1">
      <c r="A321" s="7"/>
      <c r="B321" s="8"/>
      <c r="E321" s="8"/>
    </row>
    <row r="322" ht="15.75" customHeight="1">
      <c r="A322" s="7"/>
      <c r="B322" s="8"/>
      <c r="E322" s="8"/>
    </row>
    <row r="323" ht="15.75" customHeight="1">
      <c r="A323" s="7"/>
      <c r="B323" s="8"/>
      <c r="E323" s="8"/>
    </row>
    <row r="324" ht="15.75" customHeight="1">
      <c r="A324" s="7"/>
      <c r="B324" s="8"/>
      <c r="E324" s="8"/>
    </row>
    <row r="325" ht="15.75" customHeight="1">
      <c r="A325" s="7"/>
      <c r="B325" s="8"/>
      <c r="E325" s="8"/>
    </row>
    <row r="326" ht="15.75" customHeight="1">
      <c r="A326" s="7"/>
      <c r="B326" s="8"/>
      <c r="E326" s="8"/>
    </row>
    <row r="327" ht="15.75" customHeight="1">
      <c r="A327" s="7"/>
      <c r="B327" s="8"/>
      <c r="E327" s="8"/>
    </row>
    <row r="328" ht="15.75" customHeight="1">
      <c r="A328" s="7"/>
      <c r="B328" s="8"/>
      <c r="E328" s="8"/>
    </row>
    <row r="329" ht="15.75" customHeight="1">
      <c r="A329" s="7"/>
      <c r="B329" s="8"/>
      <c r="E329" s="8"/>
    </row>
    <row r="330" ht="15.75" customHeight="1">
      <c r="A330" s="7"/>
      <c r="B330" s="8"/>
      <c r="E330" s="8"/>
    </row>
    <row r="331" ht="15.75" customHeight="1">
      <c r="A331" s="7"/>
      <c r="B331" s="8"/>
      <c r="E331" s="8"/>
    </row>
    <row r="332" ht="15.75" customHeight="1">
      <c r="A332" s="7"/>
      <c r="B332" s="8"/>
      <c r="E332" s="8"/>
    </row>
    <row r="333" ht="15.75" customHeight="1">
      <c r="A333" s="7"/>
      <c r="B333" s="8"/>
      <c r="E333" s="8"/>
    </row>
    <row r="334" ht="15.75" customHeight="1">
      <c r="A334" s="7"/>
      <c r="B334" s="8"/>
      <c r="E334" s="8"/>
    </row>
    <row r="335" ht="15.75" customHeight="1">
      <c r="A335" s="7"/>
      <c r="B335" s="8"/>
      <c r="E335" s="8"/>
    </row>
    <row r="336" ht="15.75" customHeight="1">
      <c r="A336" s="7"/>
      <c r="B336" s="8"/>
      <c r="E336" s="8"/>
    </row>
    <row r="337" ht="15.75" customHeight="1">
      <c r="A337" s="7"/>
      <c r="B337" s="8"/>
      <c r="E337" s="8"/>
    </row>
    <row r="338" ht="15.75" customHeight="1">
      <c r="A338" s="7"/>
      <c r="B338" s="8"/>
      <c r="E338" s="8"/>
    </row>
    <row r="339" ht="15.75" customHeight="1">
      <c r="A339" s="7"/>
      <c r="B339" s="8"/>
      <c r="E339" s="8"/>
    </row>
    <row r="340" ht="15.75" customHeight="1">
      <c r="A340" s="7"/>
      <c r="B340" s="8"/>
      <c r="E340" s="8"/>
    </row>
    <row r="341" ht="15.75" customHeight="1">
      <c r="A341" s="7"/>
      <c r="B341" s="8"/>
      <c r="E341" s="8"/>
    </row>
    <row r="342" ht="15.75" customHeight="1">
      <c r="A342" s="7"/>
      <c r="B342" s="8"/>
      <c r="E342" s="8"/>
    </row>
    <row r="343" ht="15.75" customHeight="1">
      <c r="A343" s="7"/>
      <c r="B343" s="8"/>
      <c r="E343" s="8"/>
    </row>
    <row r="344" ht="15.75" customHeight="1">
      <c r="A344" s="7"/>
      <c r="B344" s="8"/>
      <c r="E344" s="8"/>
    </row>
    <row r="345" ht="15.75" customHeight="1">
      <c r="A345" s="7"/>
      <c r="B345" s="8"/>
      <c r="E345" s="8"/>
    </row>
    <row r="346" ht="15.75" customHeight="1">
      <c r="A346" s="7"/>
      <c r="B346" s="8"/>
      <c r="E346" s="8"/>
    </row>
    <row r="347" ht="15.75" customHeight="1">
      <c r="A347" s="7"/>
      <c r="B347" s="8"/>
      <c r="E347" s="8"/>
    </row>
    <row r="348" ht="15.75" customHeight="1">
      <c r="A348" s="7"/>
      <c r="B348" s="8"/>
      <c r="E348" s="8"/>
    </row>
    <row r="349" ht="15.75" customHeight="1">
      <c r="A349" s="7"/>
      <c r="B349" s="8"/>
      <c r="E349" s="8"/>
    </row>
    <row r="350" ht="15.75" customHeight="1">
      <c r="A350" s="7"/>
      <c r="B350" s="8"/>
      <c r="E350" s="8"/>
    </row>
    <row r="351" ht="15.75" customHeight="1">
      <c r="A351" s="7"/>
      <c r="B351" s="8"/>
      <c r="E351" s="8"/>
    </row>
    <row r="352" ht="15.75" customHeight="1">
      <c r="A352" s="7"/>
      <c r="B352" s="8"/>
      <c r="E352" s="8"/>
    </row>
    <row r="353" ht="15.75" customHeight="1">
      <c r="A353" s="7"/>
      <c r="B353" s="8"/>
      <c r="E353" s="8"/>
    </row>
    <row r="354" ht="15.75" customHeight="1">
      <c r="A354" s="7"/>
      <c r="B354" s="8"/>
      <c r="E354" s="8"/>
    </row>
    <row r="355" ht="15.75" customHeight="1">
      <c r="A355" s="7"/>
      <c r="B355" s="8"/>
      <c r="E355" s="8"/>
    </row>
    <row r="356" ht="15.75" customHeight="1">
      <c r="A356" s="7"/>
      <c r="B356" s="8"/>
      <c r="E356" s="8"/>
    </row>
    <row r="357" ht="15.75" customHeight="1">
      <c r="A357" s="7"/>
      <c r="B357" s="8"/>
      <c r="E357" s="8"/>
    </row>
    <row r="358" ht="15.75" customHeight="1">
      <c r="A358" s="7"/>
      <c r="B358" s="8"/>
      <c r="E358" s="8"/>
    </row>
    <row r="359" ht="15.75" customHeight="1">
      <c r="A359" s="7"/>
      <c r="B359" s="8"/>
      <c r="E359" s="8"/>
    </row>
    <row r="360" ht="15.75" customHeight="1">
      <c r="A360" s="7"/>
      <c r="B360" s="8"/>
      <c r="E360" s="8"/>
    </row>
    <row r="361" ht="15.75" customHeight="1">
      <c r="A361" s="7"/>
      <c r="B361" s="8"/>
      <c r="E361" s="8"/>
    </row>
    <row r="362" ht="15.75" customHeight="1">
      <c r="A362" s="7"/>
      <c r="B362" s="8"/>
      <c r="E362" s="8"/>
    </row>
    <row r="363" ht="15.75" customHeight="1">
      <c r="A363" s="7"/>
      <c r="B363" s="8"/>
      <c r="E363" s="8"/>
    </row>
    <row r="364" ht="15.75" customHeight="1">
      <c r="A364" s="7"/>
      <c r="B364" s="8"/>
      <c r="E364" s="8"/>
    </row>
    <row r="365" ht="15.75" customHeight="1">
      <c r="A365" s="7"/>
      <c r="B365" s="8"/>
      <c r="E365" s="8"/>
    </row>
    <row r="366" ht="15.75" customHeight="1">
      <c r="A366" s="7"/>
      <c r="B366" s="8"/>
      <c r="E366" s="8"/>
    </row>
    <row r="367" ht="15.75" customHeight="1">
      <c r="A367" s="7"/>
      <c r="B367" s="8"/>
      <c r="E367" s="8"/>
    </row>
    <row r="368" ht="15.75" customHeight="1">
      <c r="A368" s="7"/>
      <c r="B368" s="8"/>
      <c r="E368" s="8"/>
    </row>
    <row r="369" ht="15.75" customHeight="1">
      <c r="A369" s="7"/>
      <c r="B369" s="8"/>
      <c r="E369" s="8"/>
    </row>
    <row r="370" ht="15.75" customHeight="1">
      <c r="A370" s="7"/>
      <c r="B370" s="8"/>
      <c r="E370" s="8"/>
    </row>
    <row r="371" ht="15.75" customHeight="1">
      <c r="A371" s="7"/>
      <c r="B371" s="8"/>
      <c r="E371" s="8"/>
    </row>
    <row r="372" ht="15.75" customHeight="1">
      <c r="A372" s="7"/>
      <c r="B372" s="8"/>
      <c r="E372" s="8"/>
    </row>
    <row r="373" ht="15.75" customHeight="1">
      <c r="A373" s="7"/>
      <c r="B373" s="8"/>
      <c r="E373" s="8"/>
    </row>
    <row r="374" ht="15.75" customHeight="1">
      <c r="A374" s="7"/>
      <c r="B374" s="8"/>
      <c r="E374" s="8"/>
    </row>
    <row r="375" ht="15.75" customHeight="1">
      <c r="A375" s="7"/>
      <c r="B375" s="8"/>
      <c r="E375" s="8"/>
    </row>
    <row r="376" ht="15.75" customHeight="1">
      <c r="A376" s="7"/>
      <c r="B376" s="8"/>
      <c r="E376" s="8"/>
    </row>
    <row r="377" ht="15.75" customHeight="1">
      <c r="A377" s="7"/>
      <c r="B377" s="8"/>
      <c r="E377" s="8"/>
    </row>
    <row r="378" ht="15.75" customHeight="1">
      <c r="A378" s="7"/>
      <c r="B378" s="8"/>
      <c r="E378" s="8"/>
    </row>
    <row r="379" ht="15.75" customHeight="1">
      <c r="A379" s="7"/>
      <c r="B379" s="8"/>
      <c r="E379" s="8"/>
    </row>
    <row r="380" ht="15.75" customHeight="1">
      <c r="A380" s="7"/>
      <c r="B380" s="8"/>
      <c r="E380" s="8"/>
    </row>
    <row r="381" ht="15.75" customHeight="1">
      <c r="A381" s="7"/>
      <c r="B381" s="8"/>
      <c r="E381" s="8"/>
    </row>
    <row r="382" ht="15.75" customHeight="1">
      <c r="A382" s="7"/>
      <c r="B382" s="8"/>
      <c r="E382" s="8"/>
    </row>
    <row r="383" ht="15.75" customHeight="1">
      <c r="A383" s="7"/>
      <c r="B383" s="8"/>
      <c r="E383" s="8"/>
    </row>
    <row r="384" ht="15.75" customHeight="1">
      <c r="A384" s="7"/>
      <c r="B384" s="8"/>
      <c r="E384" s="8"/>
    </row>
    <row r="385" ht="15.75" customHeight="1">
      <c r="A385" s="7"/>
      <c r="B385" s="8"/>
      <c r="E385" s="8"/>
    </row>
    <row r="386" ht="15.75" customHeight="1">
      <c r="A386" s="7"/>
      <c r="B386" s="8"/>
      <c r="E386" s="8"/>
    </row>
    <row r="387" ht="15.75" customHeight="1">
      <c r="A387" s="7"/>
      <c r="B387" s="8"/>
      <c r="E387" s="8"/>
    </row>
    <row r="388" ht="15.75" customHeight="1">
      <c r="A388" s="7"/>
      <c r="B388" s="8"/>
      <c r="E388" s="8"/>
    </row>
    <row r="389" ht="15.75" customHeight="1">
      <c r="A389" s="7"/>
      <c r="B389" s="8"/>
      <c r="E389" s="8"/>
    </row>
    <row r="390" ht="15.75" customHeight="1">
      <c r="A390" s="7"/>
      <c r="B390" s="8"/>
      <c r="E390" s="8"/>
    </row>
    <row r="391" ht="15.75" customHeight="1">
      <c r="A391" s="7"/>
      <c r="B391" s="8"/>
      <c r="E391" s="8"/>
    </row>
    <row r="392" ht="15.75" customHeight="1">
      <c r="A392" s="7"/>
      <c r="B392" s="8"/>
      <c r="E392" s="8"/>
    </row>
    <row r="393" ht="15.75" customHeight="1">
      <c r="A393" s="7"/>
      <c r="B393" s="8"/>
      <c r="E393" s="8"/>
    </row>
    <row r="394" ht="15.75" customHeight="1">
      <c r="A394" s="7"/>
      <c r="B394" s="8"/>
      <c r="E394" s="8"/>
    </row>
    <row r="395" ht="15.75" customHeight="1">
      <c r="A395" s="7"/>
      <c r="B395" s="8"/>
      <c r="E395" s="8"/>
    </row>
    <row r="396" ht="15.75" customHeight="1">
      <c r="A396" s="7"/>
      <c r="B396" s="8"/>
      <c r="E396" s="8"/>
    </row>
    <row r="397" ht="15.75" customHeight="1">
      <c r="A397" s="7"/>
      <c r="B397" s="8"/>
      <c r="E397" s="8"/>
    </row>
    <row r="398" ht="15.75" customHeight="1">
      <c r="A398" s="7"/>
      <c r="B398" s="8"/>
      <c r="E398" s="8"/>
    </row>
    <row r="399" ht="15.75" customHeight="1">
      <c r="A399" s="7"/>
      <c r="B399" s="8"/>
      <c r="E399" s="8"/>
    </row>
    <row r="400" ht="15.75" customHeight="1">
      <c r="A400" s="7"/>
      <c r="B400" s="8"/>
      <c r="E400" s="8"/>
    </row>
    <row r="401" ht="15.75" customHeight="1">
      <c r="A401" s="7"/>
      <c r="B401" s="8"/>
      <c r="E401" s="8"/>
    </row>
    <row r="402" ht="15.75" customHeight="1">
      <c r="A402" s="7"/>
      <c r="B402" s="8"/>
      <c r="E402" s="8"/>
    </row>
    <row r="403" ht="15.75" customHeight="1">
      <c r="A403" s="7"/>
      <c r="B403" s="8"/>
      <c r="E403" s="8"/>
    </row>
    <row r="404" ht="15.75" customHeight="1">
      <c r="A404" s="7"/>
      <c r="B404" s="8"/>
      <c r="E404" s="8"/>
    </row>
    <row r="405" ht="15.75" customHeight="1">
      <c r="A405" s="7"/>
      <c r="B405" s="8"/>
      <c r="E405" s="8"/>
    </row>
    <row r="406" ht="15.75" customHeight="1">
      <c r="A406" s="7"/>
      <c r="B406" s="8"/>
      <c r="E406" s="8"/>
    </row>
    <row r="407" ht="15.75" customHeight="1">
      <c r="A407" s="7"/>
      <c r="B407" s="8"/>
      <c r="E407" s="8"/>
    </row>
    <row r="408" ht="15.75" customHeight="1">
      <c r="A408" s="7"/>
      <c r="B408" s="8"/>
      <c r="E408" s="8"/>
    </row>
    <row r="409" ht="15.75" customHeight="1">
      <c r="A409" s="7"/>
      <c r="B409" s="8"/>
      <c r="E409" s="8"/>
    </row>
    <row r="410" ht="15.75" customHeight="1">
      <c r="A410" s="7"/>
      <c r="B410" s="8"/>
      <c r="E410" s="8"/>
    </row>
    <row r="411" ht="15.75" customHeight="1">
      <c r="A411" s="7"/>
      <c r="B411" s="8"/>
      <c r="E411" s="8"/>
    </row>
    <row r="412" ht="15.75" customHeight="1">
      <c r="A412" s="7"/>
      <c r="B412" s="8"/>
      <c r="E412" s="8"/>
    </row>
    <row r="413" ht="15.75" customHeight="1">
      <c r="A413" s="7"/>
      <c r="B413" s="8"/>
      <c r="E413" s="8"/>
    </row>
    <row r="414" ht="15.75" customHeight="1">
      <c r="A414" s="7"/>
      <c r="B414" s="8"/>
      <c r="E414" s="8"/>
    </row>
    <row r="415" ht="15.75" customHeight="1">
      <c r="A415" s="7"/>
      <c r="B415" s="8"/>
      <c r="E415" s="8"/>
    </row>
    <row r="416" ht="15.75" customHeight="1">
      <c r="A416" s="7"/>
      <c r="B416" s="8"/>
      <c r="E416" s="8"/>
    </row>
    <row r="417" ht="15.75" customHeight="1">
      <c r="A417" s="7"/>
      <c r="B417" s="8"/>
      <c r="E417" s="8"/>
    </row>
    <row r="418" ht="15.75" customHeight="1">
      <c r="A418" s="7"/>
      <c r="B418" s="8"/>
      <c r="E418" s="8"/>
    </row>
    <row r="419" ht="15.75" customHeight="1">
      <c r="A419" s="7"/>
      <c r="B419" s="8"/>
      <c r="E419" s="8"/>
    </row>
    <row r="420" ht="15.75" customHeight="1">
      <c r="A420" s="7"/>
      <c r="B420" s="8"/>
      <c r="E420" s="8"/>
    </row>
    <row r="421" ht="15.75" customHeight="1">
      <c r="A421" s="7"/>
      <c r="B421" s="8"/>
      <c r="E421" s="8"/>
    </row>
    <row r="422" ht="15.75" customHeight="1">
      <c r="A422" s="7"/>
      <c r="B422" s="8"/>
      <c r="E422" s="8"/>
    </row>
    <row r="423" ht="15.75" customHeight="1">
      <c r="A423" s="7"/>
      <c r="B423" s="8"/>
      <c r="E423" s="8"/>
    </row>
    <row r="424" ht="15.75" customHeight="1">
      <c r="A424" s="7"/>
      <c r="B424" s="8"/>
      <c r="E424" s="8"/>
    </row>
    <row r="425" ht="15.75" customHeight="1">
      <c r="A425" s="7"/>
      <c r="B425" s="8"/>
      <c r="E425" s="8"/>
    </row>
    <row r="426" ht="15.75" customHeight="1">
      <c r="A426" s="7"/>
      <c r="B426" s="8"/>
      <c r="E426" s="8"/>
    </row>
    <row r="427" ht="15.75" customHeight="1">
      <c r="A427" s="7"/>
      <c r="B427" s="8"/>
      <c r="E427" s="8"/>
    </row>
    <row r="428" ht="15.75" customHeight="1">
      <c r="A428" s="7"/>
      <c r="B428" s="8"/>
      <c r="E428" s="8"/>
    </row>
    <row r="429" ht="15.75" customHeight="1">
      <c r="A429" s="7"/>
      <c r="B429" s="8"/>
      <c r="E429" s="8"/>
    </row>
    <row r="430" ht="15.75" customHeight="1">
      <c r="A430" s="7"/>
      <c r="B430" s="8"/>
      <c r="E430" s="8"/>
    </row>
    <row r="431" ht="15.75" customHeight="1">
      <c r="A431" s="7"/>
      <c r="B431" s="8"/>
      <c r="E431" s="8"/>
    </row>
    <row r="432" ht="15.75" customHeight="1">
      <c r="A432" s="7"/>
      <c r="B432" s="8"/>
      <c r="E432" s="8"/>
    </row>
    <row r="433" ht="15.75" customHeight="1">
      <c r="A433" s="7"/>
      <c r="B433" s="8"/>
      <c r="E433" s="8"/>
    </row>
    <row r="434" ht="15.75" customHeight="1">
      <c r="A434" s="7"/>
      <c r="B434" s="8"/>
      <c r="E434" s="8"/>
    </row>
    <row r="435" ht="15.75" customHeight="1">
      <c r="A435" s="7"/>
      <c r="B435" s="8"/>
      <c r="E435" s="8"/>
    </row>
    <row r="436" ht="15.75" customHeight="1">
      <c r="A436" s="7"/>
      <c r="B436" s="8"/>
      <c r="E436" s="8"/>
    </row>
    <row r="437" ht="15.75" customHeight="1">
      <c r="A437" s="7"/>
      <c r="B437" s="8"/>
      <c r="E437" s="8"/>
    </row>
    <row r="438" ht="15.75" customHeight="1">
      <c r="A438" s="7"/>
      <c r="B438" s="8"/>
      <c r="E438" s="8"/>
    </row>
    <row r="439" ht="15.75" customHeight="1">
      <c r="A439" s="7"/>
      <c r="B439" s="8"/>
      <c r="E439" s="8"/>
    </row>
    <row r="440" ht="15.75" customHeight="1">
      <c r="A440" s="7"/>
      <c r="B440" s="8"/>
      <c r="E440" s="8"/>
    </row>
    <row r="441" ht="15.75" customHeight="1">
      <c r="A441" s="7"/>
      <c r="B441" s="8"/>
      <c r="E441" s="8"/>
    </row>
    <row r="442" ht="15.75" customHeight="1">
      <c r="A442" s="7"/>
      <c r="B442" s="8"/>
      <c r="E442" s="8"/>
    </row>
    <row r="443" ht="15.75" customHeight="1">
      <c r="A443" s="7"/>
      <c r="B443" s="8"/>
      <c r="E443" s="8"/>
    </row>
    <row r="444" ht="15.75" customHeight="1">
      <c r="A444" s="7"/>
      <c r="B444" s="8"/>
      <c r="E444" s="8"/>
    </row>
    <row r="445" ht="15.75" customHeight="1">
      <c r="A445" s="7"/>
      <c r="B445" s="8"/>
      <c r="E445" s="8"/>
    </row>
    <row r="446" ht="15.75" customHeight="1">
      <c r="A446" s="7"/>
      <c r="B446" s="8"/>
      <c r="E446" s="8"/>
    </row>
    <row r="447" ht="15.75" customHeight="1">
      <c r="A447" s="7"/>
      <c r="B447" s="8"/>
      <c r="E447" s="8"/>
    </row>
    <row r="448" ht="15.75" customHeight="1">
      <c r="A448" s="7"/>
      <c r="B448" s="8"/>
      <c r="E448" s="8"/>
    </row>
    <row r="449" ht="15.75" customHeight="1">
      <c r="A449" s="7"/>
      <c r="B449" s="8"/>
      <c r="E449" s="8"/>
    </row>
    <row r="450" ht="15.75" customHeight="1">
      <c r="A450" s="7"/>
      <c r="B450" s="8"/>
      <c r="E450" s="8"/>
    </row>
    <row r="451" ht="15.75" customHeight="1">
      <c r="A451" s="7"/>
      <c r="B451" s="8"/>
      <c r="E451" s="8"/>
    </row>
    <row r="452" ht="15.75" customHeight="1">
      <c r="A452" s="7"/>
      <c r="B452" s="8"/>
      <c r="E452" s="8"/>
    </row>
    <row r="453" ht="15.75" customHeight="1">
      <c r="A453" s="7"/>
      <c r="B453" s="8"/>
      <c r="E453" s="8"/>
    </row>
    <row r="454" ht="15.75" customHeight="1">
      <c r="A454" s="7"/>
      <c r="B454" s="8"/>
      <c r="E454" s="8"/>
    </row>
    <row r="455" ht="15.75" customHeight="1">
      <c r="A455" s="7"/>
      <c r="B455" s="8"/>
      <c r="E455" s="8"/>
    </row>
    <row r="456" ht="15.75" customHeight="1">
      <c r="A456" s="7"/>
      <c r="B456" s="8"/>
      <c r="E456" s="8"/>
    </row>
    <row r="457" ht="15.75" customHeight="1">
      <c r="A457" s="7"/>
      <c r="B457" s="8"/>
      <c r="E457" s="8"/>
    </row>
    <row r="458" ht="15.75" customHeight="1">
      <c r="A458" s="7"/>
      <c r="B458" s="8"/>
      <c r="E458" s="8"/>
    </row>
    <row r="459" ht="15.75" customHeight="1">
      <c r="A459" s="7"/>
      <c r="B459" s="8"/>
      <c r="E459" s="8"/>
    </row>
    <row r="460" ht="15.75" customHeight="1">
      <c r="A460" s="7"/>
      <c r="B460" s="8"/>
      <c r="E460" s="8"/>
    </row>
    <row r="461" ht="15.75" customHeight="1">
      <c r="A461" s="7"/>
      <c r="B461" s="8"/>
      <c r="E461" s="8"/>
    </row>
    <row r="462" ht="15.75" customHeight="1">
      <c r="A462" s="7"/>
      <c r="B462" s="8"/>
      <c r="E462" s="8"/>
    </row>
    <row r="463" ht="15.75" customHeight="1">
      <c r="A463" s="7"/>
      <c r="B463" s="8"/>
      <c r="E463" s="8"/>
    </row>
    <row r="464" ht="15.75" customHeight="1">
      <c r="A464" s="7"/>
      <c r="B464" s="8"/>
      <c r="E464" s="8"/>
    </row>
    <row r="465" ht="15.75" customHeight="1">
      <c r="A465" s="7"/>
      <c r="B465" s="8"/>
      <c r="E465" s="8"/>
    </row>
    <row r="466" ht="15.75" customHeight="1">
      <c r="A466" s="7"/>
      <c r="B466" s="8"/>
      <c r="E466" s="8"/>
    </row>
    <row r="467" ht="15.75" customHeight="1">
      <c r="A467" s="7"/>
      <c r="B467" s="8"/>
      <c r="E467" s="8"/>
    </row>
    <row r="468" ht="15.75" customHeight="1">
      <c r="A468" s="7"/>
      <c r="B468" s="8"/>
      <c r="E468" s="8"/>
    </row>
    <row r="469" ht="15.75" customHeight="1">
      <c r="A469" s="7"/>
      <c r="B469" s="8"/>
      <c r="E469" s="8"/>
    </row>
    <row r="470" ht="15.75" customHeight="1">
      <c r="A470" s="7"/>
      <c r="B470" s="8"/>
      <c r="E470" s="8"/>
    </row>
    <row r="471" ht="15.75" customHeight="1">
      <c r="A471" s="7"/>
      <c r="B471" s="8"/>
      <c r="E471" s="8"/>
    </row>
    <row r="472" ht="15.75" customHeight="1">
      <c r="A472" s="7"/>
      <c r="B472" s="8"/>
      <c r="E472" s="8"/>
    </row>
    <row r="473" ht="15.75" customHeight="1">
      <c r="A473" s="7"/>
      <c r="B473" s="8"/>
      <c r="E473" s="8"/>
    </row>
    <row r="474" ht="15.75" customHeight="1">
      <c r="A474" s="7"/>
      <c r="B474" s="8"/>
      <c r="E474" s="8"/>
    </row>
    <row r="475" ht="15.75" customHeight="1">
      <c r="A475" s="7"/>
      <c r="B475" s="8"/>
      <c r="E475" s="8"/>
    </row>
    <row r="476" ht="15.75" customHeight="1">
      <c r="A476" s="7"/>
      <c r="B476" s="8"/>
      <c r="E476" s="8"/>
    </row>
    <row r="477" ht="15.75" customHeight="1">
      <c r="A477" s="7"/>
      <c r="B477" s="8"/>
      <c r="E477" s="8"/>
    </row>
    <row r="478" ht="15.75" customHeight="1">
      <c r="A478" s="7"/>
      <c r="B478" s="8"/>
      <c r="E478" s="8"/>
    </row>
    <row r="479" ht="15.75" customHeight="1">
      <c r="A479" s="7"/>
      <c r="B479" s="8"/>
      <c r="E479" s="8"/>
    </row>
    <row r="480" ht="15.75" customHeight="1">
      <c r="A480" s="7"/>
      <c r="B480" s="8"/>
      <c r="E480" s="8"/>
    </row>
    <row r="481" ht="15.75" customHeight="1">
      <c r="A481" s="7"/>
      <c r="B481" s="8"/>
      <c r="E481" s="8"/>
    </row>
    <row r="482" ht="15.75" customHeight="1">
      <c r="A482" s="7"/>
      <c r="B482" s="8"/>
      <c r="E482" s="8"/>
    </row>
    <row r="483" ht="15.75" customHeight="1">
      <c r="A483" s="7"/>
      <c r="B483" s="8"/>
      <c r="E483" s="8"/>
    </row>
    <row r="484" ht="15.75" customHeight="1">
      <c r="A484" s="7"/>
      <c r="B484" s="8"/>
      <c r="E484" s="8"/>
    </row>
    <row r="485" ht="15.75" customHeight="1">
      <c r="A485" s="7"/>
      <c r="B485" s="8"/>
      <c r="E485" s="8"/>
    </row>
    <row r="486" ht="15.75" customHeight="1">
      <c r="A486" s="7"/>
      <c r="B486" s="8"/>
      <c r="E486" s="8"/>
    </row>
    <row r="487" ht="15.75" customHeight="1">
      <c r="A487" s="7"/>
      <c r="B487" s="8"/>
      <c r="E487" s="8"/>
    </row>
    <row r="488" ht="15.75" customHeight="1">
      <c r="A488" s="7"/>
      <c r="B488" s="8"/>
      <c r="E488" s="8"/>
    </row>
    <row r="489" ht="15.75" customHeight="1">
      <c r="A489" s="7"/>
      <c r="B489" s="8"/>
      <c r="E489" s="8"/>
    </row>
    <row r="490" ht="15.75" customHeight="1">
      <c r="A490" s="7"/>
      <c r="B490" s="8"/>
      <c r="E490" s="8"/>
    </row>
    <row r="491" ht="15.75" customHeight="1">
      <c r="A491" s="7"/>
      <c r="B491" s="8"/>
      <c r="E491" s="8"/>
    </row>
    <row r="492" ht="15.75" customHeight="1">
      <c r="A492" s="7"/>
      <c r="B492" s="8"/>
      <c r="E492" s="8"/>
    </row>
    <row r="493" ht="15.75" customHeight="1">
      <c r="A493" s="7"/>
      <c r="B493" s="8"/>
      <c r="E493" s="8"/>
    </row>
    <row r="494" ht="15.75" customHeight="1">
      <c r="A494" s="7"/>
      <c r="B494" s="8"/>
      <c r="E494" s="8"/>
    </row>
    <row r="495" ht="15.75" customHeight="1">
      <c r="A495" s="7"/>
      <c r="B495" s="8"/>
      <c r="E495" s="8"/>
    </row>
    <row r="496" ht="15.75" customHeight="1">
      <c r="A496" s="7"/>
      <c r="B496" s="8"/>
      <c r="E496" s="8"/>
    </row>
    <row r="497" ht="15.75" customHeight="1">
      <c r="A497" s="7"/>
      <c r="B497" s="8"/>
      <c r="E497" s="8"/>
    </row>
    <row r="498" ht="15.75" customHeight="1">
      <c r="A498" s="7"/>
      <c r="B498" s="8"/>
      <c r="E498" s="8"/>
    </row>
    <row r="499" ht="15.75" customHeight="1">
      <c r="A499" s="7"/>
      <c r="B499" s="8"/>
      <c r="E499" s="8"/>
    </row>
    <row r="500" ht="15.75" customHeight="1">
      <c r="A500" s="7"/>
      <c r="B500" s="8"/>
      <c r="E500" s="8"/>
    </row>
    <row r="501" ht="15.75" customHeight="1">
      <c r="A501" s="7"/>
      <c r="B501" s="8"/>
      <c r="E501" s="8"/>
    </row>
    <row r="502" ht="15.75" customHeight="1">
      <c r="A502" s="7"/>
      <c r="B502" s="8"/>
      <c r="E502" s="8"/>
    </row>
    <row r="503" ht="15.75" customHeight="1">
      <c r="A503" s="7"/>
      <c r="B503" s="8"/>
      <c r="E503" s="8"/>
    </row>
    <row r="504" ht="15.75" customHeight="1">
      <c r="A504" s="7"/>
      <c r="B504" s="8"/>
      <c r="E504" s="8"/>
    </row>
    <row r="505" ht="15.75" customHeight="1">
      <c r="A505" s="7"/>
      <c r="B505" s="8"/>
      <c r="E505" s="8"/>
    </row>
    <row r="506" ht="15.75" customHeight="1">
      <c r="A506" s="7"/>
      <c r="B506" s="8"/>
      <c r="E506" s="8"/>
    </row>
    <row r="507" ht="15.75" customHeight="1">
      <c r="A507" s="7"/>
      <c r="B507" s="8"/>
      <c r="E507" s="8"/>
    </row>
    <row r="508" ht="15.75" customHeight="1">
      <c r="A508" s="7"/>
      <c r="B508" s="8"/>
      <c r="E508" s="8"/>
    </row>
    <row r="509" ht="15.75" customHeight="1">
      <c r="A509" s="7"/>
      <c r="B509" s="8"/>
      <c r="E509" s="8"/>
    </row>
    <row r="510" ht="15.75" customHeight="1">
      <c r="A510" s="7"/>
      <c r="B510" s="8"/>
      <c r="E510" s="8"/>
    </row>
    <row r="511" ht="15.75" customHeight="1">
      <c r="A511" s="7"/>
      <c r="B511" s="8"/>
      <c r="E511" s="8"/>
    </row>
    <row r="512" ht="15.75" customHeight="1">
      <c r="A512" s="7"/>
      <c r="B512" s="8"/>
      <c r="E512" s="8"/>
    </row>
    <row r="513" ht="15.75" customHeight="1">
      <c r="A513" s="7"/>
      <c r="B513" s="8"/>
      <c r="E513" s="8"/>
    </row>
    <row r="514" ht="15.75" customHeight="1">
      <c r="A514" s="7"/>
      <c r="B514" s="8"/>
      <c r="E514" s="8"/>
    </row>
    <row r="515" ht="15.75" customHeight="1">
      <c r="A515" s="7"/>
      <c r="B515" s="8"/>
      <c r="E515" s="8"/>
    </row>
    <row r="516" ht="15.75" customHeight="1">
      <c r="A516" s="7"/>
      <c r="B516" s="8"/>
      <c r="E516" s="8"/>
    </row>
    <row r="517" ht="15.75" customHeight="1">
      <c r="A517" s="7"/>
      <c r="B517" s="8"/>
      <c r="E517" s="8"/>
    </row>
    <row r="518" ht="15.75" customHeight="1">
      <c r="A518" s="7"/>
      <c r="B518" s="8"/>
      <c r="E518" s="8"/>
    </row>
    <row r="519" ht="15.75" customHeight="1">
      <c r="A519" s="7"/>
      <c r="B519" s="8"/>
      <c r="E519" s="8"/>
    </row>
    <row r="520" ht="15.75" customHeight="1">
      <c r="A520" s="7"/>
      <c r="B520" s="8"/>
      <c r="E520" s="8"/>
    </row>
    <row r="521" ht="15.75" customHeight="1">
      <c r="A521" s="7"/>
      <c r="B521" s="8"/>
      <c r="E521" s="8"/>
    </row>
    <row r="522" ht="15.75" customHeight="1">
      <c r="A522" s="7"/>
      <c r="B522" s="8"/>
      <c r="E522" s="8"/>
    </row>
    <row r="523" ht="15.75" customHeight="1">
      <c r="A523" s="7"/>
      <c r="B523" s="8"/>
      <c r="E523" s="8"/>
    </row>
    <row r="524" ht="15.75" customHeight="1">
      <c r="A524" s="7"/>
      <c r="B524" s="8"/>
      <c r="E524" s="8"/>
    </row>
    <row r="525" ht="15.75" customHeight="1">
      <c r="A525" s="7"/>
      <c r="B525" s="8"/>
      <c r="E525" s="8"/>
    </row>
    <row r="526" ht="15.75" customHeight="1">
      <c r="A526" s="7"/>
      <c r="B526" s="8"/>
      <c r="E526" s="8"/>
    </row>
    <row r="527" ht="15.75" customHeight="1">
      <c r="A527" s="7"/>
      <c r="B527" s="8"/>
      <c r="E527" s="8"/>
    </row>
    <row r="528" ht="15.75" customHeight="1">
      <c r="A528" s="7"/>
      <c r="B528" s="8"/>
      <c r="E528" s="8"/>
    </row>
    <row r="529" ht="15.75" customHeight="1">
      <c r="A529" s="7"/>
      <c r="B529" s="8"/>
      <c r="E529" s="8"/>
    </row>
    <row r="530" ht="15.75" customHeight="1">
      <c r="A530" s="7"/>
      <c r="B530" s="8"/>
      <c r="E530" s="8"/>
    </row>
    <row r="531" ht="15.75" customHeight="1">
      <c r="A531" s="7"/>
      <c r="B531" s="8"/>
      <c r="E531" s="8"/>
    </row>
    <row r="532" ht="15.75" customHeight="1">
      <c r="A532" s="7"/>
      <c r="B532" s="8"/>
      <c r="E532" s="8"/>
    </row>
    <row r="533" ht="15.75" customHeight="1">
      <c r="A533" s="7"/>
      <c r="B533" s="8"/>
      <c r="E533" s="8"/>
    </row>
    <row r="534" ht="15.75" customHeight="1">
      <c r="A534" s="7"/>
      <c r="B534" s="8"/>
      <c r="E534" s="8"/>
    </row>
    <row r="535" ht="15.75" customHeight="1">
      <c r="A535" s="7"/>
      <c r="B535" s="8"/>
      <c r="E535" s="8"/>
    </row>
    <row r="536" ht="15.75" customHeight="1">
      <c r="A536" s="7"/>
      <c r="B536" s="8"/>
      <c r="E536" s="8"/>
    </row>
    <row r="537" ht="15.75" customHeight="1">
      <c r="A537" s="7"/>
      <c r="B537" s="8"/>
      <c r="E537" s="8"/>
    </row>
    <row r="538" ht="15.75" customHeight="1">
      <c r="A538" s="7"/>
      <c r="B538" s="8"/>
      <c r="E538" s="8"/>
    </row>
    <row r="539" ht="15.75" customHeight="1">
      <c r="A539" s="7"/>
      <c r="B539" s="8"/>
      <c r="E539" s="8"/>
    </row>
    <row r="540" ht="15.75" customHeight="1">
      <c r="A540" s="7"/>
      <c r="B540" s="8"/>
      <c r="E540" s="8"/>
    </row>
    <row r="541" ht="15.75" customHeight="1">
      <c r="A541" s="7"/>
      <c r="B541" s="8"/>
      <c r="E541" s="8"/>
    </row>
    <row r="542" ht="15.75" customHeight="1">
      <c r="A542" s="7"/>
      <c r="B542" s="8"/>
      <c r="E542" s="8"/>
    </row>
    <row r="543" ht="15.75" customHeight="1">
      <c r="A543" s="7"/>
      <c r="B543" s="8"/>
      <c r="E543" s="8"/>
    </row>
    <row r="544" ht="15.75" customHeight="1">
      <c r="A544" s="7"/>
      <c r="B544" s="8"/>
      <c r="E544" s="8"/>
    </row>
    <row r="545" ht="15.75" customHeight="1">
      <c r="A545" s="7"/>
      <c r="B545" s="8"/>
      <c r="E545" s="8"/>
    </row>
    <row r="546" ht="15.75" customHeight="1">
      <c r="A546" s="7"/>
      <c r="B546" s="8"/>
      <c r="E546" s="8"/>
    </row>
    <row r="547" ht="15.75" customHeight="1">
      <c r="A547" s="7"/>
      <c r="B547" s="8"/>
      <c r="E547" s="8"/>
    </row>
    <row r="548" ht="15.75" customHeight="1">
      <c r="A548" s="7"/>
      <c r="B548" s="8"/>
      <c r="E548" s="8"/>
    </row>
    <row r="549" ht="15.75" customHeight="1">
      <c r="A549" s="7"/>
      <c r="B549" s="8"/>
      <c r="E549" s="8"/>
    </row>
    <row r="550" ht="15.75" customHeight="1">
      <c r="A550" s="7"/>
      <c r="B550" s="8"/>
      <c r="E550" s="8"/>
    </row>
    <row r="551" ht="15.75" customHeight="1">
      <c r="A551" s="7"/>
      <c r="B551" s="8"/>
      <c r="E551" s="8"/>
    </row>
    <row r="552" ht="15.75" customHeight="1">
      <c r="A552" s="7"/>
      <c r="B552" s="8"/>
      <c r="E552" s="8"/>
    </row>
    <row r="553" ht="15.75" customHeight="1">
      <c r="A553" s="7"/>
      <c r="B553" s="8"/>
      <c r="E553" s="8"/>
    </row>
    <row r="554" ht="15.75" customHeight="1">
      <c r="A554" s="7"/>
      <c r="B554" s="8"/>
      <c r="E554" s="8"/>
    </row>
    <row r="555" ht="15.75" customHeight="1">
      <c r="A555" s="7"/>
      <c r="B555" s="8"/>
      <c r="E555" s="8"/>
    </row>
    <row r="556" ht="15.75" customHeight="1">
      <c r="A556" s="7"/>
      <c r="B556" s="8"/>
      <c r="E556" s="8"/>
    </row>
    <row r="557" ht="15.75" customHeight="1">
      <c r="A557" s="7"/>
      <c r="B557" s="8"/>
      <c r="E557" s="8"/>
    </row>
    <row r="558" ht="15.75" customHeight="1">
      <c r="A558" s="7"/>
      <c r="B558" s="8"/>
      <c r="E558" s="8"/>
    </row>
    <row r="559" ht="15.75" customHeight="1">
      <c r="A559" s="7"/>
      <c r="B559" s="8"/>
      <c r="E559" s="8"/>
    </row>
    <row r="560" ht="15.75" customHeight="1">
      <c r="A560" s="7"/>
      <c r="B560" s="8"/>
      <c r="E560" s="8"/>
    </row>
    <row r="561" ht="15.75" customHeight="1">
      <c r="A561" s="7"/>
      <c r="B561" s="8"/>
      <c r="E561" s="8"/>
    </row>
    <row r="562" ht="15.75" customHeight="1">
      <c r="A562" s="7"/>
      <c r="B562" s="8"/>
      <c r="E562" s="8"/>
    </row>
    <row r="563" ht="15.75" customHeight="1">
      <c r="A563" s="7"/>
      <c r="B563" s="8"/>
      <c r="E563" s="8"/>
    </row>
    <row r="564" ht="15.75" customHeight="1">
      <c r="A564" s="7"/>
      <c r="B564" s="8"/>
      <c r="E564" s="8"/>
    </row>
    <row r="565" ht="15.75" customHeight="1">
      <c r="A565" s="7"/>
      <c r="B565" s="8"/>
      <c r="E565" s="8"/>
    </row>
    <row r="566" ht="15.75" customHeight="1">
      <c r="A566" s="7"/>
      <c r="B566" s="8"/>
      <c r="E566" s="8"/>
    </row>
    <row r="567" ht="15.75" customHeight="1">
      <c r="A567" s="7"/>
      <c r="B567" s="8"/>
      <c r="E567" s="8"/>
    </row>
    <row r="568" ht="15.75" customHeight="1">
      <c r="A568" s="7"/>
      <c r="B568" s="8"/>
      <c r="E568" s="8"/>
    </row>
    <row r="569" ht="15.75" customHeight="1">
      <c r="A569" s="7"/>
      <c r="B569" s="8"/>
      <c r="E569" s="8"/>
    </row>
    <row r="570" ht="15.75" customHeight="1">
      <c r="A570" s="7"/>
      <c r="B570" s="8"/>
      <c r="E570" s="8"/>
    </row>
    <row r="571" ht="15.75" customHeight="1">
      <c r="A571" s="7"/>
      <c r="B571" s="8"/>
      <c r="E571" s="8"/>
    </row>
    <row r="572" ht="15.75" customHeight="1">
      <c r="A572" s="7"/>
      <c r="B572" s="8"/>
      <c r="E572" s="8"/>
    </row>
    <row r="573" ht="15.75" customHeight="1">
      <c r="A573" s="7"/>
      <c r="B573" s="8"/>
      <c r="E573" s="8"/>
    </row>
    <row r="574" ht="15.75" customHeight="1">
      <c r="A574" s="7"/>
      <c r="B574" s="8"/>
      <c r="E574" s="8"/>
    </row>
    <row r="575" ht="15.75" customHeight="1">
      <c r="A575" s="7"/>
      <c r="B575" s="8"/>
      <c r="E575" s="8"/>
    </row>
    <row r="576" ht="15.75" customHeight="1">
      <c r="A576" s="7"/>
      <c r="B576" s="8"/>
      <c r="E576" s="8"/>
    </row>
    <row r="577" ht="15.75" customHeight="1">
      <c r="A577" s="7"/>
      <c r="B577" s="8"/>
      <c r="E577" s="8"/>
    </row>
    <row r="578" ht="15.75" customHeight="1">
      <c r="A578" s="7"/>
      <c r="B578" s="8"/>
      <c r="E578" s="8"/>
    </row>
    <row r="579" ht="15.75" customHeight="1">
      <c r="A579" s="7"/>
      <c r="B579" s="8"/>
      <c r="E579" s="8"/>
    </row>
    <row r="580" ht="15.75" customHeight="1">
      <c r="A580" s="7"/>
      <c r="B580" s="8"/>
      <c r="E580" s="8"/>
    </row>
    <row r="581" ht="15.75" customHeight="1">
      <c r="A581" s="7"/>
      <c r="B581" s="8"/>
      <c r="E581" s="8"/>
    </row>
    <row r="582" ht="15.75" customHeight="1">
      <c r="A582" s="7"/>
      <c r="B582" s="8"/>
      <c r="E582" s="8"/>
    </row>
    <row r="583" ht="15.75" customHeight="1">
      <c r="A583" s="7"/>
      <c r="B583" s="8"/>
      <c r="E583" s="8"/>
    </row>
    <row r="584" ht="15.75" customHeight="1">
      <c r="A584" s="7"/>
      <c r="B584" s="8"/>
      <c r="E584" s="8"/>
    </row>
    <row r="585" ht="15.75" customHeight="1">
      <c r="A585" s="7"/>
      <c r="B585" s="8"/>
      <c r="E585" s="8"/>
    </row>
    <row r="586" ht="15.75" customHeight="1">
      <c r="A586" s="7"/>
      <c r="B586" s="8"/>
      <c r="E586" s="8"/>
    </row>
    <row r="587" ht="15.75" customHeight="1">
      <c r="A587" s="7"/>
      <c r="B587" s="8"/>
      <c r="E587" s="8"/>
    </row>
    <row r="588" ht="15.75" customHeight="1">
      <c r="A588" s="7"/>
      <c r="B588" s="8"/>
      <c r="E588" s="8"/>
    </row>
    <row r="589" ht="15.75" customHeight="1">
      <c r="A589" s="7"/>
      <c r="B589" s="8"/>
      <c r="E589" s="8"/>
    </row>
    <row r="590" ht="15.75" customHeight="1">
      <c r="A590" s="7"/>
      <c r="B590" s="8"/>
      <c r="E590" s="8"/>
    </row>
    <row r="591" ht="15.75" customHeight="1">
      <c r="A591" s="7"/>
      <c r="B591" s="8"/>
      <c r="E591" s="8"/>
    </row>
    <row r="592" ht="15.75" customHeight="1">
      <c r="A592" s="7"/>
      <c r="B592" s="8"/>
      <c r="E592" s="8"/>
    </row>
    <row r="593" ht="15.75" customHeight="1">
      <c r="A593" s="7"/>
      <c r="B593" s="8"/>
      <c r="E593" s="8"/>
    </row>
    <row r="594" ht="15.75" customHeight="1">
      <c r="A594" s="7"/>
      <c r="B594" s="8"/>
      <c r="E594" s="8"/>
    </row>
    <row r="595" ht="15.75" customHeight="1">
      <c r="A595" s="7"/>
      <c r="B595" s="8"/>
      <c r="E595" s="8"/>
    </row>
    <row r="596" ht="15.75" customHeight="1">
      <c r="A596" s="7"/>
      <c r="B596" s="8"/>
      <c r="E596" s="8"/>
    </row>
    <row r="597" ht="15.75" customHeight="1">
      <c r="A597" s="7"/>
      <c r="B597" s="8"/>
      <c r="E597" s="8"/>
    </row>
    <row r="598" ht="15.75" customHeight="1">
      <c r="A598" s="7"/>
      <c r="B598" s="8"/>
      <c r="E598" s="8"/>
    </row>
    <row r="599" ht="15.75" customHeight="1">
      <c r="A599" s="7"/>
      <c r="B599" s="8"/>
      <c r="E599" s="8"/>
    </row>
    <row r="600" ht="15.75" customHeight="1">
      <c r="A600" s="7"/>
      <c r="B600" s="8"/>
      <c r="E600" s="8"/>
    </row>
    <row r="601" ht="15.75" customHeight="1">
      <c r="A601" s="7"/>
      <c r="B601" s="8"/>
      <c r="E601" s="8"/>
    </row>
    <row r="602" ht="15.75" customHeight="1">
      <c r="A602" s="7"/>
      <c r="B602" s="8"/>
      <c r="E602" s="8"/>
    </row>
    <row r="603" ht="15.75" customHeight="1">
      <c r="A603" s="7"/>
      <c r="B603" s="8"/>
      <c r="E603" s="8"/>
    </row>
    <row r="604" ht="15.75" customHeight="1">
      <c r="A604" s="7"/>
      <c r="B604" s="8"/>
      <c r="E604" s="8"/>
    </row>
    <row r="605" ht="15.75" customHeight="1">
      <c r="A605" s="7"/>
      <c r="B605" s="8"/>
      <c r="E605" s="8"/>
    </row>
    <row r="606" ht="15.75" customHeight="1">
      <c r="A606" s="7"/>
      <c r="B606" s="8"/>
      <c r="E606" s="8"/>
    </row>
    <row r="607" ht="15.75" customHeight="1">
      <c r="A607" s="7"/>
      <c r="B607" s="8"/>
      <c r="E607" s="8"/>
    </row>
    <row r="608" ht="15.75" customHeight="1">
      <c r="A608" s="7"/>
      <c r="B608" s="8"/>
      <c r="E608" s="8"/>
    </row>
    <row r="609" ht="15.75" customHeight="1">
      <c r="A609" s="7"/>
      <c r="B609" s="8"/>
      <c r="E609" s="8"/>
    </row>
    <row r="610" ht="15.75" customHeight="1">
      <c r="A610" s="7"/>
      <c r="B610" s="8"/>
      <c r="E610" s="8"/>
    </row>
    <row r="611" ht="15.75" customHeight="1">
      <c r="A611" s="7"/>
      <c r="B611" s="8"/>
      <c r="E611" s="8"/>
    </row>
    <row r="612" ht="15.75" customHeight="1">
      <c r="A612" s="7"/>
      <c r="B612" s="8"/>
      <c r="E612" s="8"/>
    </row>
    <row r="613" ht="15.75" customHeight="1">
      <c r="A613" s="7"/>
      <c r="B613" s="8"/>
      <c r="E613" s="8"/>
    </row>
    <row r="614" ht="15.75" customHeight="1">
      <c r="A614" s="7"/>
      <c r="B614" s="8"/>
      <c r="E614" s="8"/>
    </row>
    <row r="615" ht="15.75" customHeight="1">
      <c r="A615" s="7"/>
      <c r="B615" s="8"/>
      <c r="E615" s="8"/>
    </row>
    <row r="616" ht="15.75" customHeight="1">
      <c r="A616" s="7"/>
      <c r="B616" s="8"/>
      <c r="E616" s="8"/>
    </row>
    <row r="617" ht="15.75" customHeight="1">
      <c r="A617" s="7"/>
      <c r="B617" s="8"/>
      <c r="E617" s="8"/>
    </row>
    <row r="618" ht="15.75" customHeight="1">
      <c r="A618" s="7"/>
      <c r="B618" s="8"/>
      <c r="E618" s="8"/>
    </row>
    <row r="619" ht="15.75" customHeight="1">
      <c r="A619" s="7"/>
      <c r="B619" s="8"/>
      <c r="E619" s="8"/>
    </row>
    <row r="620" ht="15.75" customHeight="1">
      <c r="A620" s="7"/>
      <c r="B620" s="8"/>
      <c r="E620" s="8"/>
    </row>
    <row r="621" ht="15.75" customHeight="1">
      <c r="A621" s="7"/>
      <c r="B621" s="8"/>
      <c r="E621" s="8"/>
    </row>
    <row r="622" ht="15.75" customHeight="1">
      <c r="A622" s="7"/>
      <c r="B622" s="8"/>
      <c r="E622" s="8"/>
    </row>
    <row r="623" ht="15.75" customHeight="1">
      <c r="A623" s="7"/>
      <c r="B623" s="8"/>
      <c r="E623" s="8"/>
    </row>
    <row r="624" ht="15.75" customHeight="1">
      <c r="A624" s="7"/>
      <c r="B624" s="8"/>
      <c r="E624" s="8"/>
    </row>
    <row r="625" ht="15.75" customHeight="1">
      <c r="A625" s="7"/>
      <c r="B625" s="8"/>
      <c r="E625" s="8"/>
    </row>
    <row r="626" ht="15.75" customHeight="1">
      <c r="A626" s="7"/>
      <c r="B626" s="8"/>
      <c r="E626" s="8"/>
    </row>
    <row r="627" ht="15.75" customHeight="1">
      <c r="A627" s="7"/>
      <c r="B627" s="8"/>
      <c r="E627" s="8"/>
    </row>
    <row r="628" ht="15.75" customHeight="1">
      <c r="A628" s="7"/>
      <c r="B628" s="8"/>
      <c r="E628" s="8"/>
    </row>
    <row r="629" ht="15.75" customHeight="1">
      <c r="A629" s="7"/>
      <c r="B629" s="8"/>
      <c r="E629" s="8"/>
    </row>
    <row r="630" ht="15.75" customHeight="1">
      <c r="A630" s="7"/>
      <c r="B630" s="8"/>
      <c r="E630" s="8"/>
    </row>
    <row r="631" ht="15.75" customHeight="1">
      <c r="A631" s="7"/>
      <c r="B631" s="8"/>
      <c r="E631" s="8"/>
    </row>
    <row r="632" ht="15.75" customHeight="1">
      <c r="A632" s="7"/>
      <c r="B632" s="8"/>
      <c r="E632" s="8"/>
    </row>
    <row r="633" ht="15.75" customHeight="1">
      <c r="A633" s="7"/>
      <c r="B633" s="8"/>
      <c r="E633" s="8"/>
    </row>
    <row r="634" ht="15.75" customHeight="1">
      <c r="A634" s="7"/>
      <c r="B634" s="8"/>
      <c r="E634" s="8"/>
    </row>
    <row r="635" ht="15.75" customHeight="1">
      <c r="A635" s="7"/>
      <c r="B635" s="8"/>
      <c r="E635" s="8"/>
    </row>
    <row r="636" ht="15.75" customHeight="1">
      <c r="A636" s="7"/>
      <c r="B636" s="8"/>
      <c r="E636" s="8"/>
    </row>
    <row r="637" ht="15.75" customHeight="1">
      <c r="A637" s="7"/>
      <c r="B637" s="8"/>
      <c r="E637" s="8"/>
    </row>
    <row r="638" ht="15.75" customHeight="1">
      <c r="A638" s="7"/>
      <c r="B638" s="8"/>
      <c r="E638" s="8"/>
    </row>
    <row r="639" ht="15.75" customHeight="1">
      <c r="A639" s="7"/>
      <c r="B639" s="8"/>
      <c r="E639" s="8"/>
    </row>
    <row r="640" ht="15.75" customHeight="1">
      <c r="A640" s="7"/>
      <c r="B640" s="8"/>
      <c r="E640" s="8"/>
    </row>
    <row r="641" ht="15.75" customHeight="1">
      <c r="A641" s="7"/>
      <c r="B641" s="8"/>
      <c r="E641" s="8"/>
    </row>
    <row r="642" ht="15.75" customHeight="1">
      <c r="A642" s="7"/>
      <c r="B642" s="8"/>
      <c r="E642" s="8"/>
    </row>
    <row r="643" ht="15.75" customHeight="1">
      <c r="A643" s="7"/>
      <c r="B643" s="8"/>
      <c r="E643" s="8"/>
    </row>
    <row r="644" ht="15.75" customHeight="1">
      <c r="A644" s="7"/>
      <c r="B644" s="8"/>
      <c r="E644" s="8"/>
    </row>
    <row r="645" ht="15.75" customHeight="1">
      <c r="A645" s="7"/>
      <c r="B645" s="8"/>
      <c r="E645" s="8"/>
    </row>
    <row r="646" ht="15.75" customHeight="1">
      <c r="A646" s="7"/>
      <c r="B646" s="8"/>
      <c r="E646" s="8"/>
    </row>
    <row r="647" ht="15.75" customHeight="1">
      <c r="A647" s="7"/>
      <c r="B647" s="8"/>
      <c r="E647" s="8"/>
    </row>
    <row r="648" ht="15.75" customHeight="1">
      <c r="A648" s="7"/>
      <c r="B648" s="8"/>
      <c r="E648" s="8"/>
    </row>
    <row r="649" ht="15.75" customHeight="1">
      <c r="A649" s="7"/>
      <c r="B649" s="8"/>
      <c r="E649" s="8"/>
    </row>
    <row r="650" ht="15.75" customHeight="1">
      <c r="A650" s="7"/>
      <c r="B650" s="8"/>
      <c r="E650" s="8"/>
    </row>
    <row r="651" ht="15.75" customHeight="1">
      <c r="A651" s="7"/>
      <c r="B651" s="8"/>
      <c r="E651" s="8"/>
    </row>
    <row r="652" ht="15.75" customHeight="1">
      <c r="A652" s="7"/>
      <c r="B652" s="8"/>
      <c r="E652" s="8"/>
    </row>
    <row r="653" ht="15.75" customHeight="1">
      <c r="A653" s="7"/>
      <c r="B653" s="8"/>
      <c r="E653" s="8"/>
    </row>
    <row r="654" ht="15.75" customHeight="1">
      <c r="A654" s="7"/>
      <c r="B654" s="8"/>
      <c r="E654" s="8"/>
    </row>
    <row r="655" ht="15.75" customHeight="1">
      <c r="A655" s="7"/>
      <c r="B655" s="8"/>
      <c r="E655" s="8"/>
    </row>
    <row r="656" ht="15.75" customHeight="1">
      <c r="A656" s="7"/>
      <c r="B656" s="8"/>
      <c r="E656" s="8"/>
    </row>
    <row r="657" ht="15.75" customHeight="1">
      <c r="A657" s="7"/>
      <c r="B657" s="8"/>
      <c r="E657" s="8"/>
    </row>
    <row r="658" ht="15.75" customHeight="1">
      <c r="A658" s="7"/>
      <c r="B658" s="8"/>
      <c r="E658" s="8"/>
    </row>
    <row r="659" ht="15.75" customHeight="1">
      <c r="A659" s="7"/>
      <c r="B659" s="8"/>
      <c r="E659" s="8"/>
    </row>
    <row r="660" ht="15.75" customHeight="1">
      <c r="A660" s="7"/>
      <c r="B660" s="8"/>
      <c r="E660" s="8"/>
    </row>
    <row r="661" ht="15.75" customHeight="1">
      <c r="A661" s="7"/>
      <c r="B661" s="8"/>
      <c r="E661" s="8"/>
    </row>
    <row r="662" ht="15.75" customHeight="1">
      <c r="A662" s="7"/>
      <c r="B662" s="8"/>
      <c r="E662" s="8"/>
    </row>
    <row r="663" ht="15.75" customHeight="1">
      <c r="A663" s="7"/>
      <c r="B663" s="8"/>
      <c r="E663" s="8"/>
    </row>
    <row r="664" ht="15.75" customHeight="1">
      <c r="A664" s="7"/>
      <c r="B664" s="8"/>
      <c r="E664" s="8"/>
    </row>
    <row r="665" ht="15.75" customHeight="1">
      <c r="A665" s="7"/>
      <c r="B665" s="8"/>
      <c r="E665" s="8"/>
    </row>
    <row r="666" ht="15.75" customHeight="1">
      <c r="A666" s="7"/>
      <c r="B666" s="8"/>
      <c r="E666" s="8"/>
    </row>
    <row r="667" ht="15.75" customHeight="1">
      <c r="A667" s="7"/>
      <c r="B667" s="8"/>
      <c r="E667" s="8"/>
    </row>
    <row r="668" ht="15.75" customHeight="1">
      <c r="A668" s="7"/>
      <c r="B668" s="8"/>
      <c r="E668" s="8"/>
    </row>
    <row r="669" ht="15.75" customHeight="1">
      <c r="A669" s="7"/>
      <c r="B669" s="8"/>
      <c r="E669" s="8"/>
    </row>
    <row r="670" ht="15.75" customHeight="1">
      <c r="A670" s="7"/>
      <c r="B670" s="8"/>
      <c r="E670" s="8"/>
    </row>
    <row r="671" ht="15.75" customHeight="1">
      <c r="A671" s="7"/>
      <c r="B671" s="8"/>
      <c r="E671" s="8"/>
    </row>
    <row r="672" ht="15.75" customHeight="1">
      <c r="A672" s="7"/>
      <c r="B672" s="8"/>
      <c r="E672" s="8"/>
    </row>
    <row r="673" ht="15.75" customHeight="1">
      <c r="A673" s="7"/>
      <c r="B673" s="8"/>
      <c r="E673" s="8"/>
    </row>
    <row r="674" ht="15.75" customHeight="1">
      <c r="A674" s="7"/>
      <c r="B674" s="8"/>
      <c r="E674" s="8"/>
    </row>
    <row r="675" ht="15.75" customHeight="1">
      <c r="A675" s="7"/>
      <c r="B675" s="8"/>
      <c r="E675" s="8"/>
    </row>
    <row r="676" ht="15.75" customHeight="1">
      <c r="A676" s="7"/>
      <c r="B676" s="8"/>
      <c r="E676" s="8"/>
    </row>
    <row r="677" ht="15.75" customHeight="1">
      <c r="A677" s="7"/>
      <c r="B677" s="8"/>
      <c r="E677" s="8"/>
    </row>
    <row r="678" ht="15.75" customHeight="1">
      <c r="A678" s="7"/>
      <c r="B678" s="8"/>
      <c r="E678" s="8"/>
    </row>
    <row r="679" ht="15.75" customHeight="1">
      <c r="A679" s="7"/>
      <c r="B679" s="8"/>
      <c r="E679" s="8"/>
    </row>
    <row r="680" ht="15.75" customHeight="1">
      <c r="A680" s="7"/>
      <c r="B680" s="8"/>
      <c r="E680" s="8"/>
    </row>
    <row r="681" ht="15.75" customHeight="1">
      <c r="A681" s="7"/>
      <c r="B681" s="8"/>
      <c r="E681" s="8"/>
    </row>
    <row r="682" ht="15.75" customHeight="1">
      <c r="A682" s="7"/>
      <c r="B682" s="8"/>
      <c r="E682" s="8"/>
    </row>
    <row r="683" ht="15.75" customHeight="1">
      <c r="A683" s="7"/>
      <c r="B683" s="8"/>
      <c r="E683" s="8"/>
    </row>
    <row r="684" ht="15.75" customHeight="1">
      <c r="A684" s="7"/>
      <c r="B684" s="8"/>
      <c r="E684" s="8"/>
    </row>
    <row r="685" ht="15.75" customHeight="1">
      <c r="A685" s="7"/>
      <c r="B685" s="8"/>
      <c r="E685" s="8"/>
    </row>
    <row r="686" ht="15.75" customHeight="1">
      <c r="A686" s="7"/>
      <c r="B686" s="8"/>
      <c r="E686" s="8"/>
    </row>
    <row r="687" ht="15.75" customHeight="1">
      <c r="A687" s="7"/>
      <c r="B687" s="8"/>
      <c r="E687" s="8"/>
    </row>
    <row r="688" ht="15.75" customHeight="1">
      <c r="A688" s="7"/>
      <c r="B688" s="8"/>
      <c r="E688" s="8"/>
    </row>
    <row r="689" ht="15.75" customHeight="1">
      <c r="A689" s="7"/>
      <c r="B689" s="8"/>
      <c r="E689" s="8"/>
    </row>
    <row r="690" ht="15.75" customHeight="1">
      <c r="A690" s="7"/>
      <c r="B690" s="8"/>
      <c r="E690" s="8"/>
    </row>
    <row r="691" ht="15.75" customHeight="1">
      <c r="A691" s="7"/>
      <c r="B691" s="8"/>
      <c r="E691" s="8"/>
    </row>
    <row r="692" ht="15.75" customHeight="1">
      <c r="A692" s="7"/>
      <c r="B692" s="8"/>
      <c r="E692" s="8"/>
    </row>
    <row r="693" ht="15.75" customHeight="1">
      <c r="A693" s="7"/>
      <c r="B693" s="8"/>
      <c r="E693" s="8"/>
    </row>
    <row r="694" ht="15.75" customHeight="1">
      <c r="A694" s="7"/>
      <c r="B694" s="8"/>
      <c r="E694" s="8"/>
    </row>
    <row r="695" ht="15.75" customHeight="1">
      <c r="A695" s="7"/>
      <c r="B695" s="8"/>
      <c r="E695" s="8"/>
    </row>
    <row r="696" ht="15.75" customHeight="1">
      <c r="A696" s="7"/>
      <c r="B696" s="8"/>
      <c r="E696" s="8"/>
    </row>
    <row r="697" ht="15.75" customHeight="1">
      <c r="A697" s="7"/>
      <c r="B697" s="8"/>
      <c r="E697" s="8"/>
    </row>
    <row r="698" ht="15.75" customHeight="1">
      <c r="A698" s="7"/>
      <c r="B698" s="8"/>
      <c r="E698" s="8"/>
    </row>
    <row r="699" ht="15.75" customHeight="1">
      <c r="A699" s="7"/>
      <c r="B699" s="8"/>
      <c r="E699" s="8"/>
    </row>
    <row r="700" ht="15.75" customHeight="1">
      <c r="A700" s="7"/>
      <c r="B700" s="8"/>
      <c r="E700" s="8"/>
    </row>
    <row r="701" ht="15.75" customHeight="1">
      <c r="A701" s="7"/>
      <c r="B701" s="8"/>
      <c r="E701" s="8"/>
    </row>
    <row r="702" ht="15.75" customHeight="1">
      <c r="A702" s="7"/>
      <c r="B702" s="8"/>
      <c r="E702" s="8"/>
    </row>
    <row r="703" ht="15.75" customHeight="1">
      <c r="A703" s="7"/>
      <c r="B703" s="8"/>
      <c r="E703" s="8"/>
    </row>
    <row r="704" ht="15.75" customHeight="1">
      <c r="A704" s="7"/>
      <c r="B704" s="8"/>
      <c r="E704" s="8"/>
    </row>
    <row r="705" ht="15.75" customHeight="1">
      <c r="A705" s="7"/>
      <c r="B705" s="8"/>
      <c r="E705" s="8"/>
    </row>
    <row r="706" ht="15.75" customHeight="1">
      <c r="A706" s="7"/>
      <c r="B706" s="8"/>
      <c r="E706" s="8"/>
    </row>
    <row r="707" ht="15.75" customHeight="1">
      <c r="A707" s="7"/>
      <c r="B707" s="8"/>
      <c r="E707" s="8"/>
    </row>
    <row r="708" ht="15.75" customHeight="1">
      <c r="A708" s="7"/>
      <c r="B708" s="8"/>
      <c r="E708" s="8"/>
    </row>
    <row r="709" ht="15.75" customHeight="1">
      <c r="A709" s="7"/>
      <c r="B709" s="8"/>
      <c r="E709" s="8"/>
    </row>
    <row r="710" ht="15.75" customHeight="1">
      <c r="A710" s="7"/>
      <c r="B710" s="8"/>
      <c r="E710" s="8"/>
    </row>
    <row r="711" ht="15.75" customHeight="1">
      <c r="A711" s="7"/>
      <c r="B711" s="8"/>
      <c r="E711" s="8"/>
    </row>
    <row r="712" ht="15.75" customHeight="1">
      <c r="A712" s="7"/>
      <c r="B712" s="8"/>
      <c r="E712" s="8"/>
    </row>
    <row r="713" ht="15.75" customHeight="1">
      <c r="A713" s="7"/>
      <c r="B713" s="8"/>
      <c r="E713" s="8"/>
    </row>
    <row r="714" ht="15.75" customHeight="1">
      <c r="A714" s="7"/>
      <c r="B714" s="8"/>
      <c r="E714" s="8"/>
    </row>
    <row r="715" ht="15.75" customHeight="1">
      <c r="A715" s="7"/>
      <c r="B715" s="8"/>
      <c r="E715" s="8"/>
    </row>
    <row r="716" ht="15.75" customHeight="1">
      <c r="A716" s="7"/>
      <c r="B716" s="8"/>
      <c r="E716" s="8"/>
    </row>
    <row r="717" ht="15.75" customHeight="1">
      <c r="A717" s="7"/>
      <c r="B717" s="8"/>
      <c r="E717" s="8"/>
    </row>
    <row r="718" ht="15.75" customHeight="1">
      <c r="A718" s="7"/>
      <c r="B718" s="8"/>
      <c r="E718" s="8"/>
    </row>
    <row r="719" ht="15.75" customHeight="1">
      <c r="A719" s="7"/>
      <c r="B719" s="8"/>
      <c r="E719" s="8"/>
    </row>
    <row r="720" ht="15.75" customHeight="1">
      <c r="A720" s="7"/>
      <c r="B720" s="8"/>
      <c r="E720" s="8"/>
    </row>
    <row r="721" ht="15.75" customHeight="1">
      <c r="A721" s="7"/>
      <c r="B721" s="8"/>
      <c r="E721" s="8"/>
    </row>
    <row r="722" ht="15.75" customHeight="1">
      <c r="A722" s="7"/>
      <c r="B722" s="8"/>
      <c r="E722" s="8"/>
    </row>
    <row r="723" ht="15.75" customHeight="1">
      <c r="A723" s="7"/>
      <c r="B723" s="8"/>
      <c r="E723" s="8"/>
    </row>
    <row r="724" ht="15.75" customHeight="1">
      <c r="A724" s="7"/>
      <c r="B724" s="8"/>
      <c r="E724" s="8"/>
    </row>
    <row r="725" ht="15.75" customHeight="1">
      <c r="A725" s="7"/>
      <c r="B725" s="8"/>
      <c r="E725" s="8"/>
    </row>
    <row r="726" ht="15.75" customHeight="1">
      <c r="A726" s="7"/>
      <c r="B726" s="8"/>
      <c r="E726" s="8"/>
    </row>
    <row r="727" ht="15.75" customHeight="1">
      <c r="A727" s="7"/>
      <c r="B727" s="8"/>
      <c r="E727" s="8"/>
    </row>
    <row r="728" ht="15.75" customHeight="1">
      <c r="A728" s="7"/>
      <c r="B728" s="8"/>
      <c r="E728" s="8"/>
    </row>
    <row r="729" ht="15.75" customHeight="1">
      <c r="A729" s="7"/>
      <c r="B729" s="8"/>
      <c r="E729" s="8"/>
    </row>
    <row r="730" ht="15.75" customHeight="1">
      <c r="A730" s="7"/>
      <c r="B730" s="8"/>
      <c r="E730" s="8"/>
    </row>
    <row r="731" ht="15.75" customHeight="1">
      <c r="A731" s="7"/>
      <c r="B731" s="8"/>
      <c r="E731" s="8"/>
    </row>
    <row r="732" ht="15.75" customHeight="1">
      <c r="A732" s="7"/>
      <c r="B732" s="8"/>
      <c r="E732" s="8"/>
    </row>
    <row r="733" ht="15.75" customHeight="1">
      <c r="A733" s="7"/>
      <c r="B733" s="8"/>
      <c r="E733" s="8"/>
    </row>
    <row r="734" ht="15.75" customHeight="1">
      <c r="A734" s="7"/>
      <c r="B734" s="8"/>
      <c r="E734" s="8"/>
    </row>
    <row r="735" ht="15.75" customHeight="1">
      <c r="A735" s="7"/>
      <c r="B735" s="8"/>
      <c r="E735" s="8"/>
    </row>
    <row r="736" ht="15.75" customHeight="1">
      <c r="A736" s="7"/>
      <c r="B736" s="8"/>
      <c r="E736" s="8"/>
    </row>
    <row r="737" ht="15.75" customHeight="1">
      <c r="A737" s="7"/>
      <c r="B737" s="8"/>
      <c r="E737" s="8"/>
    </row>
    <row r="738" ht="15.75" customHeight="1">
      <c r="A738" s="7"/>
      <c r="B738" s="8"/>
      <c r="E738" s="8"/>
    </row>
    <row r="739" ht="15.75" customHeight="1">
      <c r="A739" s="7"/>
      <c r="B739" s="8"/>
      <c r="E739" s="8"/>
    </row>
    <row r="740" ht="15.75" customHeight="1">
      <c r="A740" s="7"/>
      <c r="B740" s="8"/>
      <c r="E740" s="8"/>
    </row>
    <row r="741" ht="15.75" customHeight="1">
      <c r="A741" s="7"/>
      <c r="B741" s="8"/>
      <c r="E741" s="8"/>
    </row>
    <row r="742" ht="15.75" customHeight="1">
      <c r="A742" s="7"/>
      <c r="B742" s="8"/>
      <c r="E742" s="8"/>
    </row>
    <row r="743" ht="15.75" customHeight="1">
      <c r="A743" s="7"/>
      <c r="B743" s="8"/>
      <c r="E743" s="8"/>
    </row>
    <row r="744" ht="15.75" customHeight="1">
      <c r="A744" s="7"/>
      <c r="B744" s="8"/>
      <c r="E744" s="8"/>
    </row>
    <row r="745" ht="15.75" customHeight="1">
      <c r="A745" s="7"/>
      <c r="B745" s="8"/>
      <c r="E745" s="8"/>
    </row>
    <row r="746" ht="15.75" customHeight="1">
      <c r="A746" s="7"/>
      <c r="B746" s="8"/>
      <c r="E746" s="8"/>
    </row>
    <row r="747" ht="15.75" customHeight="1">
      <c r="A747" s="7"/>
      <c r="B747" s="8"/>
      <c r="E747" s="8"/>
    </row>
    <row r="748" ht="15.75" customHeight="1">
      <c r="A748" s="7"/>
      <c r="B748" s="8"/>
      <c r="E748" s="8"/>
    </row>
    <row r="749" ht="15.75" customHeight="1">
      <c r="A749" s="7"/>
      <c r="B749" s="8"/>
      <c r="E749" s="8"/>
    </row>
    <row r="750" ht="15.75" customHeight="1">
      <c r="A750" s="7"/>
      <c r="B750" s="8"/>
      <c r="E750" s="8"/>
    </row>
    <row r="751" ht="15.75" customHeight="1">
      <c r="A751" s="7"/>
      <c r="B751" s="8"/>
      <c r="E751" s="8"/>
    </row>
    <row r="752" ht="15.75" customHeight="1">
      <c r="A752" s="7"/>
      <c r="B752" s="8"/>
      <c r="E752" s="8"/>
    </row>
    <row r="753" ht="15.75" customHeight="1">
      <c r="A753" s="7"/>
      <c r="B753" s="8"/>
      <c r="E753" s="8"/>
    </row>
    <row r="754" ht="15.75" customHeight="1">
      <c r="A754" s="7"/>
      <c r="B754" s="8"/>
      <c r="E754" s="8"/>
    </row>
    <row r="755" ht="15.75" customHeight="1">
      <c r="A755" s="7"/>
      <c r="B755" s="8"/>
      <c r="E755" s="8"/>
    </row>
    <row r="756" ht="15.75" customHeight="1">
      <c r="A756" s="7"/>
      <c r="B756" s="8"/>
      <c r="E756" s="8"/>
    </row>
    <row r="757" ht="15.75" customHeight="1">
      <c r="A757" s="7"/>
      <c r="B757" s="8"/>
      <c r="E757" s="8"/>
    </row>
    <row r="758" ht="15.75" customHeight="1">
      <c r="A758" s="7"/>
      <c r="B758" s="8"/>
      <c r="E758" s="8"/>
    </row>
    <row r="759" ht="15.75" customHeight="1">
      <c r="A759" s="7"/>
      <c r="B759" s="8"/>
      <c r="E759" s="8"/>
    </row>
    <row r="760" ht="15.75" customHeight="1">
      <c r="A760" s="7"/>
      <c r="B760" s="8"/>
      <c r="E760" s="8"/>
    </row>
    <row r="761" ht="15.75" customHeight="1">
      <c r="A761" s="7"/>
      <c r="B761" s="8"/>
      <c r="E761" s="8"/>
    </row>
    <row r="762" ht="15.75" customHeight="1">
      <c r="A762" s="7"/>
      <c r="B762" s="8"/>
      <c r="E762" s="8"/>
    </row>
    <row r="763" ht="15.75" customHeight="1">
      <c r="A763" s="7"/>
      <c r="B763" s="8"/>
      <c r="E763" s="8"/>
    </row>
    <row r="764" ht="15.75" customHeight="1">
      <c r="A764" s="7"/>
      <c r="B764" s="8"/>
      <c r="E764" s="8"/>
    </row>
    <row r="765" ht="15.75" customHeight="1">
      <c r="A765" s="7"/>
      <c r="B765" s="8"/>
      <c r="E765" s="8"/>
    </row>
    <row r="766" ht="15.75" customHeight="1">
      <c r="A766" s="7"/>
      <c r="B766" s="8"/>
      <c r="E766" s="8"/>
    </row>
    <row r="767" ht="15.75" customHeight="1">
      <c r="A767" s="7"/>
      <c r="B767" s="8"/>
      <c r="E767" s="8"/>
    </row>
    <row r="768" ht="15.75" customHeight="1">
      <c r="A768" s="7"/>
      <c r="B768" s="8"/>
      <c r="E768" s="8"/>
    </row>
    <row r="769" ht="15.75" customHeight="1">
      <c r="A769" s="7"/>
      <c r="B769" s="8"/>
      <c r="E769" s="8"/>
    </row>
    <row r="770" ht="15.75" customHeight="1">
      <c r="A770" s="7"/>
      <c r="B770" s="8"/>
      <c r="E770" s="8"/>
    </row>
    <row r="771" ht="15.75" customHeight="1">
      <c r="A771" s="7"/>
      <c r="B771" s="8"/>
      <c r="E771" s="8"/>
    </row>
    <row r="772" ht="15.75" customHeight="1">
      <c r="A772" s="7"/>
      <c r="B772" s="8"/>
      <c r="E772" s="8"/>
    </row>
    <row r="773" ht="15.75" customHeight="1">
      <c r="A773" s="7"/>
      <c r="B773" s="8"/>
      <c r="E773" s="8"/>
    </row>
    <row r="774" ht="15.75" customHeight="1">
      <c r="A774" s="7"/>
      <c r="B774" s="8"/>
      <c r="E774" s="8"/>
    </row>
    <row r="775" ht="15.75" customHeight="1">
      <c r="A775" s="7"/>
      <c r="B775" s="8"/>
      <c r="E775" s="8"/>
    </row>
    <row r="776" ht="15.75" customHeight="1">
      <c r="A776" s="7"/>
      <c r="B776" s="8"/>
      <c r="E776" s="8"/>
    </row>
    <row r="777" ht="15.75" customHeight="1">
      <c r="A777" s="7"/>
      <c r="B777" s="8"/>
      <c r="E777" s="8"/>
    </row>
    <row r="778" ht="15.75" customHeight="1">
      <c r="A778" s="7"/>
      <c r="B778" s="8"/>
      <c r="E778" s="8"/>
    </row>
    <row r="779" ht="15.75" customHeight="1">
      <c r="A779" s="7"/>
      <c r="B779" s="8"/>
      <c r="E779" s="8"/>
    </row>
    <row r="780" ht="15.75" customHeight="1">
      <c r="A780" s="7"/>
      <c r="B780" s="8"/>
      <c r="E780" s="8"/>
    </row>
    <row r="781" ht="15.75" customHeight="1">
      <c r="A781" s="7"/>
      <c r="B781" s="8"/>
      <c r="E781" s="8"/>
    </row>
    <row r="782" ht="15.75" customHeight="1">
      <c r="A782" s="7"/>
      <c r="B782" s="8"/>
      <c r="E782" s="8"/>
    </row>
    <row r="783" ht="15.75" customHeight="1">
      <c r="A783" s="7"/>
      <c r="B783" s="8"/>
      <c r="E783" s="8"/>
    </row>
    <row r="784" ht="15.75" customHeight="1">
      <c r="A784" s="7"/>
      <c r="B784" s="8"/>
      <c r="E784" s="8"/>
    </row>
    <row r="785" ht="15.75" customHeight="1">
      <c r="A785" s="7"/>
      <c r="B785" s="8"/>
      <c r="E785" s="8"/>
    </row>
    <row r="786" ht="15.75" customHeight="1">
      <c r="A786" s="7"/>
      <c r="B786" s="8"/>
      <c r="E786" s="8"/>
    </row>
    <row r="787" ht="15.75" customHeight="1">
      <c r="A787" s="7"/>
      <c r="B787" s="8"/>
      <c r="E787" s="8"/>
    </row>
    <row r="788" ht="15.75" customHeight="1">
      <c r="A788" s="7"/>
      <c r="B788" s="8"/>
      <c r="E788" s="8"/>
    </row>
    <row r="789" ht="15.75" customHeight="1">
      <c r="A789" s="7"/>
      <c r="B789" s="8"/>
      <c r="E789" s="8"/>
    </row>
    <row r="790" ht="15.75" customHeight="1">
      <c r="A790" s="7"/>
      <c r="B790" s="8"/>
      <c r="E790" s="8"/>
    </row>
    <row r="791" ht="15.75" customHeight="1">
      <c r="A791" s="7"/>
      <c r="B791" s="8"/>
      <c r="E791" s="8"/>
    </row>
    <row r="792" ht="15.75" customHeight="1">
      <c r="A792" s="7"/>
      <c r="B792" s="8"/>
      <c r="E792" s="8"/>
    </row>
    <row r="793" ht="15.75" customHeight="1">
      <c r="A793" s="7"/>
      <c r="B793" s="8"/>
      <c r="E793" s="8"/>
    </row>
    <row r="794" ht="15.75" customHeight="1">
      <c r="A794" s="7"/>
      <c r="B794" s="8"/>
      <c r="E794" s="8"/>
    </row>
    <row r="795" ht="15.75" customHeight="1">
      <c r="A795" s="7"/>
      <c r="B795" s="8"/>
      <c r="E795" s="8"/>
    </row>
    <row r="796" ht="15.75" customHeight="1">
      <c r="A796" s="7"/>
      <c r="B796" s="8"/>
      <c r="E796" s="8"/>
    </row>
    <row r="797" ht="15.75" customHeight="1">
      <c r="A797" s="7"/>
      <c r="B797" s="8"/>
      <c r="E797" s="8"/>
    </row>
    <row r="798" ht="15.75" customHeight="1">
      <c r="A798" s="7"/>
      <c r="B798" s="8"/>
      <c r="E798" s="8"/>
    </row>
    <row r="799" ht="15.75" customHeight="1">
      <c r="A799" s="7"/>
      <c r="B799" s="8"/>
      <c r="E799" s="8"/>
    </row>
    <row r="800" ht="15.75" customHeight="1">
      <c r="A800" s="7"/>
      <c r="B800" s="8"/>
      <c r="E800" s="8"/>
    </row>
    <row r="801" ht="15.75" customHeight="1">
      <c r="A801" s="7"/>
      <c r="B801" s="8"/>
      <c r="E801" s="8"/>
    </row>
    <row r="802" ht="15.75" customHeight="1">
      <c r="A802" s="7"/>
      <c r="B802" s="8"/>
      <c r="E802" s="8"/>
    </row>
    <row r="803" ht="15.75" customHeight="1">
      <c r="A803" s="7"/>
      <c r="B803" s="8"/>
      <c r="E803" s="8"/>
    </row>
    <row r="804" ht="15.75" customHeight="1">
      <c r="A804" s="7"/>
      <c r="B804" s="8"/>
      <c r="E804" s="8"/>
    </row>
    <row r="805" ht="15.75" customHeight="1">
      <c r="A805" s="7"/>
      <c r="B805" s="8"/>
      <c r="E805" s="8"/>
    </row>
    <row r="806" ht="15.75" customHeight="1">
      <c r="A806" s="7"/>
      <c r="B806" s="8"/>
      <c r="E806" s="8"/>
    </row>
    <row r="807" ht="15.75" customHeight="1">
      <c r="A807" s="7"/>
      <c r="B807" s="8"/>
      <c r="E807" s="8"/>
    </row>
    <row r="808" ht="15.75" customHeight="1">
      <c r="A808" s="7"/>
      <c r="B808" s="8"/>
      <c r="E808" s="8"/>
    </row>
    <row r="809" ht="15.75" customHeight="1">
      <c r="A809" s="7"/>
      <c r="B809" s="8"/>
      <c r="E809" s="8"/>
    </row>
    <row r="810" ht="15.75" customHeight="1">
      <c r="A810" s="7"/>
      <c r="B810" s="8"/>
      <c r="E810" s="8"/>
    </row>
    <row r="811" ht="15.75" customHeight="1">
      <c r="A811" s="7"/>
      <c r="B811" s="8"/>
      <c r="E811" s="8"/>
    </row>
    <row r="812" ht="15.75" customHeight="1">
      <c r="A812" s="7"/>
      <c r="B812" s="8"/>
      <c r="E812" s="8"/>
    </row>
    <row r="813" ht="15.75" customHeight="1">
      <c r="A813" s="7"/>
      <c r="B813" s="8"/>
      <c r="E813" s="8"/>
    </row>
    <row r="814" ht="15.75" customHeight="1">
      <c r="A814" s="7"/>
      <c r="B814" s="8"/>
      <c r="E814" s="8"/>
    </row>
    <row r="815" ht="15.75" customHeight="1">
      <c r="A815" s="7"/>
      <c r="B815" s="8"/>
      <c r="E815" s="8"/>
    </row>
    <row r="816" ht="15.75" customHeight="1">
      <c r="A816" s="7"/>
      <c r="B816" s="8"/>
      <c r="E816" s="8"/>
    </row>
    <row r="817" ht="15.75" customHeight="1">
      <c r="A817" s="7"/>
      <c r="B817" s="8"/>
      <c r="E817" s="8"/>
    </row>
    <row r="818" ht="15.75" customHeight="1">
      <c r="A818" s="7"/>
      <c r="B818" s="8"/>
      <c r="E818" s="8"/>
    </row>
    <row r="819" ht="15.75" customHeight="1">
      <c r="A819" s="7"/>
      <c r="B819" s="8"/>
      <c r="E819" s="8"/>
    </row>
    <row r="820" ht="15.75" customHeight="1">
      <c r="A820" s="7"/>
      <c r="B820" s="8"/>
      <c r="E820" s="8"/>
    </row>
    <row r="821" ht="15.75" customHeight="1">
      <c r="A821" s="7"/>
      <c r="B821" s="8"/>
      <c r="E821" s="8"/>
    </row>
    <row r="822" ht="15.75" customHeight="1">
      <c r="A822" s="7"/>
      <c r="B822" s="8"/>
      <c r="E822" s="8"/>
    </row>
    <row r="823" ht="15.75" customHeight="1">
      <c r="A823" s="7"/>
      <c r="B823" s="8"/>
      <c r="E823" s="8"/>
    </row>
    <row r="824" ht="15.75" customHeight="1">
      <c r="A824" s="7"/>
      <c r="B824" s="8"/>
      <c r="E824" s="8"/>
    </row>
    <row r="825" ht="15.75" customHeight="1">
      <c r="A825" s="7"/>
      <c r="B825" s="8"/>
      <c r="E825" s="8"/>
    </row>
    <row r="826" ht="15.75" customHeight="1">
      <c r="A826" s="7"/>
      <c r="B826" s="8"/>
      <c r="E826" s="8"/>
    </row>
    <row r="827" ht="15.75" customHeight="1">
      <c r="A827" s="7"/>
      <c r="B827" s="8"/>
      <c r="E827" s="8"/>
    </row>
    <row r="828" ht="15.75" customHeight="1">
      <c r="A828" s="7"/>
      <c r="B828" s="8"/>
      <c r="E828" s="8"/>
    </row>
    <row r="829" ht="15.75" customHeight="1">
      <c r="A829" s="7"/>
      <c r="B829" s="8"/>
      <c r="E829" s="8"/>
    </row>
    <row r="830" ht="15.75" customHeight="1">
      <c r="A830" s="7"/>
      <c r="B830" s="8"/>
      <c r="E830" s="8"/>
    </row>
    <row r="831" ht="15.75" customHeight="1">
      <c r="A831" s="7"/>
      <c r="B831" s="8"/>
      <c r="E831" s="8"/>
    </row>
    <row r="832" ht="15.75" customHeight="1">
      <c r="A832" s="7"/>
      <c r="B832" s="8"/>
      <c r="E832" s="8"/>
    </row>
    <row r="833" ht="15.75" customHeight="1">
      <c r="A833" s="7"/>
      <c r="B833" s="8"/>
      <c r="E833" s="8"/>
    </row>
    <row r="834" ht="15.75" customHeight="1">
      <c r="A834" s="7"/>
      <c r="B834" s="8"/>
      <c r="E834" s="8"/>
    </row>
    <row r="835" ht="15.75" customHeight="1">
      <c r="A835" s="7"/>
      <c r="B835" s="8"/>
      <c r="E835" s="8"/>
    </row>
    <row r="836" ht="15.75" customHeight="1">
      <c r="A836" s="7"/>
      <c r="B836" s="8"/>
      <c r="E836" s="8"/>
    </row>
    <row r="837" ht="15.75" customHeight="1">
      <c r="A837" s="7"/>
      <c r="B837" s="8"/>
      <c r="E837" s="8"/>
    </row>
    <row r="838" ht="15.75" customHeight="1">
      <c r="A838" s="7"/>
      <c r="B838" s="8"/>
      <c r="E838" s="8"/>
    </row>
    <row r="839" ht="15.75" customHeight="1">
      <c r="A839" s="7"/>
      <c r="B839" s="8"/>
      <c r="E839" s="8"/>
    </row>
    <row r="840" ht="15.75" customHeight="1">
      <c r="A840" s="7"/>
      <c r="B840" s="8"/>
      <c r="E840" s="8"/>
    </row>
    <row r="841" ht="15.75" customHeight="1">
      <c r="A841" s="7"/>
      <c r="B841" s="8"/>
      <c r="E841" s="8"/>
    </row>
    <row r="842" ht="15.75" customHeight="1">
      <c r="A842" s="7"/>
      <c r="B842" s="8"/>
      <c r="E842" s="8"/>
    </row>
    <row r="843" ht="15.75" customHeight="1">
      <c r="A843" s="7"/>
      <c r="B843" s="8"/>
      <c r="E843" s="8"/>
    </row>
    <row r="844" ht="15.75" customHeight="1">
      <c r="A844" s="7"/>
      <c r="B844" s="8"/>
      <c r="E844" s="8"/>
    </row>
    <row r="845" ht="15.75" customHeight="1">
      <c r="A845" s="7"/>
      <c r="B845" s="8"/>
      <c r="E845" s="8"/>
    </row>
    <row r="846" ht="15.75" customHeight="1">
      <c r="A846" s="7"/>
      <c r="B846" s="8"/>
      <c r="E846" s="8"/>
    </row>
    <row r="847" ht="15.75" customHeight="1">
      <c r="A847" s="7"/>
      <c r="B847" s="8"/>
      <c r="E847" s="8"/>
    </row>
    <row r="848" ht="15.75" customHeight="1">
      <c r="A848" s="7"/>
      <c r="B848" s="8"/>
      <c r="E848" s="8"/>
    </row>
    <row r="849" ht="15.75" customHeight="1">
      <c r="A849" s="7"/>
      <c r="B849" s="8"/>
      <c r="E849" s="8"/>
    </row>
    <row r="850" ht="15.75" customHeight="1">
      <c r="A850" s="7"/>
      <c r="B850" s="8"/>
      <c r="E850" s="8"/>
    </row>
    <row r="851" ht="15.75" customHeight="1">
      <c r="A851" s="7"/>
      <c r="B851" s="8"/>
      <c r="E851" s="8"/>
    </row>
    <row r="852" ht="15.75" customHeight="1">
      <c r="A852" s="7"/>
      <c r="B852" s="8"/>
      <c r="E852" s="8"/>
    </row>
    <row r="853" ht="15.75" customHeight="1">
      <c r="A853" s="7"/>
      <c r="B853" s="8"/>
      <c r="E853" s="8"/>
    </row>
    <row r="854" ht="15.75" customHeight="1">
      <c r="A854" s="7"/>
      <c r="B854" s="8"/>
      <c r="E854" s="8"/>
    </row>
    <row r="855" ht="15.75" customHeight="1">
      <c r="A855" s="7"/>
      <c r="B855" s="8"/>
      <c r="E855" s="8"/>
    </row>
    <row r="856" ht="15.75" customHeight="1">
      <c r="A856" s="7"/>
      <c r="B856" s="8"/>
      <c r="E856" s="8"/>
    </row>
    <row r="857" ht="15.75" customHeight="1">
      <c r="A857" s="7"/>
      <c r="B857" s="8"/>
      <c r="E857" s="8"/>
    </row>
    <row r="858" ht="15.75" customHeight="1">
      <c r="A858" s="7"/>
      <c r="B858" s="8"/>
      <c r="E858" s="8"/>
    </row>
    <row r="859" ht="15.75" customHeight="1">
      <c r="A859" s="7"/>
      <c r="B859" s="8"/>
      <c r="E859" s="8"/>
    </row>
    <row r="860" ht="15.75" customHeight="1">
      <c r="A860" s="7"/>
      <c r="B860" s="8"/>
      <c r="E860" s="8"/>
    </row>
    <row r="861" ht="15.75" customHeight="1">
      <c r="A861" s="7"/>
      <c r="B861" s="8"/>
      <c r="E861" s="8"/>
    </row>
    <row r="862" ht="15.75" customHeight="1">
      <c r="A862" s="7"/>
      <c r="B862" s="8"/>
      <c r="E862" s="8"/>
    </row>
    <row r="863" ht="15.75" customHeight="1">
      <c r="A863" s="7"/>
      <c r="B863" s="8"/>
      <c r="E863" s="8"/>
    </row>
    <row r="864" ht="15.75" customHeight="1">
      <c r="A864" s="7"/>
      <c r="B864" s="8"/>
      <c r="E864" s="8"/>
    </row>
    <row r="865" ht="15.75" customHeight="1">
      <c r="A865" s="7"/>
      <c r="B865" s="8"/>
      <c r="E865" s="8"/>
    </row>
    <row r="866" ht="15.75" customHeight="1">
      <c r="A866" s="7"/>
      <c r="B866" s="8"/>
      <c r="E866" s="8"/>
    </row>
    <row r="867" ht="15.75" customHeight="1">
      <c r="A867" s="7"/>
      <c r="B867" s="8"/>
      <c r="E867" s="8"/>
    </row>
    <row r="868" ht="15.75" customHeight="1">
      <c r="A868" s="7"/>
      <c r="B868" s="8"/>
      <c r="E868" s="8"/>
    </row>
    <row r="869" ht="15.75" customHeight="1">
      <c r="A869" s="7"/>
      <c r="B869" s="8"/>
      <c r="E869" s="8"/>
    </row>
    <row r="870" ht="15.75" customHeight="1">
      <c r="A870" s="7"/>
      <c r="B870" s="8"/>
      <c r="E870" s="8"/>
    </row>
    <row r="871" ht="15.75" customHeight="1">
      <c r="A871" s="7"/>
      <c r="B871" s="8"/>
      <c r="E871" s="8"/>
    </row>
    <row r="872" ht="15.75" customHeight="1">
      <c r="A872" s="7"/>
      <c r="B872" s="8"/>
      <c r="E872" s="8"/>
    </row>
    <row r="873" ht="15.75" customHeight="1">
      <c r="A873" s="7"/>
      <c r="B873" s="8"/>
      <c r="E873" s="8"/>
    </row>
    <row r="874" ht="15.75" customHeight="1">
      <c r="A874" s="7"/>
      <c r="B874" s="8"/>
      <c r="E874" s="8"/>
    </row>
    <row r="875" ht="15.75" customHeight="1">
      <c r="A875" s="7"/>
      <c r="B875" s="8"/>
      <c r="E875" s="8"/>
    </row>
    <row r="876" ht="15.75" customHeight="1">
      <c r="A876" s="7"/>
      <c r="B876" s="8"/>
      <c r="E876" s="8"/>
    </row>
    <row r="877" ht="15.75" customHeight="1">
      <c r="A877" s="7"/>
      <c r="B877" s="8"/>
      <c r="E877" s="8"/>
    </row>
    <row r="878" ht="15.75" customHeight="1">
      <c r="A878" s="7"/>
      <c r="B878" s="8"/>
      <c r="E878" s="8"/>
    </row>
    <row r="879" ht="15.75" customHeight="1">
      <c r="A879" s="7"/>
      <c r="B879" s="8"/>
      <c r="E879" s="8"/>
    </row>
    <row r="880" ht="15.75" customHeight="1">
      <c r="A880" s="7"/>
      <c r="B880" s="8"/>
      <c r="E880" s="8"/>
    </row>
    <row r="881" ht="15.75" customHeight="1">
      <c r="A881" s="7"/>
      <c r="B881" s="8"/>
      <c r="E881" s="8"/>
    </row>
    <row r="882" ht="15.75" customHeight="1">
      <c r="A882" s="7"/>
      <c r="B882" s="8"/>
      <c r="E882" s="8"/>
    </row>
    <row r="883" ht="15.75" customHeight="1">
      <c r="A883" s="7"/>
      <c r="B883" s="8"/>
      <c r="E883" s="8"/>
    </row>
    <row r="884" ht="15.75" customHeight="1">
      <c r="A884" s="7"/>
      <c r="B884" s="8"/>
      <c r="E884" s="8"/>
    </row>
    <row r="885" ht="15.75" customHeight="1">
      <c r="A885" s="7"/>
      <c r="B885" s="8"/>
      <c r="E885" s="8"/>
    </row>
    <row r="886" ht="15.75" customHeight="1">
      <c r="A886" s="7"/>
      <c r="B886" s="8"/>
      <c r="E886" s="8"/>
    </row>
    <row r="887" ht="15.75" customHeight="1">
      <c r="A887" s="7"/>
      <c r="B887" s="8"/>
      <c r="E887" s="8"/>
    </row>
    <row r="888" ht="15.75" customHeight="1">
      <c r="A888" s="7"/>
      <c r="B888" s="8"/>
      <c r="E888" s="8"/>
    </row>
    <row r="889" ht="15.75" customHeight="1">
      <c r="A889" s="7"/>
      <c r="B889" s="8"/>
      <c r="E889" s="8"/>
    </row>
    <row r="890" ht="15.75" customHeight="1">
      <c r="A890" s="7"/>
      <c r="B890" s="8"/>
      <c r="E890" s="8"/>
    </row>
    <row r="891" ht="15.75" customHeight="1">
      <c r="A891" s="7"/>
      <c r="B891" s="8"/>
      <c r="E891" s="8"/>
    </row>
    <row r="892" ht="15.75" customHeight="1">
      <c r="A892" s="7"/>
      <c r="B892" s="8"/>
      <c r="E892" s="8"/>
    </row>
    <row r="893" ht="15.75" customHeight="1">
      <c r="A893" s="7"/>
      <c r="B893" s="8"/>
      <c r="E893" s="8"/>
    </row>
    <row r="894" ht="15.75" customHeight="1">
      <c r="A894" s="7"/>
      <c r="B894" s="8"/>
      <c r="E894" s="8"/>
    </row>
    <row r="895" ht="15.75" customHeight="1">
      <c r="A895" s="7"/>
      <c r="B895" s="8"/>
      <c r="E895" s="8"/>
    </row>
    <row r="896" ht="15.75" customHeight="1">
      <c r="A896" s="7"/>
      <c r="B896" s="8"/>
      <c r="E896" s="8"/>
    </row>
    <row r="897" ht="15.75" customHeight="1">
      <c r="A897" s="7"/>
      <c r="B897" s="8"/>
      <c r="E897" s="8"/>
    </row>
    <row r="898" ht="15.75" customHeight="1">
      <c r="A898" s="7"/>
      <c r="B898" s="8"/>
      <c r="E898" s="8"/>
    </row>
    <row r="899" ht="15.75" customHeight="1">
      <c r="A899" s="7"/>
      <c r="B899" s="8"/>
      <c r="E899" s="8"/>
    </row>
    <row r="900" ht="15.75" customHeight="1">
      <c r="A900" s="7"/>
      <c r="B900" s="8"/>
      <c r="E900" s="8"/>
    </row>
    <row r="901" ht="15.75" customHeight="1">
      <c r="A901" s="7"/>
      <c r="B901" s="8"/>
      <c r="E901" s="8"/>
    </row>
    <row r="902" ht="15.75" customHeight="1">
      <c r="A902" s="7"/>
      <c r="B902" s="8"/>
      <c r="E902" s="8"/>
    </row>
    <row r="903" ht="15.75" customHeight="1">
      <c r="A903" s="7"/>
      <c r="B903" s="8"/>
      <c r="E903" s="8"/>
    </row>
    <row r="904" ht="15.75" customHeight="1">
      <c r="A904" s="7"/>
      <c r="B904" s="8"/>
      <c r="E904" s="8"/>
    </row>
    <row r="905" ht="15.75" customHeight="1">
      <c r="A905" s="7"/>
      <c r="B905" s="8"/>
      <c r="E905" s="8"/>
    </row>
    <row r="906" ht="15.75" customHeight="1">
      <c r="A906" s="7"/>
      <c r="B906" s="8"/>
      <c r="E906" s="8"/>
    </row>
    <row r="907" ht="15.75" customHeight="1">
      <c r="A907" s="7"/>
      <c r="B907" s="8"/>
      <c r="E907" s="8"/>
    </row>
    <row r="908" ht="15.75" customHeight="1">
      <c r="A908" s="7"/>
      <c r="B908" s="8"/>
      <c r="E908" s="8"/>
    </row>
    <row r="909" ht="15.75" customHeight="1">
      <c r="A909" s="7"/>
      <c r="B909" s="8"/>
      <c r="E909" s="8"/>
    </row>
    <row r="910" ht="15.75" customHeight="1">
      <c r="A910" s="7"/>
      <c r="B910" s="8"/>
      <c r="E910" s="8"/>
    </row>
    <row r="911" ht="15.75" customHeight="1">
      <c r="A911" s="7"/>
      <c r="B911" s="8"/>
      <c r="E911" s="8"/>
    </row>
    <row r="912" ht="15.75" customHeight="1">
      <c r="A912" s="7"/>
      <c r="B912" s="8"/>
      <c r="E912" s="8"/>
    </row>
    <row r="913" ht="15.75" customHeight="1">
      <c r="A913" s="7"/>
      <c r="B913" s="8"/>
      <c r="E913" s="8"/>
    </row>
    <row r="914" ht="15.75" customHeight="1">
      <c r="A914" s="7"/>
      <c r="B914" s="8"/>
      <c r="E914" s="8"/>
    </row>
    <row r="915" ht="15.75" customHeight="1">
      <c r="A915" s="7"/>
      <c r="B915" s="8"/>
      <c r="E915" s="8"/>
    </row>
    <row r="916" ht="15.75" customHeight="1">
      <c r="A916" s="7"/>
      <c r="B916" s="8"/>
      <c r="E916" s="8"/>
    </row>
    <row r="917" ht="15.75" customHeight="1">
      <c r="A917" s="7"/>
      <c r="B917" s="8"/>
      <c r="E917" s="8"/>
    </row>
    <row r="918" ht="15.75" customHeight="1">
      <c r="A918" s="7"/>
      <c r="B918" s="8"/>
      <c r="E918" s="8"/>
    </row>
    <row r="919" ht="15.75" customHeight="1">
      <c r="A919" s="7"/>
      <c r="B919" s="8"/>
      <c r="E919" s="8"/>
    </row>
    <row r="920" ht="15.75" customHeight="1">
      <c r="A920" s="7"/>
      <c r="B920" s="8"/>
      <c r="E920" s="8"/>
    </row>
    <row r="921" ht="15.75" customHeight="1">
      <c r="A921" s="7"/>
      <c r="B921" s="8"/>
      <c r="E921" s="8"/>
    </row>
    <row r="922" ht="15.75" customHeight="1">
      <c r="A922" s="7"/>
      <c r="B922" s="8"/>
      <c r="E922" s="8"/>
    </row>
    <row r="923" ht="15.75" customHeight="1">
      <c r="A923" s="7"/>
      <c r="B923" s="8"/>
      <c r="E923" s="8"/>
    </row>
    <row r="924" ht="15.75" customHeight="1">
      <c r="A924" s="7"/>
      <c r="B924" s="8"/>
      <c r="E924" s="8"/>
    </row>
    <row r="925" ht="15.75" customHeight="1">
      <c r="A925" s="7"/>
      <c r="B925" s="8"/>
      <c r="E925" s="8"/>
    </row>
    <row r="926" ht="15.75" customHeight="1">
      <c r="A926" s="7"/>
      <c r="B926" s="8"/>
      <c r="E926" s="8"/>
    </row>
    <row r="927" ht="15.75" customHeight="1">
      <c r="A927" s="7"/>
      <c r="B927" s="8"/>
      <c r="E927" s="8"/>
    </row>
    <row r="928" ht="15.75" customHeight="1">
      <c r="A928" s="7"/>
      <c r="B928" s="8"/>
      <c r="E928" s="8"/>
    </row>
    <row r="929" ht="15.75" customHeight="1">
      <c r="A929" s="7"/>
      <c r="B929" s="8"/>
      <c r="E929" s="8"/>
    </row>
    <row r="930" ht="15.75" customHeight="1">
      <c r="A930" s="7"/>
      <c r="B930" s="8"/>
      <c r="E930" s="8"/>
    </row>
    <row r="931" ht="15.75" customHeight="1">
      <c r="A931" s="7"/>
      <c r="B931" s="8"/>
      <c r="E931" s="8"/>
    </row>
    <row r="932" ht="15.75" customHeight="1">
      <c r="A932" s="7"/>
      <c r="B932" s="8"/>
      <c r="E932" s="8"/>
    </row>
    <row r="933" ht="15.75" customHeight="1">
      <c r="A933" s="7"/>
      <c r="B933" s="8"/>
      <c r="E933" s="8"/>
    </row>
    <row r="934" ht="15.75" customHeight="1">
      <c r="A934" s="7"/>
      <c r="B934" s="8"/>
      <c r="E934" s="8"/>
    </row>
    <row r="935" ht="15.75" customHeight="1">
      <c r="A935" s="7"/>
      <c r="B935" s="8"/>
      <c r="E935" s="8"/>
    </row>
    <row r="936" ht="15.75" customHeight="1">
      <c r="A936" s="7"/>
      <c r="B936" s="8"/>
      <c r="E936" s="8"/>
    </row>
    <row r="937" ht="15.75" customHeight="1">
      <c r="A937" s="7"/>
      <c r="B937" s="8"/>
      <c r="E937" s="8"/>
    </row>
    <row r="938" ht="15.75" customHeight="1">
      <c r="A938" s="7"/>
      <c r="B938" s="8"/>
      <c r="E938" s="8"/>
    </row>
    <row r="939" ht="15.75" customHeight="1">
      <c r="A939" s="7"/>
      <c r="B939" s="8"/>
      <c r="E939" s="8"/>
    </row>
    <row r="940" ht="15.75" customHeight="1">
      <c r="A940" s="7"/>
      <c r="B940" s="8"/>
      <c r="E940" s="8"/>
    </row>
    <row r="941" ht="15.75" customHeight="1">
      <c r="A941" s="7"/>
      <c r="B941" s="8"/>
      <c r="E941" s="8"/>
    </row>
    <row r="942" ht="15.75" customHeight="1">
      <c r="A942" s="7"/>
      <c r="B942" s="8"/>
      <c r="E942" s="8"/>
    </row>
    <row r="943" ht="15.75" customHeight="1">
      <c r="A943" s="7"/>
      <c r="B943" s="8"/>
      <c r="E943" s="8"/>
    </row>
    <row r="944" ht="15.75" customHeight="1">
      <c r="A944" s="7"/>
      <c r="B944" s="8"/>
      <c r="E944" s="8"/>
    </row>
    <row r="945" ht="15.75" customHeight="1">
      <c r="A945" s="7"/>
      <c r="B945" s="8"/>
      <c r="E945" s="8"/>
    </row>
    <row r="946" ht="15.75" customHeight="1">
      <c r="A946" s="7"/>
      <c r="B946" s="8"/>
      <c r="E946" s="8"/>
    </row>
    <row r="947" ht="15.75" customHeight="1">
      <c r="A947" s="7"/>
      <c r="B947" s="8"/>
      <c r="E947" s="8"/>
    </row>
    <row r="948" ht="15.75" customHeight="1">
      <c r="A948" s="7"/>
      <c r="B948" s="8"/>
      <c r="E948" s="8"/>
    </row>
    <row r="949" ht="15.75" customHeight="1">
      <c r="A949" s="7"/>
      <c r="B949" s="8"/>
      <c r="E949" s="8"/>
    </row>
    <row r="950" ht="15.75" customHeight="1">
      <c r="A950" s="7"/>
      <c r="B950" s="8"/>
      <c r="E950" s="8"/>
    </row>
    <row r="951" ht="15.75" customHeight="1">
      <c r="A951" s="7"/>
      <c r="B951" s="8"/>
      <c r="E951" s="8"/>
    </row>
    <row r="952" ht="15.75" customHeight="1">
      <c r="A952" s="7"/>
      <c r="B952" s="8"/>
      <c r="E952" s="8"/>
    </row>
    <row r="953" ht="15.75" customHeight="1">
      <c r="A953" s="7"/>
      <c r="B953" s="8"/>
      <c r="E953" s="8"/>
    </row>
    <row r="954" ht="15.75" customHeight="1">
      <c r="A954" s="7"/>
      <c r="B954" s="8"/>
      <c r="E954" s="8"/>
    </row>
    <row r="955" ht="15.75" customHeight="1">
      <c r="A955" s="7"/>
      <c r="B955" s="8"/>
      <c r="E955" s="8"/>
    </row>
    <row r="956" ht="15.75" customHeight="1">
      <c r="A956" s="7"/>
      <c r="B956" s="8"/>
      <c r="E956" s="8"/>
    </row>
    <row r="957" ht="15.75" customHeight="1">
      <c r="A957" s="7"/>
      <c r="B957" s="8"/>
      <c r="E957" s="8"/>
    </row>
    <row r="958" ht="15.75" customHeight="1">
      <c r="A958" s="7"/>
      <c r="B958" s="8"/>
      <c r="E958" s="8"/>
    </row>
    <row r="959" ht="15.75" customHeight="1">
      <c r="A959" s="7"/>
      <c r="B959" s="8"/>
      <c r="E959" s="8"/>
    </row>
    <row r="960" ht="15.75" customHeight="1">
      <c r="A960" s="7"/>
      <c r="B960" s="8"/>
      <c r="E960" s="8"/>
    </row>
    <row r="961" ht="15.75" customHeight="1">
      <c r="A961" s="7"/>
      <c r="B961" s="8"/>
      <c r="E961" s="8"/>
    </row>
    <row r="962" ht="15.75" customHeight="1">
      <c r="A962" s="7"/>
      <c r="B962" s="8"/>
      <c r="E962" s="8"/>
    </row>
    <row r="963" ht="15.75" customHeight="1">
      <c r="A963" s="7"/>
      <c r="B963" s="8"/>
      <c r="E963" s="8"/>
    </row>
    <row r="964" ht="15.75" customHeight="1">
      <c r="A964" s="7"/>
      <c r="B964" s="8"/>
      <c r="E964" s="8"/>
    </row>
    <row r="965" ht="15.75" customHeight="1">
      <c r="A965" s="7"/>
      <c r="B965" s="8"/>
      <c r="E965" s="8"/>
    </row>
    <row r="966" ht="15.75" customHeight="1">
      <c r="A966" s="7"/>
      <c r="B966" s="8"/>
      <c r="E966" s="8"/>
    </row>
    <row r="967" ht="15.75" customHeight="1">
      <c r="A967" s="7"/>
      <c r="B967" s="8"/>
      <c r="E967" s="8"/>
    </row>
    <row r="968" ht="15.75" customHeight="1">
      <c r="A968" s="7"/>
      <c r="B968" s="8"/>
      <c r="E968" s="8"/>
    </row>
    <row r="969" ht="15.75" customHeight="1">
      <c r="A969" s="7"/>
      <c r="B969" s="8"/>
      <c r="E969" s="8"/>
    </row>
    <row r="970" ht="15.75" customHeight="1">
      <c r="A970" s="7"/>
      <c r="B970" s="8"/>
      <c r="E970" s="8"/>
    </row>
    <row r="971" ht="15.75" customHeight="1">
      <c r="A971" s="7"/>
      <c r="B971" s="8"/>
      <c r="E971" s="8"/>
    </row>
    <row r="972" ht="15.75" customHeight="1">
      <c r="A972" s="7"/>
      <c r="B972" s="8"/>
      <c r="E972" s="8"/>
    </row>
    <row r="973" ht="15.75" customHeight="1">
      <c r="A973" s="7"/>
      <c r="B973" s="8"/>
      <c r="E973" s="8"/>
    </row>
    <row r="974" ht="15.75" customHeight="1">
      <c r="A974" s="7"/>
      <c r="B974" s="8"/>
      <c r="E974" s="8"/>
    </row>
    <row r="975" ht="15.75" customHeight="1">
      <c r="A975" s="7"/>
      <c r="B975" s="8"/>
      <c r="E975" s="8"/>
    </row>
    <row r="976" ht="15.75" customHeight="1">
      <c r="A976" s="7"/>
      <c r="B976" s="8"/>
      <c r="E976" s="8"/>
    </row>
    <row r="977" ht="15.75" customHeight="1">
      <c r="A977" s="7"/>
      <c r="B977" s="8"/>
      <c r="E977" s="8"/>
    </row>
    <row r="978" ht="15.75" customHeight="1">
      <c r="A978" s="7"/>
      <c r="B978" s="8"/>
      <c r="E978" s="8"/>
    </row>
    <row r="979" ht="15.75" customHeight="1">
      <c r="A979" s="7"/>
      <c r="B979" s="8"/>
      <c r="E979" s="8"/>
    </row>
    <row r="980" ht="15.75" customHeight="1">
      <c r="A980" s="7"/>
      <c r="B980" s="8"/>
      <c r="E980" s="8"/>
    </row>
    <row r="981" ht="15.75" customHeight="1">
      <c r="A981" s="7"/>
      <c r="B981" s="8"/>
      <c r="E981" s="8"/>
    </row>
    <row r="982" ht="15.75" customHeight="1">
      <c r="A982" s="7"/>
      <c r="B982" s="8"/>
      <c r="E982" s="8"/>
    </row>
    <row r="983" ht="15.75" customHeight="1">
      <c r="A983" s="7"/>
      <c r="B983" s="8"/>
      <c r="E983" s="8"/>
    </row>
    <row r="984" ht="15.75" customHeight="1">
      <c r="A984" s="7"/>
      <c r="B984" s="8"/>
      <c r="E984" s="8"/>
    </row>
  </sheetData>
  <mergeCells count="74">
    <mergeCell ref="L2:L4"/>
    <mergeCell ref="M2:M4"/>
    <mergeCell ref="N2:N4"/>
    <mergeCell ref="O2:O4"/>
    <mergeCell ref="P2:P4"/>
    <mergeCell ref="Q2:Q4"/>
    <mergeCell ref="R2:R4"/>
    <mergeCell ref="B1:D4"/>
    <mergeCell ref="F2:F4"/>
    <mergeCell ref="G2:G4"/>
    <mergeCell ref="H2:H4"/>
    <mergeCell ref="I2:I4"/>
    <mergeCell ref="J2:J4"/>
    <mergeCell ref="K2:K4"/>
    <mergeCell ref="A14:A15"/>
    <mergeCell ref="A19:A20"/>
    <mergeCell ref="C10:C12"/>
    <mergeCell ref="D10:D12"/>
    <mergeCell ref="A11:A12"/>
    <mergeCell ref="C13:C15"/>
    <mergeCell ref="D13:D15"/>
    <mergeCell ref="C18:C20"/>
    <mergeCell ref="D18:D20"/>
    <mergeCell ref="S2:S4"/>
    <mergeCell ref="T2:T4"/>
    <mergeCell ref="U2:U4"/>
    <mergeCell ref="V2:V4"/>
    <mergeCell ref="W2:W4"/>
    <mergeCell ref="X2:X4"/>
    <mergeCell ref="Y2:Y4"/>
    <mergeCell ref="Z2:Z4"/>
    <mergeCell ref="AA2:AA4"/>
    <mergeCell ref="AB2:AB4"/>
    <mergeCell ref="AC2:AC4"/>
    <mergeCell ref="AD2:AD4"/>
    <mergeCell ref="AE2:AE4"/>
    <mergeCell ref="AF2:AF4"/>
    <mergeCell ref="AG2:AG4"/>
    <mergeCell ref="AH2:AH4"/>
    <mergeCell ref="AI2:AI4"/>
    <mergeCell ref="AJ2:AJ4"/>
    <mergeCell ref="AK2:AK4"/>
    <mergeCell ref="AL2:AL4"/>
    <mergeCell ref="AM2:AM4"/>
    <mergeCell ref="AN2:AN4"/>
    <mergeCell ref="AO2:AO4"/>
    <mergeCell ref="AP2:AP4"/>
    <mergeCell ref="AQ2:AQ4"/>
    <mergeCell ref="AR2:AR4"/>
    <mergeCell ref="AS2:AS4"/>
    <mergeCell ref="AT2:AT4"/>
    <mergeCell ref="BB2:BB4"/>
    <mergeCell ref="BC2:BC4"/>
    <mergeCell ref="BD2:BD4"/>
    <mergeCell ref="BE2:BE4"/>
    <mergeCell ref="AU2:AU4"/>
    <mergeCell ref="AV2:AV4"/>
    <mergeCell ref="AW2:AW4"/>
    <mergeCell ref="AX2:AX4"/>
    <mergeCell ref="AY2:AY4"/>
    <mergeCell ref="AZ2:AZ4"/>
    <mergeCell ref="BA2:BA4"/>
    <mergeCell ref="AJ6:AN6"/>
    <mergeCell ref="AO6:AR6"/>
    <mergeCell ref="AS6:AW6"/>
    <mergeCell ref="AX6:BA6"/>
    <mergeCell ref="BB6:BE6"/>
    <mergeCell ref="F6:J6"/>
    <mergeCell ref="K6:N6"/>
    <mergeCell ref="O6:R6"/>
    <mergeCell ref="S6:V6"/>
    <mergeCell ref="W6:AA6"/>
    <mergeCell ref="AB6:AE6"/>
    <mergeCell ref="AF6:AI6"/>
  </mergeCells>
  <conditionalFormatting sqref="F10:BE10 F13:BE13 F18:BE18">
    <cfRule type="expression" dxfId="0" priority="1">
      <formula>AND($B10="Maximum",F10&gt;=F11)</formula>
    </cfRule>
  </conditionalFormatting>
  <conditionalFormatting sqref="F10:BE10 F13:BE13 F18:BE18">
    <cfRule type="expression" dxfId="1" priority="2">
      <formula>AND($B10="Minimum",50%&gt;F12)</formula>
    </cfRule>
  </conditionalFormatting>
  <conditionalFormatting sqref="F10:BE10 F13:BE13 F18:BE18">
    <cfRule type="notContainsBlanks" dxfId="2" priority="3">
      <formula>LEN(TRIM(F10))&gt;0</formula>
    </cfRule>
  </conditionalFormatting>
  <dataValidations>
    <dataValidation type="list" allowBlank="1" showErrorMessage="1" sqref="B10 B13 B18">
      <formula1>"Maximum,Minimum"</formula1>
    </dataValidation>
    <dataValidation type="list" allowBlank="1" showErrorMessage="1" sqref="B11 B14 B19">
      <formula1>"Long-Term,Short-Term"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2023-10-02T05:49:18Z</dcterms:created>
  <dc:creator>Agung Sundoro</dc:creator>
</cp:coreProperties>
</file>